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588LP Whitfield Country Club Heights Water Main Replacement\Solicitation Documents\"/>
    </mc:Choice>
  </mc:AlternateContent>
  <xr:revisionPtr revIDLastSave="0" documentId="13_ncr:1_{5C78FDFD-C113-4C40-8A2F-F8B37A7C1B7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nst Cost" sheetId="2" r:id="rId1"/>
  </sheets>
  <definedNames>
    <definedName name="_xlnm.Print_Area" localSheetId="0">'Const Cost'!$A$1:$K$85</definedName>
    <definedName name="_xlnm.Print_Area">#REF!</definedName>
    <definedName name="_xlnm.Print_Titles" localSheetId="0">'Const Cost'!$7:$7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2" l="1"/>
  <c r="I54" i="2"/>
  <c r="G55" i="2"/>
  <c r="I55" i="2"/>
  <c r="G34" i="2"/>
  <c r="I34" i="2"/>
  <c r="G81" i="2"/>
  <c r="I81" i="2" l="1"/>
  <c r="I10" i="2"/>
  <c r="I11" i="2"/>
  <c r="I12" i="2"/>
  <c r="I13" i="2"/>
  <c r="I15" i="2"/>
  <c r="I16" i="2"/>
  <c r="I17" i="2"/>
  <c r="I18" i="2"/>
  <c r="I19" i="2"/>
  <c r="I21" i="2"/>
  <c r="I22" i="2"/>
  <c r="I23" i="2"/>
  <c r="I25" i="2"/>
  <c r="I26" i="2"/>
  <c r="I27" i="2"/>
  <c r="I28" i="2"/>
  <c r="I30" i="2"/>
  <c r="I31" i="2"/>
  <c r="I32" i="2"/>
  <c r="I33" i="2"/>
  <c r="I35" i="2"/>
  <c r="I36" i="2"/>
  <c r="I37" i="2"/>
  <c r="I38" i="2"/>
  <c r="I40" i="2"/>
  <c r="I41" i="2"/>
  <c r="I42" i="2"/>
  <c r="I43" i="2"/>
  <c r="I44" i="2"/>
  <c r="I45" i="2"/>
  <c r="I47" i="2"/>
  <c r="I48" i="2"/>
  <c r="I49" i="2"/>
  <c r="I50" i="2"/>
  <c r="I51" i="2"/>
  <c r="I52" i="2"/>
  <c r="I53" i="2"/>
  <c r="I56" i="2"/>
  <c r="I57" i="2"/>
  <c r="I58" i="2"/>
  <c r="I59" i="2"/>
  <c r="I60" i="2"/>
  <c r="I61" i="2"/>
  <c r="I63" i="2"/>
  <c r="I64" i="2"/>
  <c r="I66" i="2"/>
  <c r="I67" i="2"/>
  <c r="I69" i="2"/>
  <c r="I70" i="2"/>
  <c r="I71" i="2"/>
  <c r="I72" i="2"/>
  <c r="I73" i="2"/>
  <c r="I74" i="2"/>
  <c r="I75" i="2"/>
  <c r="I76" i="2"/>
  <c r="I77" i="2"/>
  <c r="I78" i="2"/>
  <c r="I79" i="2"/>
  <c r="I9" i="2"/>
  <c r="G74" i="2" l="1"/>
  <c r="G50" i="2" l="1"/>
  <c r="G47" i="2"/>
  <c r="G52" i="2"/>
  <c r="G38" i="2"/>
  <c r="G67" i="2"/>
  <c r="G73" i="2" l="1"/>
  <c r="G9" i="2" l="1"/>
  <c r="G59" i="2" l="1"/>
  <c r="G30" i="2"/>
  <c r="G53" i="2"/>
  <c r="G35" i="2"/>
  <c r="G16" i="2" l="1"/>
  <c r="G28" i="2"/>
  <c r="G49" i="2"/>
  <c r="G66" i="2"/>
  <c r="G69" i="2"/>
  <c r="G70" i="2"/>
  <c r="G71" i="2"/>
  <c r="G72" i="2"/>
  <c r="G75" i="2"/>
  <c r="G76" i="2"/>
  <c r="G15" i="2"/>
  <c r="G78" i="2"/>
  <c r="G79" i="2"/>
  <c r="G64" i="2" l="1"/>
  <c r="G63" i="2"/>
  <c r="G77" i="2"/>
  <c r="G51" i="2" l="1"/>
  <c r="G56" i="2"/>
  <c r="G57" i="2"/>
  <c r="G58" i="2"/>
  <c r="G60" i="2"/>
  <c r="G61" i="2"/>
  <c r="G48" i="2"/>
  <c r="G41" i="2"/>
  <c r="G42" i="2"/>
  <c r="G43" i="2"/>
  <c r="G44" i="2"/>
  <c r="G45" i="2"/>
  <c r="G32" i="2"/>
  <c r="G33" i="2"/>
  <c r="G36" i="2"/>
  <c r="G37" i="2"/>
  <c r="G26" i="2"/>
  <c r="G27" i="2"/>
  <c r="G22" i="2"/>
  <c r="G23" i="2"/>
  <c r="G40" i="2"/>
  <c r="G31" i="2"/>
  <c r="G25" i="2"/>
  <c r="G21" i="2"/>
  <c r="G11" i="2"/>
  <c r="G12" i="2"/>
  <c r="G13" i="2"/>
  <c r="G17" i="2"/>
  <c r="G18" i="2"/>
  <c r="G19" i="2"/>
  <c r="G10" i="2"/>
  <c r="A9" i="2"/>
  <c r="A10" i="2" s="1"/>
  <c r="A11" i="2" s="1"/>
  <c r="A12" i="2" s="1"/>
  <c r="A13" i="2"/>
  <c r="A14" i="2" s="1"/>
  <c r="A15" i="2" s="1"/>
  <c r="A16" i="2" s="1"/>
  <c r="A17" i="2" l="1"/>
  <c r="A18" i="2" s="1"/>
  <c r="A19" i="2" s="1"/>
  <c r="A20" i="2" s="1"/>
  <c r="A21" i="2" l="1"/>
  <c r="A22" i="2" s="1"/>
  <c r="A23" i="2"/>
  <c r="A24" i="2" s="1"/>
  <c r="A29" i="2" l="1"/>
  <c r="A25" i="2"/>
  <c r="A26" i="2" s="1"/>
  <c r="A27" i="2" s="1"/>
  <c r="A28" i="2" s="1"/>
  <c r="A39" i="2" l="1"/>
  <c r="A30" i="2"/>
  <c r="A31" i="2" s="1"/>
  <c r="A32" i="2" s="1"/>
  <c r="A33" i="2" s="1"/>
  <c r="A35" i="2" s="1"/>
  <c r="A36" i="2" s="1"/>
  <c r="A37" i="2" s="1"/>
  <c r="A38" i="2" s="1"/>
  <c r="A45" i="2" l="1"/>
  <c r="A46" i="2" s="1"/>
  <c r="A40" i="2"/>
  <c r="A41" i="2" s="1"/>
  <c r="A42" i="2" s="1"/>
  <c r="A43" i="2" s="1"/>
  <c r="A44" i="2" s="1"/>
  <c r="A62" i="2" l="1"/>
  <c r="A47" i="2"/>
  <c r="A48" i="2" s="1"/>
  <c r="A49" i="2" s="1"/>
  <c r="A50" i="2" s="1"/>
  <c r="A51" i="2" s="1"/>
  <c r="A52" i="2" s="1"/>
  <c r="A53" i="2" s="1"/>
  <c r="A54" i="2" l="1"/>
  <c r="A56" i="2" s="1"/>
  <c r="A57" i="2" s="1"/>
  <c r="A58" i="2" s="1"/>
  <c r="A59" i="2" s="1"/>
  <c r="A60" i="2" s="1"/>
  <c r="A61" i="2" s="1"/>
  <c r="A65" i="2"/>
  <c r="A63" i="2"/>
  <c r="A64" i="2" s="1"/>
  <c r="A66" i="2" l="1"/>
  <c r="A67" i="2" s="1"/>
  <c r="A68" i="2"/>
  <c r="A72" i="2" l="1"/>
  <c r="A73" i="2" s="1"/>
  <c r="A74" i="2" s="1"/>
  <c r="A75" i="2" s="1"/>
  <c r="A76" i="2" s="1"/>
  <c r="A77" i="2" s="1"/>
  <c r="A78" i="2" s="1"/>
  <c r="A79" i="2" s="1"/>
  <c r="A80" i="2" s="1"/>
  <c r="A81" i="2" s="1"/>
  <c r="A83" i="2" s="1"/>
  <c r="A69" i="2"/>
  <c r="A70" i="2" s="1"/>
  <c r="A71" i="2" s="1"/>
</calcChain>
</file>

<file path=xl/sharedStrings.xml><?xml version="1.0" encoding="utf-8"?>
<sst xmlns="http://schemas.openxmlformats.org/spreadsheetml/2006/main" count="193" uniqueCount="102">
  <si>
    <t>ITEM NO.</t>
  </si>
  <si>
    <t>DESCRIPTION</t>
  </si>
  <si>
    <t>QTY.</t>
  </si>
  <si>
    <t>SubTotal Construction Cost</t>
  </si>
  <si>
    <t>LF</t>
  </si>
  <si>
    <t>EA</t>
  </si>
  <si>
    <t>SY</t>
  </si>
  <si>
    <t> </t>
  </si>
  <si>
    <t>CY</t>
  </si>
  <si>
    <t>Water Services</t>
  </si>
  <si>
    <t>Fire Hydrant Assembly</t>
  </si>
  <si>
    <t>Erosion Control</t>
  </si>
  <si>
    <t>LS</t>
  </si>
  <si>
    <t>Traffic Control</t>
  </si>
  <si>
    <t>Record Drawings</t>
  </si>
  <si>
    <t>U/M</t>
  </si>
  <si>
    <t>Pavement Repair &amp; Road Restoration</t>
  </si>
  <si>
    <t>Backflow Prevention Assemblies (BPA)</t>
  </si>
  <si>
    <t>Permitting Fees- Building Dept- BPA Installation</t>
  </si>
  <si>
    <t>Pipe</t>
  </si>
  <si>
    <t>Pipe Joint Restraints</t>
  </si>
  <si>
    <t>Valves</t>
  </si>
  <si>
    <t>Sidewalk Replacement, conc. (4" min. thick.)</t>
  </si>
  <si>
    <t>Sodding</t>
  </si>
  <si>
    <t>Grout Fill Abandoned Pipe</t>
  </si>
  <si>
    <t>2" Blow-off Assembly</t>
  </si>
  <si>
    <t>New Meter Box</t>
  </si>
  <si>
    <t>Inlet Protection</t>
  </si>
  <si>
    <t>Silt Fence</t>
  </si>
  <si>
    <t>Remove Ex. Items</t>
  </si>
  <si>
    <t>Driveway Restoration</t>
  </si>
  <si>
    <t>Thermoplastic Striping, Double Yellow 6"</t>
  </si>
  <si>
    <t>WATER LINES 8-INCH &amp; UNDER</t>
  </si>
  <si>
    <t>Total Construction Cost</t>
  </si>
  <si>
    <t>HDPE MJ Pipe Adapter</t>
  </si>
  <si>
    <t>Remove &amp; Reinstall Mailbox</t>
  </si>
  <si>
    <t>New Mailbox</t>
  </si>
  <si>
    <t>IFBC No. 23-TA004588LP</t>
  </si>
  <si>
    <t>COUNTY PROJECT No. 6109570</t>
  </si>
  <si>
    <t>Bidders must provide prices for each available line item for their bid to be considered responsive</t>
  </si>
  <si>
    <t xml:space="preserve"> </t>
  </si>
  <si>
    <t>Concrete (6" min. thick.)</t>
  </si>
  <si>
    <t xml:space="preserve"> Asphalt (6" min. thick.)</t>
  </si>
  <si>
    <t xml:space="preserve"> Curb Replacement</t>
  </si>
  <si>
    <t xml:space="preserve"> Road Pavement Base</t>
  </si>
  <si>
    <t xml:space="preserve"> Road Pavement Asphalt</t>
  </si>
  <si>
    <t xml:space="preserve"> Mill &amp; Overlay</t>
  </si>
  <si>
    <t xml:space="preserve"> DC BPA, 3/4"</t>
  </si>
  <si>
    <t xml:space="preserve"> RPZ BPA, 3/4"</t>
  </si>
  <si>
    <t xml:space="preserve"> 2" Valve</t>
  </si>
  <si>
    <t xml:space="preserve"> 3" Valve</t>
  </si>
  <si>
    <t xml:space="preserve"> 6" Valve</t>
  </si>
  <si>
    <t xml:space="preserve"> Fire Hydrant Assembly</t>
  </si>
  <si>
    <t xml:space="preserve"> PVC (C-900), 3"</t>
  </si>
  <si>
    <t xml:space="preserve"> PVC (C-900), 4"</t>
  </si>
  <si>
    <t xml:space="preserve"> PVC (C-900), 8"</t>
  </si>
  <si>
    <t xml:space="preserve"> PVC (C-900), 6"</t>
  </si>
  <si>
    <t xml:space="preserve"> DIP (Class 350), 4"</t>
  </si>
  <si>
    <t xml:space="preserve"> DIP (Class 350), 6"</t>
  </si>
  <si>
    <t xml:space="preserve"> PE (DR-9), 2"</t>
  </si>
  <si>
    <t xml:space="preserve"> HDPE (DR-11), 4"</t>
  </si>
  <si>
    <t xml:space="preserve"> 1" PE Single Service (Short)</t>
  </si>
  <si>
    <t xml:space="preserve"> 1" PE Single Service (Long), w/ 2" Casing</t>
  </si>
  <si>
    <t xml:space="preserve"> 1" PE Double Service (Short)</t>
  </si>
  <si>
    <t xml:space="preserve"> 1" PE Double Service (Long), w/ 2" Casing</t>
  </si>
  <si>
    <t xml:space="preserve"> Additional 1" Service Pipe over 10' Short and 30' Long</t>
  </si>
  <si>
    <t xml:space="preserve"> 2" 22.5 Degree Bend</t>
  </si>
  <si>
    <t xml:space="preserve"> 3" 45 Degree Bend</t>
  </si>
  <si>
    <t xml:space="preserve"> 4" Plug x 2" Compression Fitting</t>
  </si>
  <si>
    <t xml:space="preserve"> 4" Plug x 3" Compression Fitting</t>
  </si>
  <si>
    <t xml:space="preserve"> 6" Tee</t>
  </si>
  <si>
    <t xml:space="preserve"> 4" 11.25 Degree Bend</t>
  </si>
  <si>
    <t xml:space="preserve"> 4" 45 Degree Bend</t>
  </si>
  <si>
    <t xml:space="preserve"> 6" 45 Degree Bend</t>
  </si>
  <si>
    <t xml:space="preserve"> 6" x 3" Reducer</t>
  </si>
  <si>
    <t xml:space="preserve"> 6" x 4" Reducer</t>
  </si>
  <si>
    <t xml:space="preserve"> 8" Tee (Cut-In)</t>
  </si>
  <si>
    <t xml:space="preserve"> 8" Cross (Cut-In)</t>
  </si>
  <si>
    <t xml:space="preserve"> 8" x 4" Reducer</t>
  </si>
  <si>
    <t xml:space="preserve"> 8" x 6" Reducer</t>
  </si>
  <si>
    <t xml:space="preserve"> 4"</t>
  </si>
  <si>
    <t xml:space="preserve"> 6"</t>
  </si>
  <si>
    <t xml:space="preserve"> 2"</t>
  </si>
  <si>
    <t xml:space="preserve"> Gate Valve, 4"</t>
  </si>
  <si>
    <t xml:space="preserve"> Gate Valve, 6"</t>
  </si>
  <si>
    <t xml:space="preserve"> Gate Valve (Cut-In), 8"</t>
  </si>
  <si>
    <r>
      <t xml:space="preserve">UNIT PRICE
</t>
    </r>
    <r>
      <rPr>
        <b/>
        <sz val="10"/>
        <color rgb="FFFF0000"/>
        <rFont val="Times New Roman"/>
        <family val="1"/>
      </rPr>
      <t>BID A 240</t>
    </r>
    <r>
      <rPr>
        <b/>
        <sz val="10"/>
        <rFont val="Times New Roman"/>
        <family val="1"/>
      </rPr>
      <t xml:space="preserve"> CALENDAR DAYS </t>
    </r>
  </si>
  <si>
    <r>
      <t xml:space="preserve">UNIT PRICE
</t>
    </r>
    <r>
      <rPr>
        <b/>
        <sz val="10"/>
        <color rgb="FFFF0000"/>
        <rFont val="Times New Roman"/>
        <family val="1"/>
      </rPr>
      <t>BID B 180</t>
    </r>
    <r>
      <rPr>
        <b/>
        <sz val="10"/>
        <rFont val="Times New Roman"/>
        <family val="1"/>
      </rPr>
      <t xml:space="preserve"> CALENDAR DAYS </t>
    </r>
  </si>
  <si>
    <r>
      <t xml:space="preserve">EXTENDED PRICE           </t>
    </r>
    <r>
      <rPr>
        <b/>
        <sz val="10"/>
        <color rgb="FFFF0000"/>
        <rFont val="Times New Roman"/>
        <family val="1"/>
      </rPr>
      <t>BID A</t>
    </r>
    <r>
      <rPr>
        <b/>
        <sz val="10"/>
        <rFont val="Times New Roman"/>
        <family val="1"/>
      </rPr>
      <t xml:space="preserve">
</t>
    </r>
  </si>
  <si>
    <t>CONSTRUCTION CONTINGENCY COUNTY AUTHORIZED USE ONLY (10% OF SUBTOTAL PRICE)</t>
  </si>
  <si>
    <r>
      <rPr>
        <b/>
        <sz val="10"/>
        <rFont val="Times New Roman"/>
        <family val="1"/>
      </rPr>
      <t>To be considered responsive, it is the sole responsbility of the bidder to correctly calculate and manually enter all sub-totals, contingency and total bid price fields</t>
    </r>
    <r>
      <rPr>
        <sz val="10"/>
        <rFont val="Times New Roman"/>
        <family val="1"/>
      </rPr>
      <t>.</t>
    </r>
  </si>
  <si>
    <r>
      <t xml:space="preserve">EXTENDED PRICE          </t>
    </r>
    <r>
      <rPr>
        <b/>
        <sz val="10"/>
        <color rgb="FFFF0000"/>
        <rFont val="Times New Roman"/>
        <family val="1"/>
      </rPr>
      <t xml:space="preserve"> BID B</t>
    </r>
    <r>
      <rPr>
        <b/>
        <sz val="10"/>
        <rFont val="Times New Roman"/>
        <family val="1"/>
      </rPr>
      <t xml:space="preserve">
</t>
    </r>
  </si>
  <si>
    <t xml:space="preserve">EA </t>
  </si>
  <si>
    <t xml:space="preserve">Mobilization </t>
  </si>
  <si>
    <t>PROJECT NAME: Whitfield Country Club Heights Water Main Replacement</t>
  </si>
  <si>
    <r>
      <rPr>
        <strike/>
        <sz val="10"/>
        <rFont val="Times New Roman"/>
        <family val="1"/>
      </rPr>
      <t>DI Fittings</t>
    </r>
    <r>
      <rPr>
        <sz val="10"/>
        <rFont val="Times New Roman"/>
        <family val="1"/>
      </rPr>
      <t xml:space="preserve"> Fittings</t>
    </r>
  </si>
  <si>
    <t>UPDATED</t>
  </si>
  <si>
    <t>10.04.1</t>
  </si>
  <si>
    <t>PVC (C-900), 6" SDR-26"</t>
  </si>
  <si>
    <t>13.08.1</t>
  </si>
  <si>
    <t>6" Bend PVC</t>
  </si>
  <si>
    <r>
      <t xml:space="preserve">APPENDIX K, BID PRICING FORM </t>
    </r>
    <r>
      <rPr>
        <b/>
        <sz val="14"/>
        <color rgb="FFFF0000"/>
        <rFont val="Times New Roman"/>
        <family val="1"/>
      </rPr>
      <t>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</si>
</sst>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 applyProtection="1">
      <alignment horizontal="center"/>
    </xf>
    <xf numFmtId="38" fontId="2" fillId="0" borderId="0" xfId="1" applyNumberFormat="1" applyFont="1" applyAlignment="1" applyProtection="1">
      <alignment horizontal="center"/>
    </xf>
    <xf numFmtId="40" fontId="2" fillId="0" borderId="0" xfId="1" applyNumberFormat="1" applyFont="1" applyAlignment="1" applyProtection="1"/>
    <xf numFmtId="0" fontId="2" fillId="0" borderId="0" xfId="1" applyFont="1" applyProtection="1"/>
    <xf numFmtId="0" fontId="2" fillId="0" borderId="0" xfId="1" applyFont="1" applyAlignment="1" applyProtection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0" xfId="0" applyFont="1" applyFill="1" applyBorder="1" applyAlignment="1"/>
    <xf numFmtId="9" fontId="2" fillId="0" borderId="3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6" fillId="0" borderId="0" xfId="0" applyNumberFormat="1" applyFont="1" applyAlignment="1" applyProtection="1"/>
    <xf numFmtId="0" fontId="7" fillId="0" borderId="0" xfId="0" applyNumberFormat="1" applyFont="1" applyAlignment="1" applyProtection="1">
      <alignment horizontal="left"/>
    </xf>
    <xf numFmtId="0" fontId="6" fillId="0" borderId="0" xfId="0" applyNumberFormat="1" applyFont="1" applyAlignment="1" applyProtection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1" fillId="3" borderId="15" xfId="1" applyFont="1" applyFill="1" applyBorder="1" applyAlignment="1" applyProtection="1">
      <alignment horizontal="center" wrapText="1"/>
    </xf>
    <xf numFmtId="38" fontId="1" fillId="3" borderId="15" xfId="1" applyNumberFormat="1" applyFont="1" applyFill="1" applyBorder="1" applyAlignment="1" applyProtection="1">
      <alignment horizontal="center" wrapText="1"/>
    </xf>
    <xf numFmtId="40" fontId="1" fillId="3" borderId="15" xfId="1" applyNumberFormat="1" applyFont="1" applyFill="1" applyBorder="1" applyAlignment="1" applyProtection="1">
      <alignment horizontal="center" wrapText="1"/>
    </xf>
    <xf numFmtId="40" fontId="1" fillId="3" borderId="19" xfId="1" applyNumberFormat="1" applyFont="1" applyFill="1" applyBorder="1" applyAlignment="1" applyProtection="1">
      <alignment horizontal="center" wrapText="1"/>
    </xf>
    <xf numFmtId="0" fontId="2" fillId="5" borderId="6" xfId="0" applyFont="1" applyFill="1" applyBorder="1" applyAlignment="1">
      <alignment horizontal="left"/>
    </xf>
    <xf numFmtId="0" fontId="2" fillId="5" borderId="10" xfId="0" applyFont="1" applyFill="1" applyBorder="1" applyAlignment="1"/>
    <xf numFmtId="0" fontId="2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/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2" fillId="5" borderId="2" xfId="1" applyFont="1" applyFill="1" applyBorder="1" applyProtection="1"/>
    <xf numFmtId="0" fontId="2" fillId="7" borderId="7" xfId="0" applyFont="1" applyFill="1" applyBorder="1" applyAlignment="1">
      <alignment wrapText="1"/>
    </xf>
    <xf numFmtId="0" fontId="1" fillId="7" borderId="8" xfId="0" applyFont="1" applyFill="1" applyBorder="1" applyAlignment="1"/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wrapText="1"/>
    </xf>
    <xf numFmtId="0" fontId="1" fillId="3" borderId="17" xfId="1" applyFont="1" applyFill="1" applyBorder="1" applyAlignment="1" applyProtection="1">
      <alignment horizontal="center" wrapText="1"/>
    </xf>
    <xf numFmtId="0" fontId="2" fillId="6" borderId="6" xfId="0" applyFont="1" applyFill="1" applyBorder="1" applyAlignment="1"/>
    <xf numFmtId="0" fontId="2" fillId="8" borderId="2" xfId="1" applyFont="1" applyFill="1" applyBorder="1" applyProtection="1"/>
    <xf numFmtId="0" fontId="10" fillId="0" borderId="4" xfId="0" applyFont="1" applyFill="1" applyBorder="1" applyAlignment="1">
      <alignment horizontal="left"/>
    </xf>
    <xf numFmtId="164" fontId="2" fillId="0" borderId="11" xfId="0" applyNumberFormat="1" applyFont="1" applyFill="1" applyBorder="1" applyAlignment="1"/>
    <xf numFmtId="164" fontId="2" fillId="5" borderId="11" xfId="0" applyNumberFormat="1" applyFont="1" applyFill="1" applyBorder="1" applyAlignment="1"/>
    <xf numFmtId="164" fontId="2" fillId="6" borderId="11" xfId="0" applyNumberFormat="1" applyFont="1" applyFill="1" applyBorder="1" applyAlignment="1"/>
    <xf numFmtId="164" fontId="2" fillId="5" borderId="11" xfId="1" applyNumberFormat="1" applyFont="1" applyFill="1" applyBorder="1" applyProtection="1"/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Protection="1"/>
    <xf numFmtId="0" fontId="2" fillId="5" borderId="5" xfId="1" applyFont="1" applyFill="1" applyBorder="1" applyProtection="1"/>
    <xf numFmtId="40" fontId="1" fillId="3" borderId="17" xfId="1" applyNumberFormat="1" applyFont="1" applyFill="1" applyBorder="1" applyAlignment="1" applyProtection="1">
      <alignment horizontal="center" wrapText="1"/>
    </xf>
    <xf numFmtId="0" fontId="2" fillId="0" borderId="20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left"/>
    </xf>
    <xf numFmtId="0" fontId="1" fillId="7" borderId="22" xfId="0" applyFont="1" applyFill="1" applyBorder="1" applyAlignment="1"/>
    <xf numFmtId="0" fontId="2" fillId="7" borderId="2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8" borderId="23" xfId="1" applyFont="1" applyFill="1" applyBorder="1" applyProtection="1"/>
    <xf numFmtId="164" fontId="2" fillId="0" borderId="2" xfId="0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3" xfId="1" applyFont="1" applyFill="1" applyBorder="1" applyProtection="1"/>
    <xf numFmtId="0" fontId="2" fillId="5" borderId="24" xfId="1" applyFont="1" applyFill="1" applyBorder="1" applyProtection="1"/>
    <xf numFmtId="164" fontId="2" fillId="0" borderId="25" xfId="1" applyNumberFormat="1" applyFont="1" applyBorder="1" applyProtection="1"/>
    <xf numFmtId="164" fontId="2" fillId="5" borderId="25" xfId="1" applyNumberFormat="1" applyFont="1" applyFill="1" applyBorder="1" applyProtection="1"/>
    <xf numFmtId="0" fontId="2" fillId="0" borderId="0" xfId="1" applyFont="1" applyBorder="1" applyProtection="1"/>
    <xf numFmtId="0" fontId="2" fillId="5" borderId="0" xfId="1" applyFont="1" applyFill="1" applyBorder="1" applyProtection="1"/>
    <xf numFmtId="0" fontId="2" fillId="0" borderId="21" xfId="0" applyFont="1" applyFill="1" applyBorder="1" applyAlignment="1">
      <alignment horizontal="left" wrapText="1"/>
    </xf>
    <xf numFmtId="0" fontId="9" fillId="0" borderId="0" xfId="1" applyFont="1" applyFill="1" applyProtection="1"/>
    <xf numFmtId="0" fontId="12" fillId="0" borderId="0" xfId="1" applyFont="1" applyProtection="1"/>
    <xf numFmtId="0" fontId="14" fillId="0" borderId="1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/>
    </xf>
    <xf numFmtId="0" fontId="14" fillId="0" borderId="1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2" fillId="4" borderId="0" xfId="1" applyFont="1" applyFill="1" applyAlignment="1" applyProtection="1">
      <alignment horizontal="center"/>
    </xf>
    <xf numFmtId="0" fontId="1" fillId="3" borderId="7" xfId="1" applyFont="1" applyFill="1" applyBorder="1" applyAlignment="1" applyProtection="1">
      <alignment horizontal="center" vertical="center"/>
    </xf>
    <xf numFmtId="0" fontId="1" fillId="3" borderId="8" xfId="1" applyFont="1" applyFill="1" applyBorder="1" applyAlignment="1" applyProtection="1">
      <alignment horizontal="center" vertical="center"/>
    </xf>
    <xf numFmtId="0" fontId="1" fillId="3" borderId="9" xfId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/>
    </xf>
    <xf numFmtId="0" fontId="8" fillId="4" borderId="0" xfId="1" applyFont="1" applyFill="1" applyBorder="1" applyAlignment="1" applyProtection="1">
      <alignment horizontal="center"/>
    </xf>
    <xf numFmtId="0" fontId="1" fillId="3" borderId="18" xfId="1" applyFont="1" applyFill="1" applyBorder="1" applyAlignment="1" applyProtection="1">
      <alignment horizontal="center" wrapText="1"/>
    </xf>
    <xf numFmtId="0" fontId="1" fillId="3" borderId="14" xfId="1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/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1" applyFont="1" applyBorder="1" applyProtection="1"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2" fontId="2" fillId="0" borderId="2" xfId="1" applyNumberFormat="1" applyFont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protection locked="0"/>
    </xf>
    <xf numFmtId="164" fontId="1" fillId="0" borderId="2" xfId="1" applyNumberFormat="1" applyFont="1" applyFill="1" applyBorder="1" applyAlignment="1" applyProtection="1">
      <protection locked="0"/>
    </xf>
    <xf numFmtId="164" fontId="2" fillId="0" borderId="25" xfId="1" applyNumberFormat="1" applyFont="1" applyBorder="1" applyProtection="1">
      <protection locked="0"/>
    </xf>
    <xf numFmtId="164" fontId="2" fillId="0" borderId="26" xfId="1" applyNumberFormat="1" applyFont="1" applyBorder="1" applyProtection="1">
      <protection locked="0"/>
    </xf>
    <xf numFmtId="164" fontId="2" fillId="0" borderId="27" xfId="1" applyNumberFormat="1" applyFont="1" applyBorder="1" applyProtection="1">
      <protection locked="0"/>
    </xf>
    <xf numFmtId="164" fontId="1" fillId="0" borderId="7" xfId="0" applyNumberFormat="1" applyFont="1" applyFill="1" applyBorder="1" applyAlignment="1" applyProtection="1">
      <protection locked="0"/>
    </xf>
  </cellXfs>
  <cellStyles count="4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85"/>
  <sheetViews>
    <sheetView showZeros="0" tabSelected="1" zoomScale="115" zoomScaleNormal="115" zoomScaleSheetLayoutView="100" workbookViewId="0">
      <selection activeCell="G82" sqref="G82"/>
    </sheetView>
  </sheetViews>
  <sheetFormatPr defaultColWidth="8.33203125" defaultRowHeight="12.75" x14ac:dyDescent="0.2"/>
  <cols>
    <col min="1" max="1" width="7.33203125" style="1" customWidth="1"/>
    <col min="2" max="2" width="20.6640625" style="4" customWidth="1"/>
    <col min="3" max="3" width="35.44140625" style="4" customWidth="1"/>
    <col min="4" max="4" width="6" style="1" customWidth="1"/>
    <col min="5" max="5" width="6.5546875" style="2" customWidth="1"/>
    <col min="6" max="6" width="9.88671875" style="3" customWidth="1"/>
    <col min="7" max="7" width="10" style="3" customWidth="1"/>
    <col min="8" max="8" width="10" style="4" customWidth="1"/>
    <col min="9" max="9" width="10.109375" style="4" customWidth="1"/>
    <col min="10" max="16384" width="8.33203125" style="4"/>
  </cols>
  <sheetData>
    <row r="1" spans="1:11" ht="18.75" x14ac:dyDescent="0.3">
      <c r="A1" s="81" t="s">
        <v>101</v>
      </c>
      <c r="B1" s="81"/>
      <c r="C1" s="81"/>
      <c r="D1" s="81"/>
      <c r="E1" s="81"/>
      <c r="F1" s="81"/>
      <c r="G1" s="81"/>
    </row>
    <row r="2" spans="1:11" ht="18.75" x14ac:dyDescent="0.3">
      <c r="A2" s="15" t="s">
        <v>94</v>
      </c>
      <c r="C2" s="17"/>
    </row>
    <row r="3" spans="1:11" ht="18.75" x14ac:dyDescent="0.3">
      <c r="A3" s="15" t="s">
        <v>37</v>
      </c>
      <c r="C3" s="16"/>
    </row>
    <row r="4" spans="1:11" ht="18.75" x14ac:dyDescent="0.3">
      <c r="A4" s="15" t="s">
        <v>38</v>
      </c>
      <c r="C4" s="16"/>
    </row>
    <row r="5" spans="1:11" ht="15" customHeight="1" thickBot="1" x14ac:dyDescent="0.3">
      <c r="A5" s="82" t="s">
        <v>39</v>
      </c>
      <c r="B5" s="82"/>
      <c r="C5" s="82"/>
      <c r="D5" s="82"/>
      <c r="E5" s="82"/>
      <c r="F5" s="82"/>
      <c r="G5" s="82"/>
    </row>
    <row r="6" spans="1:11" s="5" customFormat="1" ht="19.5" customHeight="1" thickBot="1" x14ac:dyDescent="0.25">
      <c r="A6" s="78" t="s">
        <v>32</v>
      </c>
      <c r="B6" s="79"/>
      <c r="C6" s="79"/>
      <c r="D6" s="79"/>
      <c r="E6" s="79"/>
      <c r="F6" s="79"/>
      <c r="G6" s="79"/>
      <c r="H6" s="79"/>
      <c r="I6" s="80"/>
      <c r="J6" s="51"/>
      <c r="K6" s="51"/>
    </row>
    <row r="7" spans="1:11" ht="62.1" customHeight="1" thickBot="1" x14ac:dyDescent="0.25">
      <c r="A7" s="43" t="s">
        <v>0</v>
      </c>
      <c r="B7" s="83" t="s">
        <v>1</v>
      </c>
      <c r="C7" s="84"/>
      <c r="D7" s="20" t="s">
        <v>15</v>
      </c>
      <c r="E7" s="21" t="s">
        <v>2</v>
      </c>
      <c r="F7" s="22" t="s">
        <v>86</v>
      </c>
      <c r="G7" s="23" t="s">
        <v>88</v>
      </c>
      <c r="H7" s="54" t="s">
        <v>87</v>
      </c>
      <c r="I7" s="23" t="s">
        <v>91</v>
      </c>
      <c r="J7" s="52"/>
      <c r="K7" s="52"/>
    </row>
    <row r="8" spans="1:11" ht="20.100000000000001" customHeight="1" x14ac:dyDescent="0.2">
      <c r="A8" s="39">
        <v>1</v>
      </c>
      <c r="B8" s="24" t="s">
        <v>16</v>
      </c>
      <c r="C8" s="25"/>
      <c r="D8" s="26" t="s">
        <v>7</v>
      </c>
      <c r="E8" s="27" t="s">
        <v>7</v>
      </c>
      <c r="F8" s="27" t="s">
        <v>7</v>
      </c>
      <c r="G8" s="44" t="s">
        <v>7</v>
      </c>
      <c r="H8" s="53"/>
      <c r="I8" s="65"/>
    </row>
    <row r="9" spans="1:11" ht="20.100000000000001" customHeight="1" x14ac:dyDescent="0.2">
      <c r="A9" s="40">
        <f>A8+0.01</f>
        <v>1.01</v>
      </c>
      <c r="B9" s="18" t="s">
        <v>43</v>
      </c>
      <c r="C9" s="11"/>
      <c r="D9" s="14" t="s">
        <v>4</v>
      </c>
      <c r="E9" s="6">
        <v>90</v>
      </c>
      <c r="F9" s="85"/>
      <c r="G9" s="47">
        <f>E9*F9</f>
        <v>0</v>
      </c>
      <c r="H9" s="87"/>
      <c r="I9" s="66">
        <f>E9*H9</f>
        <v>0</v>
      </c>
    </row>
    <row r="10" spans="1:11" ht="20.100000000000001" customHeight="1" x14ac:dyDescent="0.2">
      <c r="A10" s="40">
        <f t="shared" ref="A10:A12" si="0">A9+0.01</f>
        <v>1.02</v>
      </c>
      <c r="B10" s="19" t="s">
        <v>44</v>
      </c>
      <c r="C10" s="9"/>
      <c r="D10" s="6" t="s">
        <v>6</v>
      </c>
      <c r="E10" s="6">
        <v>130</v>
      </c>
      <c r="F10" s="86"/>
      <c r="G10" s="47">
        <f>E10*F10</f>
        <v>0</v>
      </c>
      <c r="H10" s="87"/>
      <c r="I10" s="66">
        <f t="shared" ref="I10:I75" si="1">E10*H10</f>
        <v>0</v>
      </c>
    </row>
    <row r="11" spans="1:11" ht="20.100000000000001" customHeight="1" x14ac:dyDescent="0.2">
      <c r="A11" s="40">
        <f t="shared" si="0"/>
        <v>1.03</v>
      </c>
      <c r="B11" s="19" t="s">
        <v>45</v>
      </c>
      <c r="C11" s="9"/>
      <c r="D11" s="6" t="s">
        <v>6</v>
      </c>
      <c r="E11" s="6">
        <v>299</v>
      </c>
      <c r="F11" s="86"/>
      <c r="G11" s="47">
        <f t="shared" ref="G11:G23" si="2">E11*F11</f>
        <v>0</v>
      </c>
      <c r="H11" s="87"/>
      <c r="I11" s="66">
        <f t="shared" si="1"/>
        <v>0</v>
      </c>
    </row>
    <row r="12" spans="1:11" ht="20.100000000000001" customHeight="1" x14ac:dyDescent="0.2">
      <c r="A12" s="40">
        <f t="shared" si="0"/>
        <v>1.04</v>
      </c>
      <c r="B12" s="19" t="s">
        <v>46</v>
      </c>
      <c r="C12" s="9"/>
      <c r="D12" s="6" t="s">
        <v>6</v>
      </c>
      <c r="E12" s="6">
        <v>2103</v>
      </c>
      <c r="F12" s="86"/>
      <c r="G12" s="47">
        <f t="shared" si="2"/>
        <v>0</v>
      </c>
      <c r="H12" s="87"/>
      <c r="I12" s="66">
        <f t="shared" si="1"/>
        <v>0</v>
      </c>
    </row>
    <row r="13" spans="1:11" ht="20.100000000000001" customHeight="1" x14ac:dyDescent="0.2">
      <c r="A13" s="40">
        <f>A8+1</f>
        <v>2</v>
      </c>
      <c r="B13" s="19" t="s">
        <v>22</v>
      </c>
      <c r="C13" s="9"/>
      <c r="D13" s="6" t="s">
        <v>6</v>
      </c>
      <c r="E13" s="6">
        <v>30</v>
      </c>
      <c r="F13" s="86"/>
      <c r="G13" s="47">
        <f t="shared" si="2"/>
        <v>0</v>
      </c>
      <c r="H13" s="87"/>
      <c r="I13" s="66">
        <f t="shared" si="1"/>
        <v>0</v>
      </c>
    </row>
    <row r="14" spans="1:11" ht="20.100000000000001" customHeight="1" x14ac:dyDescent="0.2">
      <c r="A14" s="41">
        <f>A13+1</f>
        <v>3</v>
      </c>
      <c r="B14" s="28" t="s">
        <v>30</v>
      </c>
      <c r="C14" s="29"/>
      <c r="D14" s="30"/>
      <c r="E14" s="30" t="s">
        <v>7</v>
      </c>
      <c r="F14" s="31"/>
      <c r="G14" s="48" t="s">
        <v>7</v>
      </c>
      <c r="H14" s="34"/>
      <c r="I14" s="67" t="s">
        <v>40</v>
      </c>
    </row>
    <row r="15" spans="1:11" ht="20.100000000000001" customHeight="1" x14ac:dyDescent="0.2">
      <c r="A15" s="40">
        <f>A14+0.01</f>
        <v>3.01</v>
      </c>
      <c r="B15" s="19" t="s">
        <v>41</v>
      </c>
      <c r="C15" s="9"/>
      <c r="D15" s="6" t="s">
        <v>6</v>
      </c>
      <c r="E15" s="6">
        <v>698</v>
      </c>
      <c r="F15" s="86"/>
      <c r="G15" s="47">
        <f t="shared" si="2"/>
        <v>0</v>
      </c>
      <c r="H15" s="87"/>
      <c r="I15" s="66">
        <f t="shared" si="1"/>
        <v>0</v>
      </c>
    </row>
    <row r="16" spans="1:11" ht="20.100000000000001" customHeight="1" x14ac:dyDescent="0.2">
      <c r="A16" s="40">
        <f>A15+0.01</f>
        <v>3.0199999999999996</v>
      </c>
      <c r="B16" s="19" t="s">
        <v>42</v>
      </c>
      <c r="C16" s="9"/>
      <c r="D16" s="6" t="s">
        <v>6</v>
      </c>
      <c r="E16" s="6">
        <v>15</v>
      </c>
      <c r="F16" s="86"/>
      <c r="G16" s="47">
        <f t="shared" si="2"/>
        <v>0</v>
      </c>
      <c r="H16" s="87"/>
      <c r="I16" s="66">
        <f t="shared" si="1"/>
        <v>0</v>
      </c>
    </row>
    <row r="17" spans="1:9" ht="20.100000000000001" customHeight="1" x14ac:dyDescent="0.2">
      <c r="A17" s="40">
        <f>A14+1</f>
        <v>4</v>
      </c>
      <c r="B17" s="19" t="s">
        <v>23</v>
      </c>
      <c r="C17" s="9"/>
      <c r="D17" s="6" t="s">
        <v>6</v>
      </c>
      <c r="E17" s="6">
        <v>3587</v>
      </c>
      <c r="F17" s="86"/>
      <c r="G17" s="47">
        <f t="shared" si="2"/>
        <v>0</v>
      </c>
      <c r="H17" s="87"/>
      <c r="I17" s="66">
        <f t="shared" si="1"/>
        <v>0</v>
      </c>
    </row>
    <row r="18" spans="1:9" ht="20.100000000000001" customHeight="1" x14ac:dyDescent="0.2">
      <c r="A18" s="40">
        <f>A17+1</f>
        <v>5</v>
      </c>
      <c r="B18" s="19" t="s">
        <v>24</v>
      </c>
      <c r="C18" s="9"/>
      <c r="D18" s="6" t="s">
        <v>8</v>
      </c>
      <c r="E18" s="6">
        <v>5</v>
      </c>
      <c r="F18" s="86"/>
      <c r="G18" s="47">
        <f t="shared" si="2"/>
        <v>0</v>
      </c>
      <c r="H18" s="87"/>
      <c r="I18" s="66">
        <f t="shared" si="1"/>
        <v>0</v>
      </c>
    </row>
    <row r="19" spans="1:9" ht="20.100000000000001" customHeight="1" x14ac:dyDescent="0.2">
      <c r="A19" s="40">
        <f>A18+1</f>
        <v>6</v>
      </c>
      <c r="B19" s="19" t="s">
        <v>25</v>
      </c>
      <c r="C19" s="9"/>
      <c r="D19" s="6" t="s">
        <v>5</v>
      </c>
      <c r="E19" s="6">
        <v>3</v>
      </c>
      <c r="F19" s="86"/>
      <c r="G19" s="47">
        <f t="shared" si="2"/>
        <v>0</v>
      </c>
      <c r="H19" s="87"/>
      <c r="I19" s="66">
        <f t="shared" si="1"/>
        <v>0</v>
      </c>
    </row>
    <row r="20" spans="1:9" ht="20.100000000000001" customHeight="1" x14ac:dyDescent="0.2">
      <c r="A20" s="41">
        <f>A19+1</f>
        <v>7</v>
      </c>
      <c r="B20" s="28" t="s">
        <v>17</v>
      </c>
      <c r="C20" s="29"/>
      <c r="D20" s="30"/>
      <c r="E20" s="30" t="s">
        <v>7</v>
      </c>
      <c r="F20" s="31"/>
      <c r="G20" s="48" t="s">
        <v>7</v>
      </c>
      <c r="H20" s="34"/>
      <c r="I20" s="67" t="s">
        <v>40</v>
      </c>
    </row>
    <row r="21" spans="1:9" ht="20.100000000000001" customHeight="1" x14ac:dyDescent="0.2">
      <c r="A21" s="40">
        <f>A20+0.01</f>
        <v>7.01</v>
      </c>
      <c r="B21" s="19" t="s">
        <v>47</v>
      </c>
      <c r="C21" s="9"/>
      <c r="D21" s="6" t="s">
        <v>5</v>
      </c>
      <c r="E21" s="6">
        <v>16</v>
      </c>
      <c r="F21" s="86"/>
      <c r="G21" s="47">
        <f t="shared" si="2"/>
        <v>0</v>
      </c>
      <c r="H21" s="87"/>
      <c r="I21" s="66">
        <f t="shared" si="1"/>
        <v>0</v>
      </c>
    </row>
    <row r="22" spans="1:9" ht="20.100000000000001" customHeight="1" x14ac:dyDescent="0.2">
      <c r="A22" s="40">
        <f>A21+0.01</f>
        <v>7.02</v>
      </c>
      <c r="B22" s="19" t="s">
        <v>48</v>
      </c>
      <c r="C22" s="9"/>
      <c r="D22" s="6" t="s">
        <v>5</v>
      </c>
      <c r="E22" s="6">
        <v>21</v>
      </c>
      <c r="F22" s="86"/>
      <c r="G22" s="47">
        <f t="shared" si="2"/>
        <v>0</v>
      </c>
      <c r="H22" s="87"/>
      <c r="I22" s="66">
        <f t="shared" si="1"/>
        <v>0</v>
      </c>
    </row>
    <row r="23" spans="1:9" ht="20.100000000000001" customHeight="1" x14ac:dyDescent="0.2">
      <c r="A23" s="40">
        <f>A20+1</f>
        <v>8</v>
      </c>
      <c r="B23" s="19" t="s">
        <v>18</v>
      </c>
      <c r="C23" s="9"/>
      <c r="D23" s="6" t="s">
        <v>5</v>
      </c>
      <c r="E23" s="6">
        <v>4</v>
      </c>
      <c r="F23" s="86"/>
      <c r="G23" s="47">
        <f t="shared" si="2"/>
        <v>0</v>
      </c>
      <c r="H23" s="87"/>
      <c r="I23" s="66">
        <f t="shared" si="1"/>
        <v>0</v>
      </c>
    </row>
    <row r="24" spans="1:9" ht="20.100000000000001" customHeight="1" x14ac:dyDescent="0.2">
      <c r="A24" s="41">
        <f>A23+1</f>
        <v>9</v>
      </c>
      <c r="B24" s="28" t="s">
        <v>29</v>
      </c>
      <c r="C24" s="29"/>
      <c r="D24" s="30"/>
      <c r="E24" s="30"/>
      <c r="F24" s="31"/>
      <c r="G24" s="48"/>
      <c r="H24" s="34"/>
      <c r="I24" s="67" t="s">
        <v>40</v>
      </c>
    </row>
    <row r="25" spans="1:9" ht="20.100000000000001" customHeight="1" x14ac:dyDescent="0.2">
      <c r="A25" s="40">
        <f>A24+0.01</f>
        <v>9.01</v>
      </c>
      <c r="B25" s="19" t="s">
        <v>49</v>
      </c>
      <c r="C25" s="9"/>
      <c r="D25" s="6" t="s">
        <v>5</v>
      </c>
      <c r="E25" s="6">
        <v>3</v>
      </c>
      <c r="F25" s="86"/>
      <c r="G25" s="47">
        <f t="shared" ref="G25:G28" si="3">E25*F25</f>
        <v>0</v>
      </c>
      <c r="H25" s="87"/>
      <c r="I25" s="66">
        <f t="shared" si="1"/>
        <v>0</v>
      </c>
    </row>
    <row r="26" spans="1:9" ht="20.100000000000001" customHeight="1" x14ac:dyDescent="0.2">
      <c r="A26" s="40">
        <f t="shared" ref="A26:A28" si="4">A25+0.01</f>
        <v>9.02</v>
      </c>
      <c r="B26" s="19" t="s">
        <v>50</v>
      </c>
      <c r="C26" s="9"/>
      <c r="D26" s="6" t="s">
        <v>5</v>
      </c>
      <c r="E26" s="6">
        <v>4</v>
      </c>
      <c r="F26" s="86"/>
      <c r="G26" s="47">
        <f t="shared" si="3"/>
        <v>0</v>
      </c>
      <c r="H26" s="87"/>
      <c r="I26" s="66">
        <f t="shared" si="1"/>
        <v>0</v>
      </c>
    </row>
    <row r="27" spans="1:9" ht="20.100000000000001" customHeight="1" x14ac:dyDescent="0.2">
      <c r="A27" s="40">
        <f t="shared" si="4"/>
        <v>9.0299999999999994</v>
      </c>
      <c r="B27" s="19" t="s">
        <v>51</v>
      </c>
      <c r="C27" s="9"/>
      <c r="D27" s="6" t="s">
        <v>5</v>
      </c>
      <c r="E27" s="6">
        <v>1</v>
      </c>
      <c r="F27" s="86"/>
      <c r="G27" s="47">
        <f t="shared" si="3"/>
        <v>0</v>
      </c>
      <c r="H27" s="87"/>
      <c r="I27" s="66">
        <f t="shared" si="1"/>
        <v>0</v>
      </c>
    </row>
    <row r="28" spans="1:9" ht="20.100000000000001" customHeight="1" x14ac:dyDescent="0.2">
      <c r="A28" s="40">
        <f t="shared" si="4"/>
        <v>9.0399999999999991</v>
      </c>
      <c r="B28" s="19" t="s">
        <v>52</v>
      </c>
      <c r="C28" s="9"/>
      <c r="D28" s="6" t="s">
        <v>5</v>
      </c>
      <c r="E28" s="6">
        <v>2</v>
      </c>
      <c r="F28" s="86"/>
      <c r="G28" s="47">
        <f t="shared" si="3"/>
        <v>0</v>
      </c>
      <c r="H28" s="87"/>
      <c r="I28" s="66">
        <f t="shared" si="1"/>
        <v>0</v>
      </c>
    </row>
    <row r="29" spans="1:9" ht="20.100000000000001" customHeight="1" x14ac:dyDescent="0.2">
      <c r="A29" s="41">
        <f>A24+1</f>
        <v>10</v>
      </c>
      <c r="B29" s="28" t="s">
        <v>19</v>
      </c>
      <c r="C29" s="29"/>
      <c r="D29" s="30"/>
      <c r="E29" s="30"/>
      <c r="F29" s="31"/>
      <c r="G29" s="48"/>
      <c r="H29" s="34"/>
      <c r="I29" s="67" t="s">
        <v>40</v>
      </c>
    </row>
    <row r="30" spans="1:9" ht="20.100000000000001" customHeight="1" x14ac:dyDescent="0.2">
      <c r="A30" s="40">
        <f>A29+0.01</f>
        <v>10.01</v>
      </c>
      <c r="B30" s="19" t="s">
        <v>53</v>
      </c>
      <c r="C30" s="9"/>
      <c r="D30" s="6" t="s">
        <v>4</v>
      </c>
      <c r="E30" s="6">
        <v>10</v>
      </c>
      <c r="F30" s="86"/>
      <c r="G30" s="47">
        <f t="shared" ref="G30:G38" si="5">E30*F30</f>
        <v>0</v>
      </c>
      <c r="H30" s="87"/>
      <c r="I30" s="66">
        <f t="shared" si="1"/>
        <v>0</v>
      </c>
    </row>
    <row r="31" spans="1:9" ht="20.100000000000001" customHeight="1" x14ac:dyDescent="0.2">
      <c r="A31" s="40">
        <f>A30+0.01</f>
        <v>10.02</v>
      </c>
      <c r="B31" s="19" t="s">
        <v>54</v>
      </c>
      <c r="C31" s="9"/>
      <c r="D31" s="6" t="s">
        <v>4</v>
      </c>
      <c r="E31" s="6">
        <v>651</v>
      </c>
      <c r="F31" s="86"/>
      <c r="G31" s="47">
        <f t="shared" si="5"/>
        <v>0</v>
      </c>
      <c r="H31" s="87"/>
      <c r="I31" s="66">
        <f t="shared" si="1"/>
        <v>0</v>
      </c>
    </row>
    <row r="32" spans="1:9" ht="20.100000000000001" customHeight="1" x14ac:dyDescent="0.2">
      <c r="A32" s="40">
        <f t="shared" ref="A32:A38" si="6">A31+0.01</f>
        <v>10.029999999999999</v>
      </c>
      <c r="B32" s="19" t="s">
        <v>56</v>
      </c>
      <c r="C32" s="9"/>
      <c r="D32" s="6" t="s">
        <v>4</v>
      </c>
      <c r="E32" s="6">
        <v>1715</v>
      </c>
      <c r="F32" s="86"/>
      <c r="G32" s="47">
        <f t="shared" si="5"/>
        <v>0</v>
      </c>
      <c r="H32" s="87"/>
      <c r="I32" s="66">
        <f t="shared" si="1"/>
        <v>0</v>
      </c>
    </row>
    <row r="33" spans="1:10" ht="20.100000000000001" customHeight="1" x14ac:dyDescent="0.2">
      <c r="A33" s="40">
        <f t="shared" si="6"/>
        <v>10.039999999999999</v>
      </c>
      <c r="B33" s="19" t="s">
        <v>55</v>
      </c>
      <c r="C33" s="9"/>
      <c r="D33" s="6" t="s">
        <v>4</v>
      </c>
      <c r="E33" s="6">
        <v>45</v>
      </c>
      <c r="F33" s="88"/>
      <c r="G33" s="47">
        <f t="shared" si="5"/>
        <v>0</v>
      </c>
      <c r="H33" s="87"/>
      <c r="I33" s="66">
        <f t="shared" si="1"/>
        <v>0</v>
      </c>
    </row>
    <row r="34" spans="1:10" ht="20.100000000000001" customHeight="1" x14ac:dyDescent="0.2">
      <c r="A34" s="73" t="s">
        <v>97</v>
      </c>
      <c r="B34" s="74" t="s">
        <v>98</v>
      </c>
      <c r="C34" s="75"/>
      <c r="D34" s="76" t="s">
        <v>4</v>
      </c>
      <c r="E34" s="76">
        <v>360</v>
      </c>
      <c r="F34" s="88"/>
      <c r="G34" s="47">
        <f t="shared" si="5"/>
        <v>0</v>
      </c>
      <c r="H34" s="87"/>
      <c r="I34" s="66">
        <f t="shared" si="1"/>
        <v>0</v>
      </c>
      <c r="J34" s="72" t="s">
        <v>96</v>
      </c>
    </row>
    <row r="35" spans="1:10" ht="20.100000000000001" customHeight="1" x14ac:dyDescent="0.2">
      <c r="A35" s="40">
        <f>A33+0.01</f>
        <v>10.049999999999999</v>
      </c>
      <c r="B35" s="19" t="s">
        <v>57</v>
      </c>
      <c r="C35" s="9"/>
      <c r="D35" s="6" t="s">
        <v>4</v>
      </c>
      <c r="E35" s="6">
        <v>162</v>
      </c>
      <c r="F35" s="88"/>
      <c r="G35" s="47">
        <f t="shared" si="5"/>
        <v>0</v>
      </c>
      <c r="H35" s="87"/>
      <c r="I35" s="66">
        <f t="shared" si="1"/>
        <v>0</v>
      </c>
    </row>
    <row r="36" spans="1:10" ht="20.100000000000001" customHeight="1" x14ac:dyDescent="0.2">
      <c r="A36" s="40">
        <f t="shared" si="6"/>
        <v>10.059999999999999</v>
      </c>
      <c r="B36" s="19" t="s">
        <v>58</v>
      </c>
      <c r="C36" s="9"/>
      <c r="D36" s="6" t="s">
        <v>4</v>
      </c>
      <c r="E36" s="6">
        <v>258</v>
      </c>
      <c r="F36" s="88"/>
      <c r="G36" s="47">
        <f t="shared" si="5"/>
        <v>0</v>
      </c>
      <c r="H36" s="87"/>
      <c r="I36" s="66">
        <f t="shared" si="1"/>
        <v>0</v>
      </c>
    </row>
    <row r="37" spans="1:10" ht="20.100000000000001" customHeight="1" x14ac:dyDescent="0.2">
      <c r="A37" s="40">
        <f t="shared" si="6"/>
        <v>10.069999999999999</v>
      </c>
      <c r="B37" s="19" t="s">
        <v>59</v>
      </c>
      <c r="C37" s="9"/>
      <c r="D37" s="6" t="s">
        <v>4</v>
      </c>
      <c r="E37" s="6">
        <v>489</v>
      </c>
      <c r="F37" s="88"/>
      <c r="G37" s="47">
        <f t="shared" si="5"/>
        <v>0</v>
      </c>
      <c r="H37" s="87"/>
      <c r="I37" s="66">
        <f t="shared" si="1"/>
        <v>0</v>
      </c>
    </row>
    <row r="38" spans="1:10" ht="20.100000000000001" customHeight="1" x14ac:dyDescent="0.2">
      <c r="A38" s="40">
        <f t="shared" si="6"/>
        <v>10.079999999999998</v>
      </c>
      <c r="B38" s="19" t="s">
        <v>60</v>
      </c>
      <c r="C38" s="9"/>
      <c r="D38" s="6" t="s">
        <v>4</v>
      </c>
      <c r="E38" s="6">
        <v>83</v>
      </c>
      <c r="F38" s="88"/>
      <c r="G38" s="47">
        <f t="shared" si="5"/>
        <v>0</v>
      </c>
      <c r="H38" s="87"/>
      <c r="I38" s="66">
        <f t="shared" si="1"/>
        <v>0</v>
      </c>
    </row>
    <row r="39" spans="1:10" ht="20.100000000000001" customHeight="1" x14ac:dyDescent="0.2">
      <c r="A39" s="41">
        <f>A29+1</f>
        <v>11</v>
      </c>
      <c r="B39" s="28" t="s">
        <v>9</v>
      </c>
      <c r="C39" s="29"/>
      <c r="D39" s="30"/>
      <c r="E39" s="30"/>
      <c r="F39" s="31"/>
      <c r="G39" s="48"/>
      <c r="H39" s="34"/>
      <c r="I39" s="67" t="s">
        <v>40</v>
      </c>
    </row>
    <row r="40" spans="1:10" ht="20.100000000000001" customHeight="1" x14ac:dyDescent="0.2">
      <c r="A40" s="40">
        <f>A39+0.01</f>
        <v>11.01</v>
      </c>
      <c r="B40" s="19" t="s">
        <v>61</v>
      </c>
      <c r="C40" s="9"/>
      <c r="D40" s="6" t="s">
        <v>5</v>
      </c>
      <c r="E40" s="6">
        <v>21</v>
      </c>
      <c r="F40" s="88"/>
      <c r="G40" s="47">
        <f t="shared" ref="G40:G64" si="7">E40*F40</f>
        <v>0</v>
      </c>
      <c r="H40" s="87"/>
      <c r="I40" s="66">
        <f t="shared" si="1"/>
        <v>0</v>
      </c>
    </row>
    <row r="41" spans="1:10" ht="20.100000000000001" customHeight="1" x14ac:dyDescent="0.2">
      <c r="A41" s="40">
        <f t="shared" ref="A41:A44" si="8">A40+0.01</f>
        <v>11.02</v>
      </c>
      <c r="B41" s="19" t="s">
        <v>62</v>
      </c>
      <c r="C41" s="9"/>
      <c r="D41" s="6" t="s">
        <v>5</v>
      </c>
      <c r="E41" s="6">
        <v>11</v>
      </c>
      <c r="F41" s="88"/>
      <c r="G41" s="47">
        <f t="shared" si="7"/>
        <v>0</v>
      </c>
      <c r="H41" s="87"/>
      <c r="I41" s="66">
        <f t="shared" si="1"/>
        <v>0</v>
      </c>
    </row>
    <row r="42" spans="1:10" ht="20.100000000000001" customHeight="1" x14ac:dyDescent="0.2">
      <c r="A42" s="40">
        <f t="shared" si="8"/>
        <v>11.03</v>
      </c>
      <c r="B42" s="19" t="s">
        <v>63</v>
      </c>
      <c r="C42" s="9"/>
      <c r="D42" s="6" t="s">
        <v>5</v>
      </c>
      <c r="E42" s="6">
        <v>8</v>
      </c>
      <c r="F42" s="88"/>
      <c r="G42" s="47">
        <f t="shared" si="7"/>
        <v>0</v>
      </c>
      <c r="H42" s="87"/>
      <c r="I42" s="66">
        <f t="shared" si="1"/>
        <v>0</v>
      </c>
    </row>
    <row r="43" spans="1:10" ht="20.100000000000001" customHeight="1" x14ac:dyDescent="0.2">
      <c r="A43" s="40">
        <f t="shared" si="8"/>
        <v>11.04</v>
      </c>
      <c r="B43" s="19" t="s">
        <v>64</v>
      </c>
      <c r="C43" s="9"/>
      <c r="D43" s="6" t="s">
        <v>5</v>
      </c>
      <c r="E43" s="6">
        <v>5</v>
      </c>
      <c r="F43" s="88"/>
      <c r="G43" s="47">
        <f t="shared" si="7"/>
        <v>0</v>
      </c>
      <c r="H43" s="87"/>
      <c r="I43" s="66">
        <f t="shared" si="1"/>
        <v>0</v>
      </c>
    </row>
    <row r="44" spans="1:10" ht="20.100000000000001" customHeight="1" x14ac:dyDescent="0.2">
      <c r="A44" s="40">
        <f t="shared" si="8"/>
        <v>11.049999999999999</v>
      </c>
      <c r="B44" s="19" t="s">
        <v>65</v>
      </c>
      <c r="C44" s="9"/>
      <c r="D44" s="6" t="s">
        <v>4</v>
      </c>
      <c r="E44" s="6">
        <v>185</v>
      </c>
      <c r="F44" s="88"/>
      <c r="G44" s="47">
        <f t="shared" si="7"/>
        <v>0</v>
      </c>
      <c r="H44" s="87"/>
      <c r="I44" s="66">
        <f t="shared" si="1"/>
        <v>0</v>
      </c>
    </row>
    <row r="45" spans="1:10" ht="20.100000000000001" customHeight="1" x14ac:dyDescent="0.2">
      <c r="A45" s="40">
        <f>A39+1</f>
        <v>12</v>
      </c>
      <c r="B45" s="19" t="s">
        <v>26</v>
      </c>
      <c r="C45" s="9"/>
      <c r="D45" s="6" t="s">
        <v>5</v>
      </c>
      <c r="E45" s="6">
        <v>1</v>
      </c>
      <c r="F45" s="88"/>
      <c r="G45" s="47">
        <f t="shared" si="7"/>
        <v>0</v>
      </c>
      <c r="H45" s="87"/>
      <c r="I45" s="66">
        <f t="shared" si="1"/>
        <v>0</v>
      </c>
    </row>
    <row r="46" spans="1:10" ht="20.100000000000001" customHeight="1" x14ac:dyDescent="0.2">
      <c r="A46" s="41">
        <f>A45+1</f>
        <v>13</v>
      </c>
      <c r="B46" s="28" t="s">
        <v>95</v>
      </c>
      <c r="C46" s="29"/>
      <c r="D46" s="30"/>
      <c r="E46" s="32"/>
      <c r="F46" s="33"/>
      <c r="G46" s="49"/>
      <c r="H46" s="34"/>
      <c r="I46" s="67" t="s">
        <v>40</v>
      </c>
      <c r="J46" s="71" t="s">
        <v>96</v>
      </c>
    </row>
    <row r="47" spans="1:10" ht="20.100000000000001" customHeight="1" x14ac:dyDescent="0.2">
      <c r="A47" s="40">
        <f>A46+0.01</f>
        <v>13.01</v>
      </c>
      <c r="B47" s="19" t="s">
        <v>66</v>
      </c>
      <c r="C47" s="9"/>
      <c r="D47" s="6" t="s">
        <v>5</v>
      </c>
      <c r="E47" s="6">
        <v>1</v>
      </c>
      <c r="F47" s="88"/>
      <c r="G47" s="47">
        <f t="shared" si="7"/>
        <v>0</v>
      </c>
      <c r="H47" s="87"/>
      <c r="I47" s="66">
        <f t="shared" si="1"/>
        <v>0</v>
      </c>
    </row>
    <row r="48" spans="1:10" ht="20.100000000000001" customHeight="1" x14ac:dyDescent="0.2">
      <c r="A48" s="40">
        <f t="shared" ref="A48:A61" si="9">A47+0.01</f>
        <v>13.02</v>
      </c>
      <c r="B48" s="19" t="s">
        <v>67</v>
      </c>
      <c r="C48" s="9"/>
      <c r="D48" s="6" t="s">
        <v>5</v>
      </c>
      <c r="E48" s="6">
        <v>2</v>
      </c>
      <c r="F48" s="88"/>
      <c r="G48" s="47">
        <f t="shared" si="7"/>
        <v>0</v>
      </c>
      <c r="H48" s="87"/>
      <c r="I48" s="66">
        <f t="shared" si="1"/>
        <v>0</v>
      </c>
    </row>
    <row r="49" spans="1:10" ht="20.100000000000001" customHeight="1" x14ac:dyDescent="0.2">
      <c r="A49" s="40">
        <f t="shared" si="9"/>
        <v>13.03</v>
      </c>
      <c r="B49" s="19" t="s">
        <v>68</v>
      </c>
      <c r="C49" s="9"/>
      <c r="D49" s="6" t="s">
        <v>5</v>
      </c>
      <c r="E49" s="6">
        <v>4</v>
      </c>
      <c r="F49" s="86"/>
      <c r="G49" s="47">
        <f t="shared" si="7"/>
        <v>0</v>
      </c>
      <c r="H49" s="87"/>
      <c r="I49" s="66">
        <f t="shared" si="1"/>
        <v>0</v>
      </c>
    </row>
    <row r="50" spans="1:10" ht="20.100000000000001" customHeight="1" x14ac:dyDescent="0.2">
      <c r="A50" s="40">
        <f t="shared" si="9"/>
        <v>13.04</v>
      </c>
      <c r="B50" s="19" t="s">
        <v>69</v>
      </c>
      <c r="C50" s="9"/>
      <c r="D50" s="6" t="s">
        <v>5</v>
      </c>
      <c r="E50" s="6">
        <v>1</v>
      </c>
      <c r="F50" s="86"/>
      <c r="G50" s="47">
        <f t="shared" si="7"/>
        <v>0</v>
      </c>
      <c r="H50" s="87"/>
      <c r="I50" s="66">
        <f t="shared" si="1"/>
        <v>0</v>
      </c>
    </row>
    <row r="51" spans="1:10" ht="20.100000000000001" customHeight="1" x14ac:dyDescent="0.2">
      <c r="A51" s="40">
        <f t="shared" si="9"/>
        <v>13.049999999999999</v>
      </c>
      <c r="B51" s="19" t="s">
        <v>70</v>
      </c>
      <c r="C51" s="9"/>
      <c r="D51" s="6" t="s">
        <v>5</v>
      </c>
      <c r="E51" s="6">
        <v>2</v>
      </c>
      <c r="F51" s="86"/>
      <c r="G51" s="47">
        <f t="shared" si="7"/>
        <v>0</v>
      </c>
      <c r="H51" s="87"/>
      <c r="I51" s="66">
        <f t="shared" si="1"/>
        <v>0</v>
      </c>
    </row>
    <row r="52" spans="1:10" ht="20.100000000000001" customHeight="1" x14ac:dyDescent="0.2">
      <c r="A52" s="40">
        <f t="shared" si="9"/>
        <v>13.059999999999999</v>
      </c>
      <c r="B52" s="19" t="s">
        <v>71</v>
      </c>
      <c r="C52" s="9"/>
      <c r="D52" s="6" t="s">
        <v>5</v>
      </c>
      <c r="E52" s="6">
        <v>2</v>
      </c>
      <c r="F52" s="86"/>
      <c r="G52" s="47">
        <f t="shared" si="7"/>
        <v>0</v>
      </c>
      <c r="H52" s="87"/>
      <c r="I52" s="66">
        <f t="shared" si="1"/>
        <v>0</v>
      </c>
    </row>
    <row r="53" spans="1:10" ht="20.100000000000001" customHeight="1" x14ac:dyDescent="0.2">
      <c r="A53" s="40">
        <f t="shared" si="9"/>
        <v>13.069999999999999</v>
      </c>
      <c r="B53" s="19" t="s">
        <v>72</v>
      </c>
      <c r="C53" s="68"/>
      <c r="D53" s="6" t="s">
        <v>5</v>
      </c>
      <c r="E53" s="6">
        <v>3</v>
      </c>
      <c r="F53" s="89"/>
      <c r="G53" s="47">
        <f t="shared" si="7"/>
        <v>0</v>
      </c>
      <c r="H53" s="87"/>
      <c r="I53" s="66">
        <f t="shared" si="1"/>
        <v>0</v>
      </c>
    </row>
    <row r="54" spans="1:10" ht="20.100000000000001" customHeight="1" x14ac:dyDescent="0.2">
      <c r="A54" s="40">
        <f t="shared" si="9"/>
        <v>13.079999999999998</v>
      </c>
      <c r="B54" s="19" t="s">
        <v>73</v>
      </c>
      <c r="C54" s="9"/>
      <c r="D54" s="6" t="s">
        <v>5</v>
      </c>
      <c r="E54" s="6">
        <v>16</v>
      </c>
      <c r="F54" s="86"/>
      <c r="G54" s="47">
        <f>E54*F54</f>
        <v>0</v>
      </c>
      <c r="H54" s="87"/>
      <c r="I54" s="66">
        <f t="shared" si="1"/>
        <v>0</v>
      </c>
    </row>
    <row r="55" spans="1:10" ht="20.100000000000001" customHeight="1" x14ac:dyDescent="0.2">
      <c r="A55" s="73" t="s">
        <v>99</v>
      </c>
      <c r="B55" s="74" t="s">
        <v>100</v>
      </c>
      <c r="C55" s="75"/>
      <c r="D55" s="76" t="s">
        <v>5</v>
      </c>
      <c r="E55" s="76">
        <v>48</v>
      </c>
      <c r="F55" s="86"/>
      <c r="G55" s="47">
        <f>E55*F55</f>
        <v>0</v>
      </c>
      <c r="H55" s="87"/>
      <c r="I55" s="66">
        <f t="shared" si="1"/>
        <v>0</v>
      </c>
      <c r="J55" s="72" t="s">
        <v>96</v>
      </c>
    </row>
    <row r="56" spans="1:10" ht="20.100000000000001" customHeight="1" x14ac:dyDescent="0.2">
      <c r="A56" s="40">
        <f>A54+0.01</f>
        <v>13.089999999999998</v>
      </c>
      <c r="B56" s="19" t="s">
        <v>74</v>
      </c>
      <c r="C56" s="9"/>
      <c r="D56" s="6" t="s">
        <v>5</v>
      </c>
      <c r="E56" s="6">
        <v>1</v>
      </c>
      <c r="F56" s="86"/>
      <c r="G56" s="47">
        <f t="shared" si="7"/>
        <v>0</v>
      </c>
      <c r="H56" s="87"/>
      <c r="I56" s="66">
        <f t="shared" si="1"/>
        <v>0</v>
      </c>
    </row>
    <row r="57" spans="1:10" ht="20.100000000000001" customHeight="1" x14ac:dyDescent="0.2">
      <c r="A57" s="42">
        <f t="shared" si="9"/>
        <v>13.099999999999998</v>
      </c>
      <c r="B57" s="19" t="s">
        <v>75</v>
      </c>
      <c r="C57" s="9"/>
      <c r="D57" s="6" t="s">
        <v>5</v>
      </c>
      <c r="E57" s="6">
        <v>2</v>
      </c>
      <c r="F57" s="86"/>
      <c r="G57" s="47">
        <f t="shared" si="7"/>
        <v>0</v>
      </c>
      <c r="H57" s="87"/>
      <c r="I57" s="66">
        <f t="shared" si="1"/>
        <v>0</v>
      </c>
    </row>
    <row r="58" spans="1:10" ht="20.100000000000001" customHeight="1" x14ac:dyDescent="0.2">
      <c r="A58" s="40">
        <f t="shared" si="9"/>
        <v>13.109999999999998</v>
      </c>
      <c r="B58" s="19" t="s">
        <v>76</v>
      </c>
      <c r="C58" s="9"/>
      <c r="D58" s="6" t="s">
        <v>5</v>
      </c>
      <c r="E58" s="6">
        <v>3</v>
      </c>
      <c r="F58" s="86"/>
      <c r="G58" s="47">
        <f t="shared" si="7"/>
        <v>0</v>
      </c>
      <c r="H58" s="87"/>
      <c r="I58" s="66">
        <f t="shared" si="1"/>
        <v>0</v>
      </c>
    </row>
    <row r="59" spans="1:10" ht="20.100000000000001" customHeight="1" x14ac:dyDescent="0.2">
      <c r="A59" s="40">
        <f t="shared" si="9"/>
        <v>13.119999999999997</v>
      </c>
      <c r="B59" s="19" t="s">
        <v>77</v>
      </c>
      <c r="C59" s="9"/>
      <c r="D59" s="6" t="s">
        <v>5</v>
      </c>
      <c r="E59" s="6">
        <v>1</v>
      </c>
      <c r="F59" s="86"/>
      <c r="G59" s="47">
        <f t="shared" si="7"/>
        <v>0</v>
      </c>
      <c r="H59" s="87"/>
      <c r="I59" s="66">
        <f t="shared" si="1"/>
        <v>0</v>
      </c>
    </row>
    <row r="60" spans="1:10" ht="20.100000000000001" customHeight="1" x14ac:dyDescent="0.2">
      <c r="A60" s="40">
        <f t="shared" si="9"/>
        <v>13.129999999999997</v>
      </c>
      <c r="B60" s="19" t="s">
        <v>78</v>
      </c>
      <c r="C60" s="9"/>
      <c r="D60" s="6" t="s">
        <v>5</v>
      </c>
      <c r="E60" s="6">
        <v>2</v>
      </c>
      <c r="F60" s="86"/>
      <c r="G60" s="47">
        <f t="shared" si="7"/>
        <v>0</v>
      </c>
      <c r="H60" s="87"/>
      <c r="I60" s="66">
        <f t="shared" si="1"/>
        <v>0</v>
      </c>
    </row>
    <row r="61" spans="1:10" ht="20.100000000000001" customHeight="1" x14ac:dyDescent="0.2">
      <c r="A61" s="40">
        <f t="shared" si="9"/>
        <v>13.139999999999997</v>
      </c>
      <c r="B61" s="19" t="s">
        <v>79</v>
      </c>
      <c r="C61" s="9"/>
      <c r="D61" s="6" t="s">
        <v>5</v>
      </c>
      <c r="E61" s="6">
        <v>3</v>
      </c>
      <c r="F61" s="86"/>
      <c r="G61" s="47">
        <f t="shared" si="7"/>
        <v>0</v>
      </c>
      <c r="H61" s="87"/>
      <c r="I61" s="66">
        <f t="shared" si="1"/>
        <v>0</v>
      </c>
    </row>
    <row r="62" spans="1:10" ht="20.100000000000001" customHeight="1" x14ac:dyDescent="0.2">
      <c r="A62" s="41">
        <f>A46+1</f>
        <v>14</v>
      </c>
      <c r="B62" s="28" t="s">
        <v>20</v>
      </c>
      <c r="C62" s="29"/>
      <c r="D62" s="30"/>
      <c r="E62" s="30"/>
      <c r="F62" s="31"/>
      <c r="G62" s="49"/>
      <c r="H62" s="34"/>
      <c r="I62" s="67" t="s">
        <v>40</v>
      </c>
    </row>
    <row r="63" spans="1:10" ht="20.100000000000001" customHeight="1" x14ac:dyDescent="0.2">
      <c r="A63" s="40">
        <f>A62+0.01</f>
        <v>14.01</v>
      </c>
      <c r="B63" s="19" t="s">
        <v>80</v>
      </c>
      <c r="C63" s="9"/>
      <c r="D63" s="6" t="s">
        <v>5</v>
      </c>
      <c r="E63" s="6">
        <v>12</v>
      </c>
      <c r="F63" s="86"/>
      <c r="G63" s="47">
        <f t="shared" si="7"/>
        <v>0</v>
      </c>
      <c r="H63" s="87"/>
      <c r="I63" s="66">
        <f t="shared" si="1"/>
        <v>0</v>
      </c>
    </row>
    <row r="64" spans="1:10" ht="20.100000000000001" customHeight="1" x14ac:dyDescent="0.2">
      <c r="A64" s="40">
        <f t="shared" ref="A64" si="10">A63+0.01</f>
        <v>14.02</v>
      </c>
      <c r="B64" s="19" t="s">
        <v>81</v>
      </c>
      <c r="C64" s="9"/>
      <c r="D64" s="6" t="s">
        <v>5</v>
      </c>
      <c r="E64" s="6">
        <v>52</v>
      </c>
      <c r="F64" s="86"/>
      <c r="G64" s="47">
        <f t="shared" si="7"/>
        <v>0</v>
      </c>
      <c r="H64" s="87"/>
      <c r="I64" s="66">
        <f t="shared" si="1"/>
        <v>0</v>
      </c>
    </row>
    <row r="65" spans="1:9" ht="20.100000000000001" customHeight="1" x14ac:dyDescent="0.2">
      <c r="A65" s="41">
        <f>A62+1</f>
        <v>15</v>
      </c>
      <c r="B65" s="28" t="s">
        <v>34</v>
      </c>
      <c r="C65" s="29"/>
      <c r="D65" s="69"/>
      <c r="E65" s="34"/>
      <c r="F65" s="69"/>
      <c r="G65" s="50"/>
      <c r="H65" s="34"/>
      <c r="I65" s="67" t="s">
        <v>40</v>
      </c>
    </row>
    <row r="66" spans="1:9" ht="20.100000000000001" customHeight="1" x14ac:dyDescent="0.2">
      <c r="A66" s="40">
        <f>A65+0.01</f>
        <v>15.01</v>
      </c>
      <c r="B66" s="19" t="s">
        <v>82</v>
      </c>
      <c r="C66" s="9"/>
      <c r="D66" s="6" t="s">
        <v>5</v>
      </c>
      <c r="E66" s="6">
        <v>3</v>
      </c>
      <c r="F66" s="86"/>
      <c r="G66" s="47">
        <f>E66*F66</f>
        <v>0</v>
      </c>
      <c r="H66" s="87"/>
      <c r="I66" s="66">
        <f t="shared" si="1"/>
        <v>0</v>
      </c>
    </row>
    <row r="67" spans="1:9" ht="20.100000000000001" customHeight="1" x14ac:dyDescent="0.2">
      <c r="A67" s="40">
        <f>A66+0.01</f>
        <v>15.02</v>
      </c>
      <c r="B67" s="19" t="s">
        <v>80</v>
      </c>
      <c r="C67" s="9"/>
      <c r="D67" s="6" t="s">
        <v>5</v>
      </c>
      <c r="E67" s="6">
        <v>1</v>
      </c>
      <c r="F67" s="86"/>
      <c r="G67" s="47">
        <f>E67*F67</f>
        <v>0</v>
      </c>
      <c r="H67" s="87"/>
      <c r="I67" s="66">
        <f t="shared" si="1"/>
        <v>0</v>
      </c>
    </row>
    <row r="68" spans="1:9" ht="20.100000000000001" customHeight="1" x14ac:dyDescent="0.2">
      <c r="A68" s="41">
        <f>A65+1</f>
        <v>16</v>
      </c>
      <c r="B68" s="28" t="s">
        <v>21</v>
      </c>
      <c r="C68" s="29"/>
      <c r="D68" s="30"/>
      <c r="E68" s="30"/>
      <c r="F68" s="31"/>
      <c r="G68" s="48"/>
      <c r="H68" s="34"/>
      <c r="I68" s="67" t="s">
        <v>40</v>
      </c>
    </row>
    <row r="69" spans="1:9" ht="20.100000000000001" customHeight="1" x14ac:dyDescent="0.2">
      <c r="A69" s="40">
        <f>A68+0.01</f>
        <v>16.010000000000002</v>
      </c>
      <c r="B69" s="19" t="s">
        <v>83</v>
      </c>
      <c r="C69" s="9"/>
      <c r="D69" s="6" t="s">
        <v>5</v>
      </c>
      <c r="E69" s="6">
        <v>3</v>
      </c>
      <c r="F69" s="86"/>
      <c r="G69" s="47">
        <f>E69*F69</f>
        <v>0</v>
      </c>
      <c r="H69" s="87"/>
      <c r="I69" s="66">
        <f t="shared" si="1"/>
        <v>0</v>
      </c>
    </row>
    <row r="70" spans="1:9" ht="20.100000000000001" customHeight="1" x14ac:dyDescent="0.2">
      <c r="A70" s="40">
        <f t="shared" ref="A70:A71" si="11">A69+0.01</f>
        <v>16.020000000000003</v>
      </c>
      <c r="B70" s="19" t="s">
        <v>84</v>
      </c>
      <c r="C70" s="9"/>
      <c r="D70" s="6" t="s">
        <v>5</v>
      </c>
      <c r="E70" s="6">
        <v>8</v>
      </c>
      <c r="F70" s="86"/>
      <c r="G70" s="47">
        <f t="shared" ref="G70:G79" si="12">E70*F70</f>
        <v>0</v>
      </c>
      <c r="H70" s="87"/>
      <c r="I70" s="66">
        <f t="shared" si="1"/>
        <v>0</v>
      </c>
    </row>
    <row r="71" spans="1:9" ht="20.100000000000001" customHeight="1" x14ac:dyDescent="0.2">
      <c r="A71" s="40">
        <f t="shared" si="11"/>
        <v>16.030000000000005</v>
      </c>
      <c r="B71" s="19" t="s">
        <v>85</v>
      </c>
      <c r="C71" s="9"/>
      <c r="D71" s="6" t="s">
        <v>5</v>
      </c>
      <c r="E71" s="6">
        <v>8</v>
      </c>
      <c r="F71" s="86"/>
      <c r="G71" s="47">
        <f t="shared" si="12"/>
        <v>0</v>
      </c>
      <c r="H71" s="87"/>
      <c r="I71" s="66">
        <f t="shared" si="1"/>
        <v>0</v>
      </c>
    </row>
    <row r="72" spans="1:9" ht="20.100000000000001" customHeight="1" x14ac:dyDescent="0.2">
      <c r="A72" s="40">
        <f>A68+1</f>
        <v>17</v>
      </c>
      <c r="B72" s="19" t="s">
        <v>10</v>
      </c>
      <c r="C72" s="9"/>
      <c r="D72" s="6" t="s">
        <v>5</v>
      </c>
      <c r="E72" s="6">
        <v>5</v>
      </c>
      <c r="F72" s="86"/>
      <c r="G72" s="47">
        <f t="shared" si="12"/>
        <v>0</v>
      </c>
      <c r="H72" s="87"/>
      <c r="I72" s="66">
        <f t="shared" si="1"/>
        <v>0</v>
      </c>
    </row>
    <row r="73" spans="1:9" ht="20.100000000000001" customHeight="1" x14ac:dyDescent="0.2">
      <c r="A73" s="40">
        <f>A72+1</f>
        <v>18</v>
      </c>
      <c r="B73" s="19" t="s">
        <v>35</v>
      </c>
      <c r="C73" s="9"/>
      <c r="D73" s="6" t="s">
        <v>5</v>
      </c>
      <c r="E73" s="6">
        <v>31</v>
      </c>
      <c r="F73" s="86"/>
      <c r="G73" s="47">
        <f t="shared" si="12"/>
        <v>0</v>
      </c>
      <c r="H73" s="87"/>
      <c r="I73" s="66">
        <f t="shared" si="1"/>
        <v>0</v>
      </c>
    </row>
    <row r="74" spans="1:9" ht="20.100000000000001" customHeight="1" x14ac:dyDescent="0.2">
      <c r="A74" s="40">
        <f t="shared" ref="A74:A79" si="13">A73+1</f>
        <v>19</v>
      </c>
      <c r="B74" s="19" t="s">
        <v>36</v>
      </c>
      <c r="C74" s="9"/>
      <c r="D74" s="6" t="s">
        <v>5</v>
      </c>
      <c r="E74" s="6">
        <v>10</v>
      </c>
      <c r="F74" s="86"/>
      <c r="G74" s="47">
        <f t="shared" si="12"/>
        <v>0</v>
      </c>
      <c r="H74" s="87"/>
      <c r="I74" s="66">
        <f t="shared" si="1"/>
        <v>0</v>
      </c>
    </row>
    <row r="75" spans="1:9" ht="20.100000000000001" customHeight="1" x14ac:dyDescent="0.2">
      <c r="A75" s="40">
        <f t="shared" si="13"/>
        <v>20</v>
      </c>
      <c r="B75" s="19" t="s">
        <v>31</v>
      </c>
      <c r="C75" s="9"/>
      <c r="D75" s="6" t="s">
        <v>4</v>
      </c>
      <c r="E75" s="6">
        <v>45</v>
      </c>
      <c r="F75" s="86"/>
      <c r="G75" s="47">
        <f t="shared" si="12"/>
        <v>0</v>
      </c>
      <c r="H75" s="87"/>
      <c r="I75" s="66">
        <f t="shared" si="1"/>
        <v>0</v>
      </c>
    </row>
    <row r="76" spans="1:9" ht="20.100000000000001" customHeight="1" x14ac:dyDescent="0.2">
      <c r="A76" s="40">
        <f t="shared" si="13"/>
        <v>21</v>
      </c>
      <c r="B76" s="19" t="s">
        <v>27</v>
      </c>
      <c r="C76" s="9"/>
      <c r="D76" s="6" t="s">
        <v>5</v>
      </c>
      <c r="E76" s="6">
        <v>14</v>
      </c>
      <c r="F76" s="86"/>
      <c r="G76" s="47">
        <f t="shared" si="12"/>
        <v>0</v>
      </c>
      <c r="H76" s="87"/>
      <c r="I76" s="66">
        <f t="shared" ref="I76:I79" si="14">E76*H76</f>
        <v>0</v>
      </c>
    </row>
    <row r="77" spans="1:9" ht="20.100000000000001" customHeight="1" x14ac:dyDescent="0.2">
      <c r="A77" s="40">
        <f t="shared" si="13"/>
        <v>22</v>
      </c>
      <c r="B77" s="19" t="s">
        <v>28</v>
      </c>
      <c r="C77" s="9"/>
      <c r="D77" s="6" t="s">
        <v>4</v>
      </c>
      <c r="E77" s="6">
        <v>842</v>
      </c>
      <c r="F77" s="86"/>
      <c r="G77" s="47">
        <f t="shared" si="12"/>
        <v>0</v>
      </c>
      <c r="H77" s="87"/>
      <c r="I77" s="66">
        <f t="shared" si="14"/>
        <v>0</v>
      </c>
    </row>
    <row r="78" spans="1:9" ht="20.100000000000001" customHeight="1" x14ac:dyDescent="0.2">
      <c r="A78" s="40">
        <f t="shared" si="13"/>
        <v>23</v>
      </c>
      <c r="B78" s="55" t="s">
        <v>11</v>
      </c>
      <c r="C78" s="9"/>
      <c r="D78" s="6" t="s">
        <v>12</v>
      </c>
      <c r="E78" s="8">
        <v>1</v>
      </c>
      <c r="F78" s="86"/>
      <c r="G78" s="47">
        <f t="shared" si="12"/>
        <v>0</v>
      </c>
      <c r="H78" s="87"/>
      <c r="I78" s="66">
        <f t="shared" si="14"/>
        <v>0</v>
      </c>
    </row>
    <row r="79" spans="1:9" ht="20.100000000000001" customHeight="1" x14ac:dyDescent="0.2">
      <c r="A79" s="70">
        <f t="shared" si="13"/>
        <v>24</v>
      </c>
      <c r="B79" s="19" t="s">
        <v>13</v>
      </c>
      <c r="C79" s="9"/>
      <c r="D79" s="6" t="s">
        <v>12</v>
      </c>
      <c r="E79" s="8">
        <v>1</v>
      </c>
      <c r="F79" s="86"/>
      <c r="G79" s="62">
        <f t="shared" si="12"/>
        <v>0</v>
      </c>
      <c r="H79" s="87"/>
      <c r="I79" s="66">
        <f t="shared" si="14"/>
        <v>0</v>
      </c>
    </row>
    <row r="80" spans="1:9" ht="20.100000000000001" customHeight="1" x14ac:dyDescent="0.2">
      <c r="A80" s="70">
        <f>A79+1</f>
        <v>25</v>
      </c>
      <c r="B80" s="18" t="s">
        <v>93</v>
      </c>
      <c r="C80" s="9"/>
      <c r="D80" s="6" t="s">
        <v>12</v>
      </c>
      <c r="E80" s="13">
        <v>1</v>
      </c>
      <c r="F80" s="90" t="s">
        <v>7</v>
      </c>
      <c r="G80" s="62" t="s">
        <v>40</v>
      </c>
      <c r="H80" s="87"/>
      <c r="I80" s="66"/>
    </row>
    <row r="81" spans="1:9" ht="20.100000000000001" customHeight="1" x14ac:dyDescent="0.2">
      <c r="A81" s="40">
        <f>A80+1</f>
        <v>26</v>
      </c>
      <c r="B81" s="19" t="s">
        <v>14</v>
      </c>
      <c r="C81" s="9"/>
      <c r="D81" s="6" t="s">
        <v>12</v>
      </c>
      <c r="E81" s="13">
        <v>1</v>
      </c>
      <c r="F81" s="90"/>
      <c r="G81" s="47">
        <f>E81*F81</f>
        <v>0</v>
      </c>
      <c r="H81" s="87"/>
      <c r="I81" s="66">
        <f>H81*E81</f>
        <v>0</v>
      </c>
    </row>
    <row r="82" spans="1:9" ht="20.100000000000001" customHeight="1" x14ac:dyDescent="0.2">
      <c r="A82" s="56" t="s">
        <v>7</v>
      </c>
      <c r="B82" s="57" t="s">
        <v>3</v>
      </c>
      <c r="C82" s="58"/>
      <c r="D82" s="59" t="s">
        <v>7</v>
      </c>
      <c r="E82" s="59" t="s">
        <v>7</v>
      </c>
      <c r="F82" s="60" t="s">
        <v>7</v>
      </c>
      <c r="G82" s="92" t="s">
        <v>40</v>
      </c>
      <c r="H82" s="45"/>
      <c r="I82" s="93"/>
    </row>
    <row r="83" spans="1:9" ht="20.100000000000001" customHeight="1" thickBot="1" x14ac:dyDescent="0.25">
      <c r="A83" s="40">
        <f>A81+1</f>
        <v>27</v>
      </c>
      <c r="B83" s="46" t="s">
        <v>89</v>
      </c>
      <c r="C83" s="10"/>
      <c r="D83" s="7" t="s">
        <v>92</v>
      </c>
      <c r="E83" s="12">
        <v>0.1</v>
      </c>
      <c r="F83" s="63" t="s">
        <v>7</v>
      </c>
      <c r="G83" s="91" t="s">
        <v>40</v>
      </c>
      <c r="H83" s="64"/>
      <c r="I83" s="94"/>
    </row>
    <row r="84" spans="1:9" ht="20.100000000000001" customHeight="1" thickBot="1" x14ac:dyDescent="0.25">
      <c r="A84" s="35" t="s">
        <v>7</v>
      </c>
      <c r="B84" s="36" t="s">
        <v>33</v>
      </c>
      <c r="C84" s="36"/>
      <c r="D84" s="37" t="s">
        <v>7</v>
      </c>
      <c r="E84" s="37" t="s">
        <v>7</v>
      </c>
      <c r="F84" s="38" t="s">
        <v>7</v>
      </c>
      <c r="G84" s="96" t="s">
        <v>40</v>
      </c>
      <c r="H84" s="61"/>
      <c r="I84" s="95"/>
    </row>
    <row r="85" spans="1:9" ht="20.100000000000001" customHeight="1" x14ac:dyDescent="0.2">
      <c r="A85" s="77" t="s">
        <v>90</v>
      </c>
      <c r="B85" s="77"/>
      <c r="C85" s="77"/>
      <c r="D85" s="77"/>
      <c r="E85" s="77"/>
      <c r="F85" s="77"/>
      <c r="G85" s="77"/>
      <c r="H85" s="77"/>
      <c r="I85" s="77"/>
    </row>
  </sheetData>
  <sheetProtection algorithmName="SHA-512" hashValue="OX1RUdaQcBUDgPHVOsX/EPhgVrbJYMOF1NzbclHJTg22DI5IhUATEC6PDwscNr8UWmKaxsN3v0rqQ5u9osVVJA==" saltValue="h5WY3p/m433ABFFI2aM4WQ==" spinCount="100000" sheet="1" objects="1" scenarios="1" selectLockedCells="1"/>
  <mergeCells count="5">
    <mergeCell ref="A85:I85"/>
    <mergeCell ref="A6:I6"/>
    <mergeCell ref="A1:G1"/>
    <mergeCell ref="A5:G5"/>
    <mergeCell ref="B7:C7"/>
  </mergeCells>
  <phoneticPr fontId="3" type="noConversion"/>
  <printOptions horizontalCentered="1"/>
  <pageMargins left="0.75" right="0.75" top="0.69" bottom="0.61" header="0.38" footer="0.26"/>
  <pageSetup scale="60" fitToWidth="0" fitToHeight="0" orientation="portrait" r:id="rId1"/>
  <headerFooter alignWithMargins="0">
    <oddFooter>&amp;LBIDDER:______________________
SIGNATURE:___________________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Const Cost</vt:lpstr>
      <vt:lpstr>'Const Cost'!Print_Area</vt:lpstr>
      <vt:lpstr>'Const Cost'!Print_Titles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Leslie Peer</cp:lastModifiedBy>
  <cp:lastPrinted>2023-02-17T20:11:16Z</cp:lastPrinted>
  <dcterms:created xsi:type="dcterms:W3CDTF">2002-11-01T20:07:47Z</dcterms:created>
  <dcterms:modified xsi:type="dcterms:W3CDTF">2023-03-21T15:42:25Z</dcterms:modified>
</cp:coreProperties>
</file>