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367JH Lift Station 9A Rehabilitation and Force Main Replacement\Working Docs\Solicitation Documents\"/>
    </mc:Choice>
  </mc:AlternateContent>
  <xr:revisionPtr revIDLastSave="0" documentId="13_ncr:1_{1AFAB281-B8CA-4DEC-87C6-34C30811A7B6}" xr6:coauthVersionLast="47" xr6:coauthVersionMax="47" xr10:uidLastSave="{00000000-0000-0000-0000-000000000000}"/>
  <bookViews>
    <workbookView xWindow="28680" yWindow="-120" windowWidth="29040" windowHeight="17640" xr2:uid="{CFBCDF50-8E77-4D50-83E9-32CB24A0BFE2}"/>
  </bookViews>
  <sheets>
    <sheet name="Sheet1" sheetId="3" r:id="rId1"/>
  </sheets>
  <definedNames>
    <definedName name="_xlnm.Print_Area" localSheetId="0">Sheet1!$B$3:$J$74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3" l="1"/>
  <c r="J9" i="3"/>
  <c r="J12" i="3"/>
  <c r="J13" i="3"/>
  <c r="J14" i="3"/>
  <c r="J15" i="3"/>
  <c r="J16" i="3"/>
  <c r="J17" i="3"/>
  <c r="J18" i="3"/>
  <c r="J19" i="3"/>
  <c r="J20" i="3"/>
  <c r="J21" i="3"/>
  <c r="J22" i="3"/>
  <c r="J23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8" i="3"/>
  <c r="E51" i="3"/>
</calcChain>
</file>

<file path=xl/sharedStrings.xml><?xml version="1.0" encoding="utf-8"?>
<sst xmlns="http://schemas.openxmlformats.org/spreadsheetml/2006/main" count="139" uniqueCount="90">
  <si>
    <t>DESCRIPTION</t>
  </si>
  <si>
    <t>QTY</t>
  </si>
  <si>
    <t>U/M</t>
  </si>
  <si>
    <t>LS</t>
  </si>
  <si>
    <t>SUB-TOTAL BASE BID</t>
  </si>
  <si>
    <t>Contract Contingency (Used only with County Approval)</t>
  </si>
  <si>
    <t xml:space="preserve">Authorized Signature(s): </t>
  </si>
  <si>
    <t>Name and Title of Above Signer(s):</t>
  </si>
  <si>
    <t>Date:</t>
  </si>
  <si>
    <t>MOBILIZATION</t>
  </si>
  <si>
    <t>DEMOLITION</t>
  </si>
  <si>
    <t xml:space="preserve">CLEANUP AND DEMOBILIZATION </t>
  </si>
  <si>
    <t xml:space="preserve">CONTRACT CONTINGENCY WORK </t>
  </si>
  <si>
    <t>CY</t>
  </si>
  <si>
    <t>EA</t>
  </si>
  <si>
    <t>LF</t>
  </si>
  <si>
    <t>24" PVC CASING</t>
  </si>
  <si>
    <t>AIR RELIEF VALVE</t>
  </si>
  <si>
    <t>FURNISH AND INSTALL LIFT STATION</t>
  </si>
  <si>
    <t>6" SLAB ON GRADE</t>
  </si>
  <si>
    <t>ELECTRICAL</t>
  </si>
  <si>
    <t>EARTHWORK</t>
  </si>
  <si>
    <t>I&amp;C</t>
  </si>
  <si>
    <t>SUBMERSIBLE PUMP, 35 HP</t>
  </si>
  <si>
    <t>SF</t>
  </si>
  <si>
    <t>SITEWORK</t>
  </si>
  <si>
    <t>SELECTIVE DEMOLITION</t>
  </si>
  <si>
    <t>SHORING</t>
  </si>
  <si>
    <t>TRAFFIC CONTROL BARRIER</t>
  </si>
  <si>
    <t>EROSION CONTROL</t>
  </si>
  <si>
    <t>ASPHALT REPLACEMENT</t>
  </si>
  <si>
    <t>SY</t>
  </si>
  <si>
    <t>DRIVEWAY ASPHALT REPLACEMENT</t>
  </si>
  <si>
    <t>SOD REPLACEMENT</t>
  </si>
  <si>
    <t>REPAIR SIDEWALKS</t>
  </si>
  <si>
    <t>REPAIR CONCRETE</t>
  </si>
  <si>
    <t>MILL &amp; RESURFACING</t>
  </si>
  <si>
    <t>BURIED STRUCTURES, MANHOLES, 48" DIA.</t>
  </si>
  <si>
    <t>MEGALUG</t>
  </si>
  <si>
    <t>MISC. SITEWORK</t>
  </si>
  <si>
    <t>18" RCP CLASS III CULVERT</t>
  </si>
  <si>
    <t>FINISHES, OTHER</t>
  </si>
  <si>
    <t>ALUMINUM HATCH COVER</t>
  </si>
  <si>
    <t>ADJUSTABLE 316 SST PIPE SUPPORTS</t>
  </si>
  <si>
    <t>BURIED STRUCTURES, MANHOLES, 48" DIA. - SITEWORK ALLOWANCE</t>
  </si>
  <si>
    <t>24" RCP CLASS III CULVERT</t>
  </si>
  <si>
    <t>12' DIA. WETWELL</t>
  </si>
  <si>
    <t>12" CHECK VALVE</t>
  </si>
  <si>
    <t>12" GATE VALVE</t>
  </si>
  <si>
    <t>WATER METER AND BACKFLOW PREVENTION ASSEMBLY, 2 1/2"</t>
  </si>
  <si>
    <t>MANHOLE LINING - SPRAY LINER</t>
  </si>
  <si>
    <t xml:space="preserve"> </t>
  </si>
  <si>
    <r>
      <t xml:space="preserve">UNIT PRICE </t>
    </r>
    <r>
      <rPr>
        <b/>
        <sz val="12"/>
        <color rgb="FFFF0000"/>
        <rFont val="Times New Roman"/>
        <family val="1"/>
      </rPr>
      <t xml:space="preserve">BID A 300 </t>
    </r>
    <r>
      <rPr>
        <b/>
        <sz val="12"/>
        <rFont val="Times New Roman"/>
        <family val="1"/>
      </rPr>
      <t>CALENDAR DAYS</t>
    </r>
  </si>
  <si>
    <r>
      <t xml:space="preserve">EXTENDED PRICE </t>
    </r>
    <r>
      <rPr>
        <b/>
        <sz val="12"/>
        <color rgb="FFFF0000"/>
        <rFont val="Times New Roman"/>
        <family val="1"/>
      </rPr>
      <t>BID A</t>
    </r>
  </si>
  <si>
    <t xml:space="preserve">TOTAL CONTRACT AWARD (Including 10% Contract Contingency) </t>
  </si>
  <si>
    <r>
      <t xml:space="preserve">UNIT PRICE </t>
    </r>
    <r>
      <rPr>
        <b/>
        <sz val="12"/>
        <color rgb="FFFF0000"/>
        <rFont val="Times New Roman"/>
        <family val="1"/>
      </rPr>
      <t xml:space="preserve">BID B 360 </t>
    </r>
    <r>
      <rPr>
        <b/>
        <sz val="12"/>
        <rFont val="Times New Roman"/>
        <family val="1"/>
      </rPr>
      <t>CALENDAR DAYS</t>
    </r>
  </si>
  <si>
    <r>
      <t xml:space="preserve">EXTENDED PRICE </t>
    </r>
    <r>
      <rPr>
        <b/>
        <sz val="12"/>
        <color rgb="FFFF0000"/>
        <rFont val="Times New Roman"/>
        <family val="1"/>
      </rPr>
      <t>BID B</t>
    </r>
  </si>
  <si>
    <t>PAY ITEM NO.</t>
  </si>
  <si>
    <t>FURNISH AND INSTALL YARD PIPE</t>
  </si>
  <si>
    <t>FURNISH AND INSTALL FORCE MAIN</t>
  </si>
  <si>
    <t>*To be considered responsive, it is the sole responsibility of the bidder to correctly calculate and manually enter all sub-total, contingency and total bid price fields.</t>
  </si>
  <si>
    <t>3.13.</t>
  </si>
  <si>
    <t>TEMPORARY BYPASS ALLOWANCE</t>
  </si>
  <si>
    <t>6" DI #350 WATER MAIN AND FITTINGS - RESTRAINED</t>
  </si>
  <si>
    <t>12" PVC SDR 35 GRAVITY SEWER MAIN AND FITTINGS</t>
  </si>
  <si>
    <t>10" PVC SDR 35 GRAVITY SEWER MAIN AND FITTINGS</t>
  </si>
  <si>
    <t>8" PVC SDR 35 GRAVITY SEWER MAIN AND FITTINGS</t>
  </si>
  <si>
    <t>2" PVC SCH. 80 WATER SERVICE PIPE AND FITTINGS - SOCKET JOINT</t>
  </si>
  <si>
    <t>CONNECTION TO EXISTING MANHOLE</t>
  </si>
  <si>
    <t>12" PVC C900 DR 18 FORCEMAIN AND FITTINGS - RESTRAINED</t>
  </si>
  <si>
    <t>12" PVC C900 DR 18 FORCEMAIN AND FITTINGS - PUSH-ON JOINT</t>
  </si>
  <si>
    <t>12" PLUG VALVE</t>
  </si>
  <si>
    <t>PROCESS PIPE AND FITTINGS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</si>
  <si>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</si>
  <si>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</si>
  <si>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</si>
  <si>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</si>
  <si>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</si>
  <si>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</si>
  <si>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</si>
  <si>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</si>
  <si>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</si>
  <si>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</si>
  <si>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5.1.</t>
  </si>
  <si>
    <t>5.2.</t>
  </si>
  <si>
    <t>5.3.</t>
  </si>
  <si>
    <t>5.4.</t>
  </si>
  <si>
    <t>5.5.</t>
  </si>
  <si>
    <t>5.6.</t>
  </si>
  <si>
    <r>
      <t xml:space="preserve">APPENDIX K, BID PRICING FORM- FILLABLE - </t>
    </r>
    <r>
      <rPr>
        <b/>
        <sz val="12"/>
        <color rgb="FFFF0000"/>
        <rFont val="Times New Roman"/>
        <family val="1"/>
      </rPr>
      <t>REVISED</t>
    </r>
    <r>
      <rPr>
        <b/>
        <sz val="12"/>
        <rFont val="Times New Roman"/>
        <family val="1"/>
      </rPr>
      <t xml:space="preserve">
IFBC NO. 22-TA004367JH
PROJECT NAME: LIFT STATION 9A REHABILITATION AND FORCE MAIN REPLACEMENT
IFBC NO. 22-TA004367JH PROJECT NUMBER: 6074081
Bidders must provide prices for each available line item on each tab for their bid to be considered responsive.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</si>
</sst>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#.0."/>
    <numFmt numFmtId="167" formatCode="##.00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3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38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165" fontId="3" fillId="3" borderId="1" xfId="1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38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38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4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38" fontId="5" fillId="3" borderId="1" xfId="0" applyNumberFormat="1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44" fontId="3" fillId="3" borderId="1" xfId="1" applyNumberFormat="1" applyFont="1" applyFill="1" applyBorder="1" applyAlignment="1" applyProtection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166" fontId="4" fillId="3" borderId="1" xfId="0" applyNumberFormat="1" applyFont="1" applyFill="1" applyBorder="1" applyAlignment="1" applyProtection="1">
      <alignment horizontal="center" vertical="center" wrapText="1"/>
    </xf>
    <xf numFmtId="167" fontId="4" fillId="3" borderId="1" xfId="0" applyNumberFormat="1" applyFont="1" applyFill="1" applyBorder="1" applyAlignment="1" applyProtection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/>
    </xf>
    <xf numFmtId="44" fontId="6" fillId="5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9" fontId="6" fillId="5" borderId="1" xfId="0" applyNumberFormat="1" applyFont="1" applyFill="1" applyBorder="1" applyAlignment="1" applyProtection="1">
      <alignment horizontal="center" vertical="center"/>
    </xf>
    <xf numFmtId="44" fontId="6" fillId="5" borderId="1" xfId="1" applyNumberFormat="1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left" vertical="center" wrapText="1"/>
    </xf>
    <xf numFmtId="44" fontId="6" fillId="5" borderId="1" xfId="0" applyNumberFormat="1" applyFont="1" applyFill="1" applyBorder="1" applyAlignment="1" applyProtection="1">
      <alignment vertical="center"/>
    </xf>
    <xf numFmtId="44" fontId="6" fillId="4" borderId="1" xfId="0" applyNumberFormat="1" applyFont="1" applyFill="1" applyBorder="1" applyAlignment="1" applyProtection="1">
      <alignment vertical="center"/>
    </xf>
    <xf numFmtId="0" fontId="4" fillId="0" borderId="1" xfId="0" applyFont="1" applyBorder="1" applyProtection="1"/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44" fontId="6" fillId="0" borderId="3" xfId="0" applyNumberFormat="1" applyFont="1" applyFill="1" applyBorder="1" applyAlignment="1" applyProtection="1">
      <alignment vertical="center"/>
    </xf>
    <xf numFmtId="44" fontId="6" fillId="0" borderId="4" xfId="0" applyNumberFormat="1" applyFont="1" applyFill="1" applyBorder="1" applyAlignment="1" applyProtection="1">
      <alignment vertical="center"/>
    </xf>
    <xf numFmtId="0" fontId="4" fillId="0" borderId="4" xfId="0" applyFont="1" applyBorder="1" applyProtection="1"/>
    <xf numFmtId="44" fontId="3" fillId="3" borderId="1" xfId="1" applyNumberFormat="1" applyFont="1" applyFill="1" applyBorder="1" applyAlignment="1" applyProtection="1">
      <alignment horizontal="right" vertical="center" wrapText="1"/>
    </xf>
    <xf numFmtId="44" fontId="3" fillId="4" borderId="1" xfId="1" applyNumberFormat="1" applyFont="1" applyFill="1" applyBorder="1" applyAlignment="1" applyProtection="1">
      <alignment horizontal="right" vertical="center" wrapText="1"/>
    </xf>
    <xf numFmtId="0" fontId="4" fillId="0" borderId="2" xfId="0" applyFont="1" applyBorder="1" applyProtection="1"/>
    <xf numFmtId="0" fontId="4" fillId="0" borderId="3" xfId="0" applyFont="1" applyBorder="1" applyProtection="1"/>
    <xf numFmtId="0" fontId="6" fillId="0" borderId="1" xfId="0" applyFont="1" applyFill="1" applyBorder="1" applyAlignment="1" applyProtection="1">
      <alignment wrapText="1"/>
    </xf>
    <xf numFmtId="0" fontId="6" fillId="5" borderId="1" xfId="0" applyFont="1" applyFill="1" applyBorder="1" applyAlignment="1" applyProtection="1">
      <alignment horizontal="center" vertical="center"/>
    </xf>
    <xf numFmtId="165" fontId="3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3" fillId="4" borderId="1" xfId="1" applyNumberFormat="1" applyFont="1" applyFill="1" applyBorder="1" applyAlignment="1" applyProtection="1">
      <alignment horizontal="right" vertical="center" wrapText="1"/>
    </xf>
    <xf numFmtId="0" fontId="5" fillId="0" borderId="1" xfId="2" applyFont="1" applyFill="1" applyBorder="1" applyAlignment="1" applyProtection="1">
      <alignment horizontal="left" wrapText="1"/>
    </xf>
    <xf numFmtId="0" fontId="5" fillId="0" borderId="2" xfId="2" applyFont="1" applyFill="1" applyBorder="1" applyAlignment="1" applyProtection="1">
      <alignment horizontal="left" wrapText="1"/>
    </xf>
    <xf numFmtId="0" fontId="6" fillId="4" borderId="1" xfId="0" applyFont="1" applyFill="1" applyBorder="1" applyAlignment="1" applyProtection="1"/>
    <xf numFmtId="0" fontId="6" fillId="5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Protection="1"/>
    <xf numFmtId="0" fontId="4" fillId="0" borderId="3" xfId="0" applyFont="1" applyBorder="1" applyProtection="1"/>
    <xf numFmtId="0" fontId="6" fillId="0" borderId="1" xfId="0" applyFont="1" applyFill="1" applyBorder="1" applyAlignment="1" applyProtection="1">
      <alignment wrapText="1"/>
    </xf>
    <xf numFmtId="164" fontId="4" fillId="4" borderId="1" xfId="0" applyNumberFormat="1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wrapText="1"/>
    </xf>
    <xf numFmtId="38" fontId="6" fillId="5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wrapText="1"/>
    </xf>
    <xf numFmtId="0" fontId="6" fillId="5" borderId="1" xfId="0" applyFont="1" applyFill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Normal_ConstructionCostMagellanDrWLImp" xfId="2" xr:uid="{BD22F933-C31A-48CB-9174-4E806EBD9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511B-0674-4A5F-B4BE-CFAFB1D8D07A}">
  <sheetPr>
    <pageSetUpPr fitToPage="1"/>
  </sheetPr>
  <dimension ref="B3:J74"/>
  <sheetViews>
    <sheetView tabSelected="1" zoomScale="79" zoomScaleNormal="79" workbookViewId="0">
      <selection activeCell="H61" sqref="H61"/>
    </sheetView>
  </sheetViews>
  <sheetFormatPr defaultRowHeight="15.75" x14ac:dyDescent="0.25"/>
  <cols>
    <col min="1" max="1" width="3.7109375" style="34" customWidth="1"/>
    <col min="2" max="2" width="9.140625" style="34"/>
    <col min="3" max="3" width="82.140625" style="34" customWidth="1"/>
    <col min="4" max="4" width="2.5703125" style="34" customWidth="1"/>
    <col min="5" max="5" width="9.7109375" style="34" customWidth="1"/>
    <col min="6" max="6" width="9.140625" style="34" customWidth="1"/>
    <col min="7" max="10" width="33.7109375" style="34" customWidth="1"/>
    <col min="11" max="16384" width="9.140625" style="34"/>
  </cols>
  <sheetData>
    <row r="3" spans="2:10" ht="85.5" customHeight="1" x14ac:dyDescent="0.25">
      <c r="B3" s="57" t="s">
        <v>89</v>
      </c>
      <c r="C3" s="57"/>
      <c r="D3" s="57"/>
      <c r="E3" s="57"/>
      <c r="F3" s="57"/>
      <c r="G3" s="44"/>
      <c r="H3" s="44"/>
    </row>
    <row r="4" spans="2:10" hidden="1" x14ac:dyDescent="0.25">
      <c r="B4" s="57"/>
      <c r="C4" s="57"/>
      <c r="D4" s="57"/>
      <c r="E4" s="57"/>
      <c r="F4" s="57"/>
      <c r="G4" s="44"/>
      <c r="H4" s="44"/>
    </row>
    <row r="5" spans="2:10" ht="15.75" hidden="1" customHeight="1" thickBot="1" x14ac:dyDescent="0.25">
      <c r="B5" s="59"/>
      <c r="C5" s="59"/>
      <c r="D5" s="59"/>
      <c r="E5" s="59"/>
      <c r="F5" s="59"/>
      <c r="G5" s="59"/>
      <c r="H5" s="59"/>
    </row>
    <row r="6" spans="2:10" x14ac:dyDescent="0.25">
      <c r="B6" s="54" t="s">
        <v>57</v>
      </c>
      <c r="C6" s="54" t="s">
        <v>0</v>
      </c>
      <c r="D6" s="61"/>
      <c r="E6" s="60" t="s">
        <v>1</v>
      </c>
      <c r="F6" s="54" t="s">
        <v>2</v>
      </c>
      <c r="G6" s="54" t="s">
        <v>52</v>
      </c>
      <c r="H6" s="54" t="s">
        <v>53</v>
      </c>
      <c r="I6" s="54" t="s">
        <v>55</v>
      </c>
      <c r="J6" s="54" t="s">
        <v>56</v>
      </c>
    </row>
    <row r="7" spans="2:10" ht="57" customHeight="1" x14ac:dyDescent="0.25">
      <c r="B7" s="54"/>
      <c r="C7" s="54"/>
      <c r="D7" s="61"/>
      <c r="E7" s="60"/>
      <c r="F7" s="54"/>
      <c r="G7" s="54"/>
      <c r="H7" s="54"/>
      <c r="I7" s="54"/>
      <c r="J7" s="54"/>
    </row>
    <row r="8" spans="2:10" ht="24.95" customHeight="1" x14ac:dyDescent="0.25">
      <c r="B8" s="19">
        <v>1</v>
      </c>
      <c r="C8" s="1" t="s">
        <v>9</v>
      </c>
      <c r="D8" s="2"/>
      <c r="E8" s="3">
        <v>1</v>
      </c>
      <c r="F8" s="4" t="s">
        <v>3</v>
      </c>
      <c r="G8" s="46"/>
      <c r="H8" s="40">
        <f>G8*E8</f>
        <v>0</v>
      </c>
      <c r="I8" s="46"/>
      <c r="J8" s="40">
        <f>I8*E8</f>
        <v>0</v>
      </c>
    </row>
    <row r="9" spans="2:10" ht="24.95" customHeight="1" x14ac:dyDescent="0.25">
      <c r="B9" s="19">
        <v>2</v>
      </c>
      <c r="C9" s="1" t="s">
        <v>10</v>
      </c>
      <c r="D9" s="2"/>
      <c r="E9" s="3">
        <v>1</v>
      </c>
      <c r="F9" s="4" t="s">
        <v>3</v>
      </c>
      <c r="G9" s="46"/>
      <c r="H9" s="40">
        <f t="shared" ref="H9:H59" si="0">G9*E9</f>
        <v>0</v>
      </c>
      <c r="I9" s="46"/>
      <c r="J9" s="40">
        <f t="shared" ref="J9:J60" si="1">I9*E9</f>
        <v>0</v>
      </c>
    </row>
    <row r="10" spans="2:10" ht="24.95" customHeight="1" x14ac:dyDescent="0.25">
      <c r="B10" s="21">
        <v>3</v>
      </c>
      <c r="C10" s="6" t="s">
        <v>25</v>
      </c>
      <c r="D10" s="2"/>
      <c r="E10" s="7"/>
      <c r="F10" s="8"/>
      <c r="G10" s="50"/>
      <c r="H10" s="41"/>
      <c r="I10" s="50"/>
      <c r="J10" s="41"/>
    </row>
    <row r="11" spans="2:10" ht="24.95" customHeight="1" x14ac:dyDescent="0.25">
      <c r="B11" s="22">
        <v>3.1</v>
      </c>
      <c r="C11" s="9" t="s">
        <v>26</v>
      </c>
      <c r="D11" s="2"/>
      <c r="E11" s="10">
        <v>1</v>
      </c>
      <c r="F11" s="11" t="s">
        <v>3</v>
      </c>
      <c r="G11" s="47"/>
      <c r="H11" s="40">
        <f t="shared" si="0"/>
        <v>0</v>
      </c>
      <c r="I11" s="47"/>
      <c r="J11" s="40">
        <f t="shared" si="1"/>
        <v>0</v>
      </c>
    </row>
    <row r="12" spans="2:10" ht="24.95" customHeight="1" x14ac:dyDescent="0.25">
      <c r="B12" s="22">
        <v>3.2</v>
      </c>
      <c r="C12" s="9" t="s">
        <v>27</v>
      </c>
      <c r="D12" s="2"/>
      <c r="E12" s="10">
        <v>1</v>
      </c>
      <c r="F12" s="12" t="s">
        <v>3</v>
      </c>
      <c r="G12" s="47"/>
      <c r="H12" s="40">
        <f t="shared" si="0"/>
        <v>0</v>
      </c>
      <c r="I12" s="47"/>
      <c r="J12" s="40">
        <f t="shared" si="1"/>
        <v>0</v>
      </c>
    </row>
    <row r="13" spans="2:10" ht="24.95" customHeight="1" x14ac:dyDescent="0.25">
      <c r="B13" s="22">
        <v>3.3</v>
      </c>
      <c r="C13" s="9" t="s">
        <v>28</v>
      </c>
      <c r="D13" s="2"/>
      <c r="E13" s="10">
        <v>1</v>
      </c>
      <c r="F13" s="12" t="s">
        <v>3</v>
      </c>
      <c r="G13" s="47"/>
      <c r="H13" s="40">
        <f t="shared" si="0"/>
        <v>0</v>
      </c>
      <c r="I13" s="47"/>
      <c r="J13" s="40">
        <f t="shared" si="1"/>
        <v>0</v>
      </c>
    </row>
    <row r="14" spans="2:10" ht="24.95" customHeight="1" x14ac:dyDescent="0.25">
      <c r="B14" s="22">
        <v>3.4</v>
      </c>
      <c r="C14" s="9" t="s">
        <v>29</v>
      </c>
      <c r="D14" s="2"/>
      <c r="E14" s="10">
        <v>1</v>
      </c>
      <c r="F14" s="11" t="s">
        <v>3</v>
      </c>
      <c r="G14" s="47"/>
      <c r="H14" s="40">
        <f t="shared" si="0"/>
        <v>0</v>
      </c>
      <c r="I14" s="47"/>
      <c r="J14" s="40">
        <f t="shared" si="1"/>
        <v>0</v>
      </c>
    </row>
    <row r="15" spans="2:10" ht="24.95" customHeight="1" x14ac:dyDescent="0.25">
      <c r="B15" s="22">
        <v>3.5</v>
      </c>
      <c r="C15" s="9" t="s">
        <v>30</v>
      </c>
      <c r="D15" s="2"/>
      <c r="E15" s="10">
        <v>2500</v>
      </c>
      <c r="F15" s="11" t="s">
        <v>31</v>
      </c>
      <c r="G15" s="47"/>
      <c r="H15" s="40">
        <f t="shared" si="0"/>
        <v>0</v>
      </c>
      <c r="I15" s="47"/>
      <c r="J15" s="40">
        <f t="shared" si="1"/>
        <v>0</v>
      </c>
    </row>
    <row r="16" spans="2:10" ht="24.95" customHeight="1" x14ac:dyDescent="0.25">
      <c r="B16" s="22">
        <v>3.6</v>
      </c>
      <c r="C16" s="9" t="s">
        <v>32</v>
      </c>
      <c r="D16" s="2"/>
      <c r="E16" s="10">
        <v>1200</v>
      </c>
      <c r="F16" s="11" t="s">
        <v>31</v>
      </c>
      <c r="G16" s="47"/>
      <c r="H16" s="40">
        <f t="shared" si="0"/>
        <v>0</v>
      </c>
      <c r="I16" s="47"/>
      <c r="J16" s="40">
        <f t="shared" si="1"/>
        <v>0</v>
      </c>
    </row>
    <row r="17" spans="2:10" ht="24.95" customHeight="1" x14ac:dyDescent="0.25">
      <c r="B17" s="22">
        <v>3.7</v>
      </c>
      <c r="C17" s="9" t="s">
        <v>33</v>
      </c>
      <c r="D17" s="2"/>
      <c r="E17" s="10">
        <v>8175</v>
      </c>
      <c r="F17" s="11" t="s">
        <v>31</v>
      </c>
      <c r="G17" s="47"/>
      <c r="H17" s="40">
        <f t="shared" si="0"/>
        <v>0</v>
      </c>
      <c r="I17" s="47"/>
      <c r="J17" s="40">
        <f t="shared" si="1"/>
        <v>0</v>
      </c>
    </row>
    <row r="18" spans="2:10" ht="24.95" customHeight="1" x14ac:dyDescent="0.25">
      <c r="B18" s="22">
        <v>3.8</v>
      </c>
      <c r="C18" s="9" t="s">
        <v>34</v>
      </c>
      <c r="D18" s="2"/>
      <c r="E18" s="10">
        <v>236</v>
      </c>
      <c r="F18" s="11" t="s">
        <v>24</v>
      </c>
      <c r="G18" s="47"/>
      <c r="H18" s="40">
        <f t="shared" si="0"/>
        <v>0</v>
      </c>
      <c r="I18" s="47"/>
      <c r="J18" s="40">
        <f t="shared" si="1"/>
        <v>0</v>
      </c>
    </row>
    <row r="19" spans="2:10" ht="24.95" customHeight="1" x14ac:dyDescent="0.25">
      <c r="B19" s="22">
        <v>3.9</v>
      </c>
      <c r="C19" s="9" t="s">
        <v>35</v>
      </c>
      <c r="D19" s="2"/>
      <c r="E19" s="10">
        <v>15</v>
      </c>
      <c r="F19" s="11" t="s">
        <v>31</v>
      </c>
      <c r="G19" s="47"/>
      <c r="H19" s="40">
        <f t="shared" si="0"/>
        <v>0</v>
      </c>
      <c r="I19" s="47"/>
      <c r="J19" s="40">
        <f t="shared" si="1"/>
        <v>0</v>
      </c>
    </row>
    <row r="20" spans="2:10" ht="24.95" customHeight="1" x14ac:dyDescent="0.25">
      <c r="B20" s="23">
        <v>3.1</v>
      </c>
      <c r="C20" s="9" t="s">
        <v>36</v>
      </c>
      <c r="D20" s="2"/>
      <c r="E20" s="10">
        <v>2100</v>
      </c>
      <c r="F20" s="11" t="s">
        <v>31</v>
      </c>
      <c r="G20" s="47"/>
      <c r="H20" s="40">
        <f t="shared" si="0"/>
        <v>0</v>
      </c>
      <c r="I20" s="47"/>
      <c r="J20" s="40">
        <f t="shared" si="1"/>
        <v>0</v>
      </c>
    </row>
    <row r="21" spans="2:10" ht="24.95" customHeight="1" x14ac:dyDescent="0.25">
      <c r="B21" s="23">
        <v>3.11</v>
      </c>
      <c r="C21" s="9" t="s">
        <v>50</v>
      </c>
      <c r="D21" s="2"/>
      <c r="E21" s="10">
        <v>6</v>
      </c>
      <c r="F21" s="11" t="s">
        <v>14</v>
      </c>
      <c r="G21" s="47"/>
      <c r="H21" s="40">
        <f t="shared" si="0"/>
        <v>0</v>
      </c>
      <c r="I21" s="47"/>
      <c r="J21" s="40">
        <f t="shared" si="1"/>
        <v>0</v>
      </c>
    </row>
    <row r="22" spans="2:10" ht="24.95" customHeight="1" x14ac:dyDescent="0.25">
      <c r="B22" s="23">
        <v>3.12</v>
      </c>
      <c r="C22" s="9" t="s">
        <v>39</v>
      </c>
      <c r="D22" s="2"/>
      <c r="E22" s="10">
        <v>1</v>
      </c>
      <c r="F22" s="11" t="s">
        <v>3</v>
      </c>
      <c r="G22" s="47"/>
      <c r="H22" s="40">
        <f t="shared" si="0"/>
        <v>0</v>
      </c>
      <c r="I22" s="47"/>
      <c r="J22" s="40">
        <f t="shared" si="1"/>
        <v>0</v>
      </c>
    </row>
    <row r="23" spans="2:10" ht="24.95" customHeight="1" x14ac:dyDescent="0.25">
      <c r="B23" s="23" t="s">
        <v>61</v>
      </c>
      <c r="C23" s="9" t="s">
        <v>62</v>
      </c>
      <c r="D23" s="2"/>
      <c r="E23" s="10">
        <v>1</v>
      </c>
      <c r="F23" s="11" t="s">
        <v>3</v>
      </c>
      <c r="G23" s="47"/>
      <c r="H23" s="40">
        <f t="shared" si="0"/>
        <v>0</v>
      </c>
      <c r="I23" s="47"/>
      <c r="J23" s="40">
        <f t="shared" si="1"/>
        <v>0</v>
      </c>
    </row>
    <row r="24" spans="2:10" ht="24.95" customHeight="1" x14ac:dyDescent="0.25">
      <c r="B24" s="21">
        <v>4</v>
      </c>
      <c r="C24" s="6" t="s">
        <v>58</v>
      </c>
      <c r="D24" s="2"/>
      <c r="E24" s="7"/>
      <c r="F24" s="8"/>
      <c r="G24" s="50"/>
      <c r="H24" s="41"/>
      <c r="I24" s="50"/>
      <c r="J24" s="41"/>
    </row>
    <row r="25" spans="2:10" ht="24.95" customHeight="1" x14ac:dyDescent="0.25">
      <c r="B25" s="22">
        <v>4.0999999999999996</v>
      </c>
      <c r="C25" s="9" t="s">
        <v>19</v>
      </c>
      <c r="D25" s="2"/>
      <c r="E25" s="10">
        <v>10</v>
      </c>
      <c r="F25" s="11" t="s">
        <v>13</v>
      </c>
      <c r="G25" s="47"/>
      <c r="H25" s="40">
        <f t="shared" si="0"/>
        <v>0</v>
      </c>
      <c r="I25" s="47"/>
      <c r="J25" s="40">
        <f t="shared" si="1"/>
        <v>0</v>
      </c>
    </row>
    <row r="26" spans="2:10" ht="24.95" customHeight="1" x14ac:dyDescent="0.25">
      <c r="B26" s="22">
        <v>4.2</v>
      </c>
      <c r="C26" s="9" t="s">
        <v>63</v>
      </c>
      <c r="D26" s="2"/>
      <c r="E26" s="10">
        <v>116</v>
      </c>
      <c r="F26" s="11" t="s">
        <v>15</v>
      </c>
      <c r="G26" s="47"/>
      <c r="H26" s="40">
        <f t="shared" si="0"/>
        <v>0</v>
      </c>
      <c r="I26" s="47"/>
      <c r="J26" s="40">
        <f t="shared" si="1"/>
        <v>0</v>
      </c>
    </row>
    <row r="27" spans="2:10" ht="24.95" customHeight="1" x14ac:dyDescent="0.25">
      <c r="B27" s="22">
        <v>4.3</v>
      </c>
      <c r="C27" s="9" t="s">
        <v>38</v>
      </c>
      <c r="D27" s="2"/>
      <c r="E27" s="10">
        <v>16</v>
      </c>
      <c r="F27" s="11" t="s">
        <v>14</v>
      </c>
      <c r="G27" s="47"/>
      <c r="H27" s="40">
        <f t="shared" si="0"/>
        <v>0</v>
      </c>
      <c r="I27" s="47"/>
      <c r="J27" s="40">
        <f t="shared" si="1"/>
        <v>0</v>
      </c>
    </row>
    <row r="28" spans="2:10" ht="24.95" customHeight="1" x14ac:dyDescent="0.25">
      <c r="B28" s="22" t="s">
        <v>73</v>
      </c>
      <c r="C28" s="9" t="s">
        <v>64</v>
      </c>
      <c r="D28" s="2"/>
      <c r="E28" s="10">
        <v>25</v>
      </c>
      <c r="F28" s="11" t="s">
        <v>15</v>
      </c>
      <c r="G28" s="47"/>
      <c r="H28" s="40">
        <f t="shared" si="0"/>
        <v>0</v>
      </c>
      <c r="I28" s="47"/>
      <c r="J28" s="40">
        <f t="shared" si="1"/>
        <v>0</v>
      </c>
    </row>
    <row r="29" spans="2:10" ht="24.95" customHeight="1" x14ac:dyDescent="0.25">
      <c r="B29" s="22" t="s">
        <v>74</v>
      </c>
      <c r="C29" s="9" t="s">
        <v>65</v>
      </c>
      <c r="D29" s="2"/>
      <c r="E29" s="10">
        <v>36</v>
      </c>
      <c r="F29" s="11" t="s">
        <v>15</v>
      </c>
      <c r="G29" s="47"/>
      <c r="H29" s="40">
        <f t="shared" si="0"/>
        <v>0</v>
      </c>
      <c r="I29" s="47"/>
      <c r="J29" s="40">
        <f t="shared" si="1"/>
        <v>0</v>
      </c>
    </row>
    <row r="30" spans="2:10" ht="24.95" customHeight="1" x14ac:dyDescent="0.25">
      <c r="B30" s="22" t="s">
        <v>75</v>
      </c>
      <c r="C30" s="9" t="s">
        <v>66</v>
      </c>
      <c r="D30" s="2"/>
      <c r="E30" s="10">
        <v>33</v>
      </c>
      <c r="F30" s="11" t="s">
        <v>15</v>
      </c>
      <c r="G30" s="47"/>
      <c r="H30" s="40">
        <f t="shared" si="0"/>
        <v>0</v>
      </c>
      <c r="I30" s="47"/>
      <c r="J30" s="40">
        <f t="shared" si="1"/>
        <v>0</v>
      </c>
    </row>
    <row r="31" spans="2:10" ht="24.95" customHeight="1" x14ac:dyDescent="0.25">
      <c r="B31" s="22" t="s">
        <v>76</v>
      </c>
      <c r="C31" s="9" t="s">
        <v>67</v>
      </c>
      <c r="D31" s="2"/>
      <c r="E31" s="10">
        <v>20</v>
      </c>
      <c r="F31" s="11" t="s">
        <v>15</v>
      </c>
      <c r="G31" s="47"/>
      <c r="H31" s="40">
        <f t="shared" si="0"/>
        <v>0</v>
      </c>
      <c r="I31" s="47"/>
      <c r="J31" s="40">
        <f t="shared" si="1"/>
        <v>0</v>
      </c>
    </row>
    <row r="32" spans="2:10" ht="24.95" customHeight="1" x14ac:dyDescent="0.25">
      <c r="B32" s="22" t="s">
        <v>77</v>
      </c>
      <c r="C32" s="9" t="s">
        <v>37</v>
      </c>
      <c r="D32" s="2"/>
      <c r="E32" s="10">
        <v>2</v>
      </c>
      <c r="F32" s="11" t="s">
        <v>14</v>
      </c>
      <c r="G32" s="47"/>
      <c r="H32" s="40">
        <f t="shared" si="0"/>
        <v>0</v>
      </c>
      <c r="I32" s="47"/>
      <c r="J32" s="40">
        <f t="shared" si="1"/>
        <v>0</v>
      </c>
    </row>
    <row r="33" spans="2:10" ht="24.95" customHeight="1" x14ac:dyDescent="0.25">
      <c r="B33" s="22" t="s">
        <v>78</v>
      </c>
      <c r="C33" s="9" t="s">
        <v>44</v>
      </c>
      <c r="D33" s="2"/>
      <c r="E33" s="10">
        <v>1</v>
      </c>
      <c r="F33" s="11" t="s">
        <v>3</v>
      </c>
      <c r="G33" s="47"/>
      <c r="H33" s="40">
        <f t="shared" si="0"/>
        <v>0</v>
      </c>
      <c r="I33" s="47"/>
      <c r="J33" s="40">
        <f t="shared" si="1"/>
        <v>0</v>
      </c>
    </row>
    <row r="34" spans="2:10" ht="24.95" customHeight="1" x14ac:dyDescent="0.25">
      <c r="B34" s="23" t="s">
        <v>79</v>
      </c>
      <c r="C34" s="13" t="s">
        <v>49</v>
      </c>
      <c r="D34" s="2"/>
      <c r="E34" s="10">
        <v>1</v>
      </c>
      <c r="F34" s="11" t="s">
        <v>14</v>
      </c>
      <c r="G34" s="47"/>
      <c r="H34" s="40">
        <f t="shared" si="0"/>
        <v>0</v>
      </c>
      <c r="I34" s="47"/>
      <c r="J34" s="40">
        <f t="shared" si="1"/>
        <v>0</v>
      </c>
    </row>
    <row r="35" spans="2:10" ht="24.95" customHeight="1" x14ac:dyDescent="0.25">
      <c r="B35" s="23" t="s">
        <v>80</v>
      </c>
      <c r="C35" s="9" t="s">
        <v>40</v>
      </c>
      <c r="D35" s="2"/>
      <c r="E35" s="10">
        <v>538</v>
      </c>
      <c r="F35" s="11" t="s">
        <v>15</v>
      </c>
      <c r="G35" s="47"/>
      <c r="H35" s="40">
        <f t="shared" si="0"/>
        <v>0</v>
      </c>
      <c r="I35" s="47"/>
      <c r="J35" s="40">
        <f t="shared" si="1"/>
        <v>0</v>
      </c>
    </row>
    <row r="36" spans="2:10" ht="24.95" customHeight="1" x14ac:dyDescent="0.25">
      <c r="B36" s="23" t="s">
        <v>81</v>
      </c>
      <c r="C36" s="9" t="s">
        <v>45</v>
      </c>
      <c r="D36" s="2"/>
      <c r="E36" s="10">
        <v>58</v>
      </c>
      <c r="F36" s="11" t="s">
        <v>15</v>
      </c>
      <c r="G36" s="47"/>
      <c r="H36" s="40">
        <f t="shared" si="0"/>
        <v>0</v>
      </c>
      <c r="I36" s="47"/>
      <c r="J36" s="40">
        <f t="shared" si="1"/>
        <v>0</v>
      </c>
    </row>
    <row r="37" spans="2:10" ht="24.95" customHeight="1" x14ac:dyDescent="0.25">
      <c r="B37" s="23" t="s">
        <v>82</v>
      </c>
      <c r="C37" s="9" t="s">
        <v>68</v>
      </c>
      <c r="D37" s="2"/>
      <c r="E37" s="10">
        <v>2</v>
      </c>
      <c r="F37" s="11" t="s">
        <v>14</v>
      </c>
      <c r="G37" s="47"/>
      <c r="H37" s="40">
        <f t="shared" si="0"/>
        <v>0</v>
      </c>
      <c r="I37" s="47"/>
      <c r="J37" s="40">
        <f t="shared" si="1"/>
        <v>0</v>
      </c>
    </row>
    <row r="38" spans="2:10" ht="24.95" customHeight="1" x14ac:dyDescent="0.25">
      <c r="B38" s="21">
        <v>5</v>
      </c>
      <c r="C38" s="6" t="s">
        <v>59</v>
      </c>
      <c r="D38" s="2"/>
      <c r="E38" s="7"/>
      <c r="F38" s="8"/>
      <c r="G38" s="50"/>
      <c r="H38" s="41"/>
      <c r="I38" s="50"/>
      <c r="J38" s="41"/>
    </row>
    <row r="39" spans="2:10" ht="24.95" customHeight="1" x14ac:dyDescent="0.25">
      <c r="B39" s="22" t="s">
        <v>83</v>
      </c>
      <c r="C39" s="9" t="s">
        <v>69</v>
      </c>
      <c r="D39" s="2"/>
      <c r="E39" s="10">
        <v>1572</v>
      </c>
      <c r="F39" s="11" t="s">
        <v>15</v>
      </c>
      <c r="G39" s="48"/>
      <c r="H39" s="40">
        <f t="shared" si="0"/>
        <v>0</v>
      </c>
      <c r="I39" s="48"/>
      <c r="J39" s="40">
        <f t="shared" si="1"/>
        <v>0</v>
      </c>
    </row>
    <row r="40" spans="2:10" ht="24.95" customHeight="1" x14ac:dyDescent="0.25">
      <c r="B40" s="22">
        <v>5.2</v>
      </c>
      <c r="C40" s="9" t="s">
        <v>38</v>
      </c>
      <c r="D40" s="2"/>
      <c r="E40" s="10">
        <v>97</v>
      </c>
      <c r="F40" s="11" t="s">
        <v>14</v>
      </c>
      <c r="G40" s="48"/>
      <c r="H40" s="40">
        <f t="shared" si="0"/>
        <v>0</v>
      </c>
      <c r="I40" s="48"/>
      <c r="J40" s="40">
        <f t="shared" si="1"/>
        <v>0</v>
      </c>
    </row>
    <row r="41" spans="2:10" ht="24.95" customHeight="1" x14ac:dyDescent="0.25">
      <c r="B41" s="22" t="s">
        <v>84</v>
      </c>
      <c r="C41" s="9" t="s">
        <v>70</v>
      </c>
      <c r="D41" s="2"/>
      <c r="E41" s="10">
        <v>4586</v>
      </c>
      <c r="F41" s="11" t="s">
        <v>15</v>
      </c>
      <c r="G41" s="48"/>
      <c r="H41" s="40">
        <f t="shared" si="0"/>
        <v>0</v>
      </c>
      <c r="I41" s="48"/>
      <c r="J41" s="40">
        <f t="shared" si="1"/>
        <v>0</v>
      </c>
    </row>
    <row r="42" spans="2:10" ht="24.95" customHeight="1" x14ac:dyDescent="0.25">
      <c r="B42" s="22" t="s">
        <v>85</v>
      </c>
      <c r="C42" s="9" t="s">
        <v>16</v>
      </c>
      <c r="D42" s="2"/>
      <c r="E42" s="10">
        <v>60</v>
      </c>
      <c r="F42" s="11" t="s">
        <v>15</v>
      </c>
      <c r="G42" s="48"/>
      <c r="H42" s="40">
        <f t="shared" si="0"/>
        <v>0</v>
      </c>
      <c r="I42" s="48"/>
      <c r="J42" s="40">
        <f t="shared" si="1"/>
        <v>0</v>
      </c>
    </row>
    <row r="43" spans="2:10" ht="24.95" customHeight="1" x14ac:dyDescent="0.25">
      <c r="B43" s="22" t="s">
        <v>86</v>
      </c>
      <c r="C43" s="9" t="s">
        <v>17</v>
      </c>
      <c r="D43" s="2"/>
      <c r="E43" s="10">
        <v>6</v>
      </c>
      <c r="F43" s="11" t="s">
        <v>14</v>
      </c>
      <c r="G43" s="48"/>
      <c r="H43" s="40">
        <f t="shared" si="0"/>
        <v>0</v>
      </c>
      <c r="I43" s="48"/>
      <c r="J43" s="40">
        <f t="shared" si="1"/>
        <v>0</v>
      </c>
    </row>
    <row r="44" spans="2:10" ht="24.95" customHeight="1" x14ac:dyDescent="0.25">
      <c r="B44" s="22" t="s">
        <v>87</v>
      </c>
      <c r="C44" s="9" t="s">
        <v>71</v>
      </c>
      <c r="D44" s="2"/>
      <c r="E44" s="10">
        <v>5</v>
      </c>
      <c r="F44" s="11" t="s">
        <v>14</v>
      </c>
      <c r="G44" s="48"/>
      <c r="H44" s="40">
        <f t="shared" si="0"/>
        <v>0</v>
      </c>
      <c r="I44" s="48"/>
      <c r="J44" s="40">
        <f t="shared" si="1"/>
        <v>0</v>
      </c>
    </row>
    <row r="45" spans="2:10" ht="24.95" customHeight="1" x14ac:dyDescent="0.25">
      <c r="B45" s="22" t="s">
        <v>88</v>
      </c>
      <c r="C45" s="9" t="s">
        <v>68</v>
      </c>
      <c r="D45" s="2"/>
      <c r="E45" s="10">
        <v>1</v>
      </c>
      <c r="F45" s="11" t="s">
        <v>14</v>
      </c>
      <c r="G45" s="48"/>
      <c r="H45" s="40">
        <f t="shared" si="0"/>
        <v>0</v>
      </c>
      <c r="I45" s="48"/>
      <c r="J45" s="40">
        <f t="shared" si="1"/>
        <v>0</v>
      </c>
    </row>
    <row r="46" spans="2:10" ht="24.95" customHeight="1" x14ac:dyDescent="0.25">
      <c r="B46" s="21">
        <v>6</v>
      </c>
      <c r="C46" s="6" t="s">
        <v>18</v>
      </c>
      <c r="D46" s="14"/>
      <c r="E46" s="7"/>
      <c r="F46" s="8"/>
      <c r="G46" s="50"/>
      <c r="H46" s="41"/>
      <c r="I46" s="50"/>
      <c r="J46" s="41"/>
    </row>
    <row r="47" spans="2:10" ht="24.95" customHeight="1" x14ac:dyDescent="0.25">
      <c r="B47" s="22">
        <v>6.1</v>
      </c>
      <c r="C47" s="9" t="s">
        <v>19</v>
      </c>
      <c r="D47" s="2"/>
      <c r="E47" s="15">
        <v>5.83</v>
      </c>
      <c r="F47" s="11" t="s">
        <v>13</v>
      </c>
      <c r="G47" s="48"/>
      <c r="H47" s="40">
        <f t="shared" si="0"/>
        <v>0</v>
      </c>
      <c r="I47" s="48"/>
      <c r="J47" s="40">
        <f t="shared" si="1"/>
        <v>0</v>
      </c>
    </row>
    <row r="48" spans="2:10" ht="24.95" customHeight="1" x14ac:dyDescent="0.25">
      <c r="B48" s="22">
        <v>6.2</v>
      </c>
      <c r="C48" s="9" t="s">
        <v>42</v>
      </c>
      <c r="D48" s="2"/>
      <c r="E48" s="10">
        <v>1</v>
      </c>
      <c r="F48" s="11" t="s">
        <v>3</v>
      </c>
      <c r="G48" s="48"/>
      <c r="H48" s="40">
        <f t="shared" si="0"/>
        <v>0</v>
      </c>
      <c r="I48" s="48"/>
      <c r="J48" s="40">
        <f t="shared" si="1"/>
        <v>0</v>
      </c>
    </row>
    <row r="49" spans="2:10" ht="24.95" customHeight="1" x14ac:dyDescent="0.25">
      <c r="B49" s="22">
        <v>6.3</v>
      </c>
      <c r="C49" s="9" t="s">
        <v>41</v>
      </c>
      <c r="D49" s="2"/>
      <c r="E49" s="10">
        <v>1</v>
      </c>
      <c r="F49" s="11" t="s">
        <v>3</v>
      </c>
      <c r="G49" s="48"/>
      <c r="H49" s="40">
        <f t="shared" si="0"/>
        <v>0</v>
      </c>
      <c r="I49" s="48"/>
      <c r="J49" s="40">
        <f t="shared" si="1"/>
        <v>0</v>
      </c>
    </row>
    <row r="50" spans="2:10" ht="24.95" customHeight="1" x14ac:dyDescent="0.25">
      <c r="B50" s="22">
        <v>6.4</v>
      </c>
      <c r="C50" s="9" t="s">
        <v>20</v>
      </c>
      <c r="D50" s="2"/>
      <c r="E50" s="10">
        <v>1</v>
      </c>
      <c r="F50" s="11" t="s">
        <v>3</v>
      </c>
      <c r="G50" s="48"/>
      <c r="H50" s="40">
        <f t="shared" si="0"/>
        <v>0</v>
      </c>
      <c r="I50" s="48"/>
      <c r="J50" s="40">
        <f t="shared" si="1"/>
        <v>0</v>
      </c>
    </row>
    <row r="51" spans="2:10" ht="24.95" customHeight="1" x14ac:dyDescent="0.25">
      <c r="B51" s="22">
        <v>6.5</v>
      </c>
      <c r="C51" s="9" t="s">
        <v>21</v>
      </c>
      <c r="D51" s="2"/>
      <c r="E51" s="10">
        <f>1092.11</f>
        <v>1092.1099999999999</v>
      </c>
      <c r="F51" s="11" t="s">
        <v>13</v>
      </c>
      <c r="G51" s="48"/>
      <c r="H51" s="40">
        <f t="shared" si="0"/>
        <v>0</v>
      </c>
      <c r="I51" s="48"/>
      <c r="J51" s="40">
        <f t="shared" si="1"/>
        <v>0</v>
      </c>
    </row>
    <row r="52" spans="2:10" ht="24.95" customHeight="1" x14ac:dyDescent="0.25">
      <c r="B52" s="22">
        <v>6.6</v>
      </c>
      <c r="C52" s="9" t="s">
        <v>46</v>
      </c>
      <c r="D52" s="2"/>
      <c r="E52" s="10">
        <v>1</v>
      </c>
      <c r="F52" s="11" t="s">
        <v>14</v>
      </c>
      <c r="G52" s="48"/>
      <c r="H52" s="40">
        <f t="shared" si="0"/>
        <v>0</v>
      </c>
      <c r="I52" s="48"/>
      <c r="J52" s="40">
        <f t="shared" si="1"/>
        <v>0</v>
      </c>
    </row>
    <row r="53" spans="2:10" ht="24.95" customHeight="1" x14ac:dyDescent="0.25">
      <c r="B53" s="22">
        <v>6.7</v>
      </c>
      <c r="C53" s="9" t="s">
        <v>72</v>
      </c>
      <c r="D53" s="2"/>
      <c r="E53" s="10">
        <v>125</v>
      </c>
      <c r="F53" s="11" t="s">
        <v>15</v>
      </c>
      <c r="G53" s="48"/>
      <c r="H53" s="40">
        <f t="shared" si="0"/>
        <v>0</v>
      </c>
      <c r="I53" s="48"/>
      <c r="J53" s="40">
        <f t="shared" si="1"/>
        <v>0</v>
      </c>
    </row>
    <row r="54" spans="2:10" ht="24.95" customHeight="1" x14ac:dyDescent="0.25">
      <c r="B54" s="22">
        <v>6.8</v>
      </c>
      <c r="C54" s="9" t="s">
        <v>22</v>
      </c>
      <c r="D54" s="2"/>
      <c r="E54" s="10">
        <v>1</v>
      </c>
      <c r="F54" s="11" t="s">
        <v>3</v>
      </c>
      <c r="G54" s="48"/>
      <c r="H54" s="40">
        <f t="shared" si="0"/>
        <v>0</v>
      </c>
      <c r="I54" s="48"/>
      <c r="J54" s="40">
        <f t="shared" si="1"/>
        <v>0</v>
      </c>
    </row>
    <row r="55" spans="2:10" ht="24.95" customHeight="1" x14ac:dyDescent="0.25">
      <c r="B55" s="22">
        <v>6.9</v>
      </c>
      <c r="C55" s="9" t="s">
        <v>23</v>
      </c>
      <c r="D55" s="2"/>
      <c r="E55" s="10">
        <v>2</v>
      </c>
      <c r="F55" s="11" t="s">
        <v>14</v>
      </c>
      <c r="G55" s="48"/>
      <c r="H55" s="40">
        <f t="shared" si="0"/>
        <v>0</v>
      </c>
      <c r="I55" s="48"/>
      <c r="J55" s="40">
        <f t="shared" si="1"/>
        <v>0</v>
      </c>
    </row>
    <row r="56" spans="2:10" ht="24.95" customHeight="1" x14ac:dyDescent="0.25">
      <c r="B56" s="23">
        <v>6.1</v>
      </c>
      <c r="C56" s="16" t="s">
        <v>47</v>
      </c>
      <c r="D56" s="17"/>
      <c r="E56" s="18">
        <v>2</v>
      </c>
      <c r="F56" s="12" t="s">
        <v>14</v>
      </c>
      <c r="G56" s="49"/>
      <c r="H56" s="40">
        <f t="shared" si="0"/>
        <v>0</v>
      </c>
      <c r="I56" s="49"/>
      <c r="J56" s="40">
        <f t="shared" si="1"/>
        <v>0</v>
      </c>
    </row>
    <row r="57" spans="2:10" ht="24.95" customHeight="1" x14ac:dyDescent="0.25">
      <c r="B57" s="23">
        <v>6.11</v>
      </c>
      <c r="C57" s="16" t="s">
        <v>48</v>
      </c>
      <c r="D57" s="17"/>
      <c r="E57" s="18">
        <v>7</v>
      </c>
      <c r="F57" s="12" t="s">
        <v>14</v>
      </c>
      <c r="G57" s="49"/>
      <c r="H57" s="40">
        <f t="shared" si="0"/>
        <v>0</v>
      </c>
      <c r="I57" s="49"/>
      <c r="J57" s="40">
        <f t="shared" si="1"/>
        <v>0</v>
      </c>
    </row>
    <row r="58" spans="2:10" ht="24.95" customHeight="1" x14ac:dyDescent="0.25">
      <c r="B58" s="23">
        <v>6.12</v>
      </c>
      <c r="C58" s="16" t="s">
        <v>43</v>
      </c>
      <c r="D58" s="17"/>
      <c r="E58" s="18">
        <v>4</v>
      </c>
      <c r="F58" s="12" t="s">
        <v>14</v>
      </c>
      <c r="G58" s="49"/>
      <c r="H58" s="40">
        <f t="shared" si="0"/>
        <v>0</v>
      </c>
      <c r="I58" s="49"/>
      <c r="J58" s="40">
        <f t="shared" si="1"/>
        <v>0</v>
      </c>
    </row>
    <row r="59" spans="2:10" ht="24.95" customHeight="1" x14ac:dyDescent="0.25">
      <c r="B59" s="19">
        <v>7</v>
      </c>
      <c r="C59" s="1" t="s">
        <v>11</v>
      </c>
      <c r="D59" s="14"/>
      <c r="E59" s="3">
        <v>1</v>
      </c>
      <c r="F59" s="4" t="s">
        <v>3</v>
      </c>
      <c r="G59" s="46"/>
      <c r="H59" s="40">
        <f t="shared" si="0"/>
        <v>0</v>
      </c>
      <c r="I59" s="46"/>
      <c r="J59" s="40">
        <f t="shared" si="1"/>
        <v>0</v>
      </c>
    </row>
    <row r="60" spans="2:10" hidden="1" x14ac:dyDescent="0.25">
      <c r="B60" s="19">
        <v>8</v>
      </c>
      <c r="C60" s="1" t="s">
        <v>12</v>
      </c>
      <c r="D60" s="14"/>
      <c r="E60" s="3" t="s">
        <v>51</v>
      </c>
      <c r="F60" s="4" t="s">
        <v>51</v>
      </c>
      <c r="G60" s="24" t="s">
        <v>51</v>
      </c>
      <c r="H60" s="20" t="s">
        <v>51</v>
      </c>
      <c r="I60" s="24" t="s">
        <v>51</v>
      </c>
      <c r="J60" s="5" t="e">
        <f t="shared" si="1"/>
        <v>#VALUE!</v>
      </c>
    </row>
    <row r="61" spans="2:10" ht="24.95" customHeight="1" x14ac:dyDescent="0.25">
      <c r="B61" s="62" t="s">
        <v>4</v>
      </c>
      <c r="C61" s="62"/>
      <c r="D61" s="62"/>
      <c r="E61" s="62"/>
      <c r="F61" s="62"/>
      <c r="G61" s="25"/>
      <c r="H61" s="26"/>
      <c r="I61" s="25"/>
      <c r="J61" s="26"/>
    </row>
    <row r="62" spans="2:10" ht="24.95" customHeight="1" x14ac:dyDescent="0.25">
      <c r="B62" s="58"/>
      <c r="C62" s="58"/>
      <c r="D62" s="58"/>
      <c r="E62" s="58"/>
      <c r="F62" s="58"/>
      <c r="G62" s="58"/>
      <c r="H62" s="58"/>
      <c r="I62" s="58"/>
      <c r="J62" s="58"/>
    </row>
    <row r="63" spans="2:10" ht="24.95" customHeight="1" x14ac:dyDescent="0.25">
      <c r="B63" s="27">
        <v>8</v>
      </c>
      <c r="C63" s="45" t="s">
        <v>5</v>
      </c>
      <c r="D63" s="28"/>
      <c r="E63" s="45">
        <v>1</v>
      </c>
      <c r="F63" s="29">
        <v>0.1</v>
      </c>
      <c r="G63" s="25"/>
      <c r="H63" s="30"/>
      <c r="I63" s="25"/>
      <c r="J63" s="30"/>
    </row>
    <row r="64" spans="2:10" ht="24.95" customHeight="1" x14ac:dyDescent="0.25">
      <c r="B64" s="53"/>
      <c r="C64" s="53"/>
      <c r="D64" s="53"/>
      <c r="E64" s="53"/>
      <c r="F64" s="53"/>
      <c r="G64" s="53"/>
      <c r="H64" s="53"/>
      <c r="I64" s="53"/>
      <c r="J64" s="53"/>
    </row>
    <row r="65" spans="2:10" ht="24.95" customHeight="1" x14ac:dyDescent="0.25">
      <c r="B65" s="54" t="s">
        <v>54</v>
      </c>
      <c r="C65" s="54"/>
      <c r="D65" s="54"/>
      <c r="E65" s="54"/>
      <c r="F65" s="54"/>
      <c r="G65" s="31"/>
      <c r="H65" s="32"/>
      <c r="I65" s="33"/>
      <c r="J65" s="32"/>
    </row>
    <row r="66" spans="2:10" ht="32.25" customHeight="1" x14ac:dyDescent="0.25">
      <c r="B66" s="35"/>
      <c r="C66" s="36"/>
      <c r="D66" s="36"/>
      <c r="E66" s="36"/>
      <c r="F66" s="36"/>
      <c r="G66" s="36"/>
      <c r="H66" s="37"/>
      <c r="I66" s="37"/>
      <c r="J66" s="38"/>
    </row>
    <row r="67" spans="2:10" x14ac:dyDescent="0.25">
      <c r="B67" s="51" t="s">
        <v>6</v>
      </c>
      <c r="C67" s="51"/>
      <c r="D67" s="51"/>
      <c r="E67" s="51"/>
      <c r="F67" s="51"/>
      <c r="G67" s="51"/>
      <c r="H67" s="52"/>
      <c r="I67" s="43"/>
      <c r="J67" s="39"/>
    </row>
    <row r="68" spans="2:10" x14ac:dyDescent="0.25">
      <c r="B68" s="51" t="s">
        <v>7</v>
      </c>
      <c r="C68" s="51"/>
      <c r="D68" s="51"/>
      <c r="E68" s="51"/>
      <c r="F68" s="51"/>
      <c r="G68" s="51"/>
      <c r="H68" s="52"/>
      <c r="I68" s="43"/>
      <c r="J68" s="39"/>
    </row>
    <row r="69" spans="2:10" x14ac:dyDescent="0.25">
      <c r="B69" s="51" t="s">
        <v>8</v>
      </c>
      <c r="C69" s="51"/>
      <c r="D69" s="51"/>
      <c r="E69" s="51"/>
      <c r="F69" s="51"/>
      <c r="G69" s="51"/>
      <c r="H69" s="52"/>
      <c r="I69" s="43"/>
      <c r="J69" s="39"/>
    </row>
    <row r="70" spans="2:10" x14ac:dyDescent="0.25">
      <c r="B70" s="55" t="s">
        <v>60</v>
      </c>
      <c r="C70" s="56"/>
      <c r="D70" s="56"/>
      <c r="E70" s="56"/>
      <c r="F70" s="56"/>
      <c r="G70" s="56"/>
      <c r="H70" s="56"/>
      <c r="I70" s="43"/>
      <c r="J70" s="39"/>
    </row>
    <row r="71" spans="2:10" x14ac:dyDescent="0.25">
      <c r="B71" s="42"/>
      <c r="C71" s="43"/>
      <c r="D71" s="43"/>
      <c r="E71" s="43"/>
      <c r="F71" s="43"/>
      <c r="G71" s="43"/>
      <c r="H71" s="43"/>
      <c r="I71" s="43"/>
      <c r="J71" s="39"/>
    </row>
    <row r="72" spans="2:10" x14ac:dyDescent="0.25">
      <c r="B72" s="42"/>
      <c r="C72" s="43"/>
      <c r="D72" s="43"/>
      <c r="E72" s="43"/>
      <c r="F72" s="43"/>
      <c r="G72" s="43"/>
      <c r="H72" s="43"/>
      <c r="I72" s="43"/>
      <c r="J72" s="39"/>
    </row>
    <row r="73" spans="2:10" x14ac:dyDescent="0.25">
      <c r="B73" s="42"/>
      <c r="C73" s="43"/>
      <c r="D73" s="43"/>
      <c r="E73" s="43"/>
      <c r="F73" s="43"/>
      <c r="G73" s="43"/>
      <c r="H73" s="43"/>
      <c r="I73" s="43"/>
      <c r="J73" s="39"/>
    </row>
    <row r="74" spans="2:10" x14ac:dyDescent="0.25">
      <c r="B74" s="42"/>
      <c r="C74" s="43"/>
      <c r="D74" s="43"/>
      <c r="E74" s="43"/>
      <c r="F74" s="43"/>
      <c r="G74" s="43"/>
      <c r="H74" s="43"/>
      <c r="I74" s="43"/>
      <c r="J74" s="39"/>
    </row>
  </sheetData>
  <sheetProtection algorithmName="SHA-512" hashValue="K2on7hAG5yKNGXtrVEuKtoU+FnsFx42mguhL9VNk+4UQiuZqsiPzpL7FsyT/6r7gL2B5Y/wjoknnVygz/CFC5A==" saltValue="tJ9YjUSVs8Xxx4ekYgIaAQ==" spinCount="100000" sheet="1" objects="1" scenarios="1"/>
  <mergeCells count="20">
    <mergeCell ref="B3:F3"/>
    <mergeCell ref="B4:F4"/>
    <mergeCell ref="B62:J62"/>
    <mergeCell ref="B5:H5"/>
    <mergeCell ref="E6:E7"/>
    <mergeCell ref="F6:F7"/>
    <mergeCell ref="B6:B7"/>
    <mergeCell ref="D6:D7"/>
    <mergeCell ref="C6:C7"/>
    <mergeCell ref="G6:G7"/>
    <mergeCell ref="H6:H7"/>
    <mergeCell ref="B61:F61"/>
    <mergeCell ref="B68:H68"/>
    <mergeCell ref="B64:J64"/>
    <mergeCell ref="I6:I7"/>
    <mergeCell ref="J6:J7"/>
    <mergeCell ref="B70:H70"/>
    <mergeCell ref="B69:H69"/>
    <mergeCell ref="B65:F65"/>
    <mergeCell ref="B67:H67"/>
  </mergeCells>
  <pageMargins left="0.7" right="0.7" top="0.75" bottom="0.75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9DA3D3458D6D419D5CCA64278F1DD9" ma:contentTypeVersion="4" ma:contentTypeDescription="Create a new document." ma:contentTypeScope="" ma:versionID="86f852646e318caeec5c563ab4e107e9">
  <xsd:schema xmlns:xsd="http://www.w3.org/2001/XMLSchema" xmlns:xs="http://www.w3.org/2001/XMLSchema" xmlns:p="http://schemas.microsoft.com/office/2006/metadata/properties" xmlns:ns2="ea532498-3c0b-4d6f-a1fe-801cd1293d85" targetNamespace="http://schemas.microsoft.com/office/2006/metadata/properties" ma:root="true" ma:fieldsID="f6ca9a78652309140685167af8924797" ns2:_="">
    <xsd:import namespace="ea532498-3c0b-4d6f-a1fe-801cd1293d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32498-3c0b-4d6f-a1fe-801cd1293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A9E5EF-F130-4A03-92D8-B96D56C05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32498-3c0b-4d6f-a1fe-801cd1293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4EF5B7-91B0-4CD7-A064-F48491D8146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Jeb Hayter</cp:lastModifiedBy>
  <cp:lastPrinted>2022-11-18T20:08:10Z</cp:lastPrinted>
  <dcterms:created xsi:type="dcterms:W3CDTF">2020-02-28T00:40:14Z</dcterms:created>
  <dcterms:modified xsi:type="dcterms:W3CDTF">2022-11-18T21:22:50Z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0x0101009F9DA3D3458D6D419D5CCA64278F1DD9</vt:lpwstr>
  </property>
</Properties>
</file>