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S:\Bids, Proposals, Quotes\2022\22-TA004097CD Moccasin Wallow Rd- US 41 to I75\Solicitation Documents\Addendums\"/>
    </mc:Choice>
  </mc:AlternateContent>
  <xr:revisionPtr revIDLastSave="0" documentId="13_ncr:1_{D77E37BF-32DF-4AA0-BACE-E06542F776C0}" xr6:coauthVersionLast="37" xr6:coauthVersionMax="37" xr10:uidLastSave="{00000000-0000-0000-0000-000000000000}"/>
  <workbookProtection workbookPassword="CCC1" lockStructure="1"/>
  <bookViews>
    <workbookView xWindow="0" yWindow="0" windowWidth="28800" windowHeight="12165" xr2:uid="{F2419F9E-C014-4D82-854F-73D9C237FDA4}"/>
  </bookViews>
  <sheets>
    <sheet name="BID A-650 Days" sheetId="1" r:id="rId1"/>
    <sheet name="BID B- 830 Days" sheetId="2" r:id="rId2"/>
  </sheets>
  <definedNames>
    <definedName name="_xlnm.Print_Titles" localSheetId="0">'BID A-650 Days'!$1:$4</definedName>
    <definedName name="_xlnm.Print_Titles" localSheetId="1">'BID B- 830 Days'!$1:$4</definedName>
  </definedNames>
  <calcPr calcId="17902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30" i="2" l="1"/>
  <c r="G330" i="1"/>
  <c r="G308" i="1" l="1"/>
  <c r="G14" i="1"/>
  <c r="G13" i="1"/>
  <c r="G12" i="1"/>
  <c r="G11" i="1"/>
  <c r="G10" i="1"/>
  <c r="G9" i="1"/>
  <c r="G8" i="1"/>
  <c r="G7" i="1"/>
  <c r="G365" i="2" l="1"/>
  <c r="G364" i="2"/>
  <c r="G363" i="2"/>
  <c r="G351" i="2"/>
  <c r="G350" i="2"/>
  <c r="G348" i="2"/>
  <c r="G347" i="2"/>
  <c r="G346" i="2"/>
  <c r="G352" i="2" s="1"/>
  <c r="G345" i="2"/>
  <c r="G344" i="2"/>
  <c r="G343" i="2"/>
  <c r="G342" i="2"/>
  <c r="G341" i="2"/>
  <c r="G340" i="2"/>
  <c r="G339" i="2"/>
  <c r="G338" i="2"/>
  <c r="G337" i="2"/>
  <c r="G336" i="2"/>
  <c r="G335" i="2"/>
  <c r="G334" i="2"/>
  <c r="G333" i="2"/>
  <c r="G332" i="2"/>
  <c r="G331" i="2"/>
  <c r="G329" i="2"/>
  <c r="G328" i="2"/>
  <c r="G327" i="2"/>
  <c r="G326" i="2"/>
  <c r="G325" i="2"/>
  <c r="G324" i="2"/>
  <c r="G323" i="2"/>
  <c r="G322" i="2"/>
  <c r="G321" i="2"/>
  <c r="G320" i="2"/>
  <c r="G319" i="2"/>
  <c r="G318" i="2"/>
  <c r="G317" i="2"/>
  <c r="G316" i="2"/>
  <c r="G315" i="2"/>
  <c r="G314" i="2"/>
  <c r="G313" i="2"/>
  <c r="G312" i="2"/>
  <c r="G311" i="2"/>
  <c r="G310" i="2"/>
  <c r="G309" i="2"/>
  <c r="G308"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4" i="2"/>
  <c r="G213" i="2"/>
  <c r="G212" i="2"/>
  <c r="G211" i="2"/>
  <c r="G210" i="2"/>
  <c r="G209" i="2"/>
  <c r="G208" i="2"/>
  <c r="G207" i="2"/>
  <c r="G268" i="2" s="1"/>
  <c r="G206" i="2"/>
  <c r="G205" i="2"/>
  <c r="G204" i="2"/>
  <c r="G202" i="2"/>
  <c r="G199" i="2"/>
  <c r="G198" i="2"/>
  <c r="G197" i="2"/>
  <c r="G196" i="2"/>
  <c r="G195" i="2"/>
  <c r="G194" i="2"/>
  <c r="G193" i="2"/>
  <c r="G192" i="2"/>
  <c r="G191" i="2"/>
  <c r="G190" i="2"/>
  <c r="G189" i="2"/>
  <c r="G200" i="2" s="1"/>
  <c r="G188" i="2"/>
  <c r="G187" i="2"/>
  <c r="G89"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85" i="2" s="1"/>
  <c r="G122" i="2"/>
  <c r="G121"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119" i="2" s="1"/>
  <c r="G92" i="2"/>
  <c r="G91" i="2"/>
  <c r="G88" i="2"/>
  <c r="G87"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5" i="2" s="1"/>
  <c r="G8" i="2"/>
  <c r="G7" i="2"/>
  <c r="G365" i="1"/>
  <c r="G364" i="1"/>
  <c r="G363" i="1"/>
  <c r="G351" i="1"/>
  <c r="G350" i="1"/>
  <c r="G348" i="1"/>
  <c r="G347" i="1"/>
  <c r="G346" i="1"/>
  <c r="G345" i="1"/>
  <c r="G344" i="1"/>
  <c r="G343" i="1"/>
  <c r="G342" i="1"/>
  <c r="G341" i="1"/>
  <c r="G340" i="1"/>
  <c r="G339" i="1"/>
  <c r="G338" i="1"/>
  <c r="G337" i="1"/>
  <c r="G336" i="1"/>
  <c r="G335" i="1"/>
  <c r="G334" i="1"/>
  <c r="G333" i="1"/>
  <c r="G332" i="1"/>
  <c r="G331" i="1"/>
  <c r="G329" i="1"/>
  <c r="G328" i="1"/>
  <c r="G327" i="1"/>
  <c r="G326" i="1"/>
  <c r="G325" i="1"/>
  <c r="G324" i="1"/>
  <c r="G323" i="1"/>
  <c r="G322" i="1"/>
  <c r="G321" i="1"/>
  <c r="G320" i="1"/>
  <c r="G319" i="1"/>
  <c r="G318" i="1"/>
  <c r="G317" i="1"/>
  <c r="G316" i="1"/>
  <c r="G315" i="1"/>
  <c r="G314" i="1"/>
  <c r="G313" i="1"/>
  <c r="G312" i="1"/>
  <c r="G311" i="1"/>
  <c r="G310" i="1"/>
  <c r="G309" i="1"/>
  <c r="G352"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306" i="1" s="1"/>
  <c r="G271" i="1"/>
  <c r="G270"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4" i="1"/>
  <c r="G213" i="1"/>
  <c r="G212" i="1"/>
  <c r="G211" i="1"/>
  <c r="G210" i="1"/>
  <c r="G268" i="1" s="1"/>
  <c r="G209" i="1"/>
  <c r="G208" i="1"/>
  <c r="G207" i="1"/>
  <c r="G206" i="1"/>
  <c r="G205" i="1"/>
  <c r="G204" i="1"/>
  <c r="G202" i="1"/>
  <c r="G199" i="1"/>
  <c r="G198" i="1"/>
  <c r="G197" i="1"/>
  <c r="G196" i="1"/>
  <c r="G195" i="1"/>
  <c r="G194" i="1"/>
  <c r="G193" i="1"/>
  <c r="G192" i="1"/>
  <c r="G200" i="1" s="1"/>
  <c r="G191" i="1"/>
  <c r="G190" i="1"/>
  <c r="G189" i="1"/>
  <c r="G188" i="1"/>
  <c r="G187"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85" i="1" s="1"/>
  <c r="G126" i="1"/>
  <c r="G125" i="1"/>
  <c r="G124" i="1"/>
  <c r="G123" i="1"/>
  <c r="G122" i="1"/>
  <c r="G121" i="1"/>
  <c r="G118" i="1"/>
  <c r="G117" i="1"/>
  <c r="G116" i="1"/>
  <c r="G115" i="1"/>
  <c r="G114" i="1"/>
  <c r="G113" i="1"/>
  <c r="G112" i="1"/>
  <c r="G111" i="1"/>
  <c r="G110" i="1"/>
  <c r="G109" i="1"/>
  <c r="G108" i="1"/>
  <c r="G107" i="1"/>
  <c r="G106" i="1"/>
  <c r="G105" i="1"/>
  <c r="G104" i="1"/>
  <c r="G103" i="1"/>
  <c r="G102" i="1"/>
  <c r="G101" i="1"/>
  <c r="G100" i="1"/>
  <c r="G99" i="1"/>
  <c r="G98" i="1"/>
  <c r="G97" i="1"/>
  <c r="G96" i="1"/>
  <c r="G95" i="1"/>
  <c r="G94" i="1"/>
  <c r="G119" i="1" s="1"/>
  <c r="G93" i="1"/>
  <c r="G92" i="1"/>
  <c r="G91" i="1"/>
  <c r="G89" i="1"/>
  <c r="G88" i="1"/>
  <c r="G87"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85" i="1" s="1"/>
  <c r="G353" i="2" l="1"/>
  <c r="G353" i="1"/>
  <c r="G354" i="1" s="1"/>
  <c r="G355" i="1" s="1"/>
  <c r="G354" i="2"/>
  <c r="G355" i="2" s="1"/>
  <c r="E325" i="2"/>
  <c r="A308" i="2"/>
  <c r="A309" i="2" s="1"/>
  <c r="A310" i="2" s="1"/>
  <c r="A311" i="2" s="1"/>
  <c r="A312" i="2" s="1"/>
  <c r="A313" i="2" s="1"/>
  <c r="A314" i="2" s="1"/>
  <c r="A315" i="2" s="1"/>
  <c r="E325" i="1"/>
  <c r="A308" i="1" l="1"/>
  <c r="A309" i="1" s="1"/>
  <c r="A310" i="1" s="1"/>
  <c r="A311" i="1" s="1"/>
  <c r="A312" i="1" s="1"/>
  <c r="A313" i="1" s="1"/>
  <c r="A314" i="1" s="1"/>
  <c r="A315" i="1" s="1"/>
</calcChain>
</file>

<file path=xl/sharedStrings.xml><?xml version="1.0" encoding="utf-8"?>
<sst xmlns="http://schemas.openxmlformats.org/spreadsheetml/2006/main" count="2100" uniqueCount="627">
  <si>
    <t>BID FORM</t>
  </si>
  <si>
    <t>MOCCASIN WALLOW ROAD- FROM US41 TO GATEWAY BLVD.</t>
  </si>
  <si>
    <t>BID "A" BASED ON COMPLETION TIME OF 650 CALENDAR DAYS</t>
  </si>
  <si>
    <t>ITEM</t>
  </si>
  <si>
    <t>PAY
ITEM NO.</t>
  </si>
  <si>
    <t>DESCRIPTION</t>
  </si>
  <si>
    <t>UNIT</t>
  </si>
  <si>
    <t>ESTIMATED
QUANTITY</t>
  </si>
  <si>
    <t>TOTAL
PRICE</t>
  </si>
  <si>
    <t>ROADWAY COMPONENT</t>
  </si>
  <si>
    <t>101-1</t>
  </si>
  <si>
    <t>MOBILIZATION</t>
  </si>
  <si>
    <t>LS</t>
  </si>
  <si>
    <t>102-1</t>
  </si>
  <si>
    <t>MAINTENANCE OF TRAFFIC</t>
  </si>
  <si>
    <t>104-18</t>
  </si>
  <si>
    <t>INLET PROTECTION SYSTEM</t>
  </si>
  <si>
    <t>EA</t>
  </si>
  <si>
    <t>104-10-3</t>
  </si>
  <si>
    <t>SEDIMENT BARRIER</t>
  </si>
  <si>
    <t>LF</t>
  </si>
  <si>
    <t>104-11</t>
  </si>
  <si>
    <t>FLOATING TURBIDITY BARRIER</t>
  </si>
  <si>
    <t>110-1-1</t>
  </si>
  <si>
    <t>CLEARING AND GRUBBING</t>
  </si>
  <si>
    <t>110-4-10</t>
  </si>
  <si>
    <t>REMOVAL OF EXISTING CONCRETE</t>
  </si>
  <si>
    <t>SY</t>
  </si>
  <si>
    <t>110-7-1</t>
  </si>
  <si>
    <t>MAILBOX, F&amp;I SINGLE</t>
  </si>
  <si>
    <t>120-1</t>
  </si>
  <si>
    <t>REGULAR EXCAVATION</t>
  </si>
  <si>
    <t>CY</t>
  </si>
  <si>
    <t>120-6</t>
  </si>
  <si>
    <t>EMBANKMENT</t>
  </si>
  <si>
    <t>160-4</t>
  </si>
  <si>
    <t>TYPE B STABILIZATION</t>
  </si>
  <si>
    <t>285-701</t>
  </si>
  <si>
    <t>OPTIONAL BASE, BASE GROUP 01, TYPE B-12.5 (CURB PAD)</t>
  </si>
  <si>
    <t>285-709</t>
  </si>
  <si>
    <t>OPTIONAL BASE, BASE GROUP 09</t>
  </si>
  <si>
    <t>285-715</t>
  </si>
  <si>
    <t>OPTIONAL BASE, BASE GROUP 15</t>
  </si>
  <si>
    <t>327-70-19</t>
  </si>
  <si>
    <t>MILLING EXISTING ASPH PAVEMENT, 3/4" AVERAGE DEPTH</t>
  </si>
  <si>
    <t>327-70-6</t>
  </si>
  <si>
    <t>MILLING EXISTING ASPH PAVEMENT, 1-1/2" AVERAGE DEPTH</t>
  </si>
  <si>
    <t>334-1-13</t>
  </si>
  <si>
    <t>SUPERPAVE ASPHALTIC CONCRETE, TRAFFIC C</t>
  </si>
  <si>
    <t>TN</t>
  </si>
  <si>
    <t>337-7-25</t>
  </si>
  <si>
    <t>ASPHALTIC CONCRETE FC, INC BIT, FC-5, PG 76-22</t>
  </si>
  <si>
    <t>337-7-81</t>
  </si>
  <si>
    <t>ASPHALTIC CONCRETE FC, TRAFFIC B, FC-12.5, PG 76-22</t>
  </si>
  <si>
    <t>337-7-83</t>
  </si>
  <si>
    <t>ASPHALTIC CONCRETE FC, TRAFFIC C, FC-12.5, PG 76-22</t>
  </si>
  <si>
    <t>339-1</t>
  </si>
  <si>
    <t>MISCELLANEOUS ASPHALT PAVEMENT</t>
  </si>
  <si>
    <t>425-1-201</t>
  </si>
  <si>
    <t>INLETS, CURB, TYPE 9, &lt;10'</t>
  </si>
  <si>
    <t>425-1-351</t>
  </si>
  <si>
    <t>INLETS, CURB, TYPE P-5, &lt;10'</t>
  </si>
  <si>
    <t>425-1-451</t>
  </si>
  <si>
    <t>INLETS, CURB, TYPE J-5, &lt;10'</t>
  </si>
  <si>
    <t>425-1-461</t>
  </si>
  <si>
    <t>INLETS, CURB, TYPE J-6, &lt;10'</t>
  </si>
  <si>
    <t>425-1-521</t>
  </si>
  <si>
    <t>INLETS, DT BOT, TYPE C, &lt;10'</t>
  </si>
  <si>
    <t>425-1-523</t>
  </si>
  <si>
    <t>INLETS, DT BOT, TYPE C, J BOT, &lt;10'</t>
  </si>
  <si>
    <t>425-1-531</t>
  </si>
  <si>
    <t>INLETS, DT BOT, TYPE C MODIFIED-BACK OF SIDEWALK, &lt;10'</t>
  </si>
  <si>
    <t>425-1-541</t>
  </si>
  <si>
    <t>INLETS, DT BOT, TYPE D, &lt;10'</t>
  </si>
  <si>
    <t>425-1-543</t>
  </si>
  <si>
    <t>INLETS, DT BOT, TYPE D, J BOT, &lt;10'</t>
  </si>
  <si>
    <t>425-1-581</t>
  </si>
  <si>
    <t>INLETS, DT BOT, TYPE H, &lt;10'</t>
  </si>
  <si>
    <t>425-2-71</t>
  </si>
  <si>
    <t>MANHOLES, J-7, &lt;10'</t>
  </si>
  <si>
    <t>425-2-91</t>
  </si>
  <si>
    <t>MANHOLES, J-8, &lt;10'</t>
  </si>
  <si>
    <t>430-175-115</t>
  </si>
  <si>
    <t>PIPE CULV, OPT MATL, ROUND, 15" S/CD</t>
  </si>
  <si>
    <t>430-175-118</t>
  </si>
  <si>
    <t>PIPE CULV, OPT MATL, ROUND, 18" S/CD</t>
  </si>
  <si>
    <t>430-175-124</t>
  </si>
  <si>
    <t>PIPE CULV, OPT MATL, ROUND, 24" S/CD</t>
  </si>
  <si>
    <t>430-175-130</t>
  </si>
  <si>
    <t>PIPE CULV, OPT MATL, ROUND, 30" S/CD</t>
  </si>
  <si>
    <t>430-175-136</t>
  </si>
  <si>
    <t>PIPE CULV, OPT MATL, ROUND, 36" S/CD</t>
  </si>
  <si>
    <t>430-175-142</t>
  </si>
  <si>
    <t>PIPE CULV, OPT MATL, ROUND, 42" S/CD</t>
  </si>
  <si>
    <t>430-175-215</t>
  </si>
  <si>
    <t>PIPE CULV, OPT MATL, OTHER SHAPE - ELIP/ARCH, 15" S/CD</t>
  </si>
  <si>
    <t>430-175-218</t>
  </si>
  <si>
    <t>PIPE CULV, OPT MATL, OTHER SHAPE - ELIP/ARCH, 18" S/CD</t>
  </si>
  <si>
    <t>430-175-224</t>
  </si>
  <si>
    <t>PIPE CULV, OPT MATL, OTHER SHAPE - ELIP/ARCH, 24" S/CD</t>
  </si>
  <si>
    <t>430-175-230</t>
  </si>
  <si>
    <t>PIPE CULV, OPT MATL, OTHER SHAPE - ELIP/ARCH, 30" S/CD</t>
  </si>
  <si>
    <t>430-175-242</t>
  </si>
  <si>
    <t>PIPE CULV, OPT MATL, OTHER SHAPE - ELIP/ARCH, 42" S/CD</t>
  </si>
  <si>
    <t>430-175-248</t>
  </si>
  <si>
    <t>PIPE CULV, OPT MATL, OTHER SHAPE - ELIP/ARCH, 48" S/CD</t>
  </si>
  <si>
    <t>430-175-260</t>
  </si>
  <si>
    <t>PIPE CULV, OPT MATL, OTHER SHAPE - ELIP/ARCH, 60" S/CD</t>
  </si>
  <si>
    <t>430-200-25</t>
  </si>
  <si>
    <t>FLARED END SECTION, CONCRETE, 18"</t>
  </si>
  <si>
    <t>430-536-100</t>
  </si>
  <si>
    <t>STRAIGHT CONCRETE ENDWALLS, 36", SINGLE, 0 DEGREES, ROUND</t>
  </si>
  <si>
    <t>430-542-100</t>
  </si>
  <si>
    <t>STRAIGHT CONCRETE ENDWALLS, 42", SINGLE, 0 DEGREES, ROUND</t>
  </si>
  <si>
    <t>430-530-102</t>
  </si>
  <si>
    <t>STRAIGHT CONCRETE ENDWALLS, 30", SINGLE, 0 DEGREES, ELLIP</t>
  </si>
  <si>
    <t>430-530-110</t>
  </si>
  <si>
    <t>STRAIGHT CONCRETE ENDWALLS, 30", SINGLE, 15 DEGREES, ROUND</t>
  </si>
  <si>
    <t>430-530-120</t>
  </si>
  <si>
    <t>STRAIGHT CONCRETE ENDWALLS, 30", SINGLE, 30 DEGREES, ROUND</t>
  </si>
  <si>
    <t>430-963-2</t>
  </si>
  <si>
    <t>PVC PIPE FOR BACK OF SIDEWALK, NON STANDARD DIAMETER</t>
  </si>
  <si>
    <t>430-984-125</t>
  </si>
  <si>
    <t>MITERED END SECTION, OPTIONAL ROUND, 18" SD</t>
  </si>
  <si>
    <t>430-984-129</t>
  </si>
  <si>
    <t>MITERED END SECTION, OPTIONAL ROUND, 24" SD</t>
  </si>
  <si>
    <t>430-984-623</t>
  </si>
  <si>
    <t>MITERED END SECTION, OPTIONAL - ELLIPTICAL / ARCH, 15" SD</t>
  </si>
  <si>
    <t>430-984-624</t>
  </si>
  <si>
    <t>MITERED END SECTION, OPTIONAL - ELLIPTICAL / ARCH, 24" SD</t>
  </si>
  <si>
    <t>430-984-640</t>
  </si>
  <si>
    <t>MITERED END SECTION, OPTIONAL - ELLIPTICAL / ARCH, 42" SD</t>
  </si>
  <si>
    <t>430-984-641</t>
  </si>
  <si>
    <t>MITERED END SECTION, OPTIONAL - ELLIPTICAL / ARCH, 48" SD</t>
  </si>
  <si>
    <t>430-984-643</t>
  </si>
  <si>
    <t>MITERED END SECTION, OPTIONAL - ELLIPTICAL / ARCH, 60" SD</t>
  </si>
  <si>
    <t>440-1-50</t>
  </si>
  <si>
    <t>UNDERDRAIN</t>
  </si>
  <si>
    <t>515-1-1</t>
  </si>
  <si>
    <t>PIPE HANDRAIL - GUIDERAIL, STEEL</t>
  </si>
  <si>
    <t>520-1-10</t>
  </si>
  <si>
    <t>CONCRETE CURB &amp; GUTTER, TYPE F</t>
  </si>
  <si>
    <t>520-2-1</t>
  </si>
  <si>
    <t>CONCRETE CURB, TYPE A</t>
  </si>
  <si>
    <t>CONCRETE CURB, TYPE AB</t>
  </si>
  <si>
    <t>527-2</t>
  </si>
  <si>
    <t>DETECTABLE WARNINGS</t>
  </si>
  <si>
    <t>SF</t>
  </si>
  <si>
    <t>550-10-222</t>
  </si>
  <si>
    <t>FENCING, TYPE B, 5.1-6.0, W/ VINYL COAT</t>
  </si>
  <si>
    <t>522-1</t>
  </si>
  <si>
    <t>CONCRETE SIDEWALK AND DRIVEWAYS, 4"</t>
  </si>
  <si>
    <t>522-2</t>
  </si>
  <si>
    <t>CONCRETE SIDEWALK AND DRIVEWAYS, 6"</t>
  </si>
  <si>
    <t>536-1-1</t>
  </si>
  <si>
    <t>GUARDRAIL (W-BEAM, GENERAL, TL-3)</t>
  </si>
  <si>
    <t>536-85-24</t>
  </si>
  <si>
    <t>GUARDRAIL END TREATMENT- PARALLEL APPROACH TERMINAL</t>
  </si>
  <si>
    <t>570-1-2</t>
  </si>
  <si>
    <t>PERFORMANCE TURF, SOD</t>
  </si>
  <si>
    <t>WETLAND MITIGATION PLANTING</t>
  </si>
  <si>
    <t>ROADWAY COMPONENT SUB-TOTAL</t>
  </si>
  <si>
    <t>SHARED USE PATH  COMPONENT</t>
  </si>
  <si>
    <t>334-1-11</t>
  </si>
  <si>
    <t xml:space="preserve">SUPERPAVE ASPHALTIC CONCRETE, TRAFFIC A </t>
  </si>
  <si>
    <t>SHARED USE PATH COMPONENT SUB-TOTAL</t>
  </si>
  <si>
    <t>SIGNING AND PAVEMENT MARKINGS COMPONENT</t>
  </si>
  <si>
    <t>523-1</t>
  </si>
  <si>
    <t>PATTERNED PAVEMENT, VEHICULAR AREAS (GREEN PAINT)</t>
  </si>
  <si>
    <t>700-1-11</t>
  </si>
  <si>
    <t>SINGLE POST SIGN, F&amp;I, GROUND MOUNT, UP TO 12 SF</t>
  </si>
  <si>
    <t>AS</t>
  </si>
  <si>
    <t>700-1-12</t>
  </si>
  <si>
    <t>SINGLE POST SIGN, F&amp;I, GROUND MOUNT, 12-20 SF</t>
  </si>
  <si>
    <t>700-2-14</t>
  </si>
  <si>
    <t>MULTI- POST SIGN, F&amp;I GROUND MOUNT, 31-50 SF</t>
  </si>
  <si>
    <t>700-2-15</t>
  </si>
  <si>
    <t>MULTI- POST SIGN, F&amp;I GROUND MOUNT, 51-100 SF</t>
  </si>
  <si>
    <t>705-10-1</t>
  </si>
  <si>
    <t>OBJECT MARKER, TYPE 1</t>
  </si>
  <si>
    <t>705-11-1</t>
  </si>
  <si>
    <t>DELINEATOR, FLEXIBLE TUBULAR</t>
  </si>
  <si>
    <t>705-11-3</t>
  </si>
  <si>
    <t>DELINEATOR, FLEXIBLE HIGH VISABILITY MEDIAN</t>
  </si>
  <si>
    <t>710-11-190</t>
  </si>
  <si>
    <t>PAINTED PAVEMENT MARKINGS, STANDARD, WHITE, ISLAND NOSE</t>
  </si>
  <si>
    <t>710-11-290</t>
  </si>
  <si>
    <t>PAINTED PAVEMENT MARKINGS, STANDARD, YELLOW, ISLAND NOSE</t>
  </si>
  <si>
    <t>710-90</t>
  </si>
  <si>
    <t>PAINTED PAVEMENT MARKINGS, FINAL SURFACE</t>
  </si>
  <si>
    <t>711-11-123</t>
  </si>
  <si>
    <t xml:space="preserve">THERMOPLASTIC, STANDARD, WHITE, SOLID, 12" </t>
  </si>
  <si>
    <t>711-11-124</t>
  </si>
  <si>
    <t>THERMOPLASTIC, STANDARD, WHITE, SOLID, 18" FOR DIAGONAL OR CHEVRON</t>
  </si>
  <si>
    <t>711-11-125</t>
  </si>
  <si>
    <t>THERMOPLASTIC, STANDARD, WHITE, SOLID, 24" FOR STOP LINE</t>
  </si>
  <si>
    <t>711-11-141</t>
  </si>
  <si>
    <t>THERMOPLASTIC, STANDARD, WHITE, 2-4 DOTTED GUIDELINE/6-10 GAP EXTENSION, 6"</t>
  </si>
  <si>
    <t>GM</t>
  </si>
  <si>
    <t>711-11-160</t>
  </si>
  <si>
    <t>THERMOPLASTIC, STANDARD, WHITE, MESSAGE</t>
  </si>
  <si>
    <t>711-11-170</t>
  </si>
  <si>
    <t>THERMOPLASTIC, STANDARD, WHITE, ARROW</t>
  </si>
  <si>
    <t>711-11-224</t>
  </si>
  <si>
    <t>THERMOPLASTIC, STANDARD, YELLOW, SOLID, 18" FOR DIAGONAL OR CHEVRON</t>
  </si>
  <si>
    <t>711-11-241</t>
  </si>
  <si>
    <t>THERMOPLASTIC, STD, YELLOW, SOLID, 2-4 DOTTED GUIDELINE, 6"</t>
  </si>
  <si>
    <t>711-14-125</t>
  </si>
  <si>
    <t>THERMOPLASTIC, PREFORMED, WHITE SOLID, 24" FOR CROSSWALK</t>
  </si>
  <si>
    <t>711-14-160</t>
  </si>
  <si>
    <t>THERMOPLASTIC,PREFORMED, WHITE, MESSAGE (BICYCLE SYMBOL)</t>
  </si>
  <si>
    <t>711-14-170</t>
  </si>
  <si>
    <t>THERMOPLASTIC, PREFORMED, WHITE, ARROW (BICYCLE ARROW)</t>
  </si>
  <si>
    <t>711-14-660</t>
  </si>
  <si>
    <t>THERMOPLASTIC, PREFORMED, MULTI COLOR ROUTE SHIELD</t>
  </si>
  <si>
    <t>711-15-101</t>
  </si>
  <si>
    <t>THERMOPLASTIC, STANDARD - OPEN GRADED ASPHALT, WHITE, SOLID, 6"</t>
  </si>
  <si>
    <t>711-15-102</t>
  </si>
  <si>
    <t>THERMOPLASTIC, STANDARD - OPEN GRADED ASPHALT, WHITE, SOLID, 8"</t>
  </si>
  <si>
    <t>711-15-131</t>
  </si>
  <si>
    <t>THERMOPLASTIC, STANDARD - OPEN GRADED ASPHALT, WHITE, SKIP, 6", 10-30 SKIP</t>
  </si>
  <si>
    <t>711-15-133</t>
  </si>
  <si>
    <t>THERMOPLASTIC, STANDARD - OPEN GRADED ASPHALT, WHITE, SKIP, 12", 3-9 LANE DROP</t>
  </si>
  <si>
    <t>711-15-201</t>
  </si>
  <si>
    <t>THERMOPLASTIC, STANDARD - OPEN GRADED ASPHALT, YELLOW, SOLID, 6"</t>
  </si>
  <si>
    <t>SIGNING AND PAVEMENT MARKINGS COMPONENT SUB-TOTAL</t>
  </si>
  <si>
    <t>SIGNALIZATION COMPONENT</t>
  </si>
  <si>
    <t>CONCRETE SIDEWALK AND DRIVEWAYS, 4" THICK</t>
  </si>
  <si>
    <t>630-2-11</t>
  </si>
  <si>
    <t>CONDUIT, FURNISH &amp; INSTALL, OPEN TRENCH</t>
  </si>
  <si>
    <t>630-2-12</t>
  </si>
  <si>
    <t>CONDUIT, FURNISH &amp; INSTALL, DIRECTIONAL BORE</t>
  </si>
  <si>
    <t>630-2-14</t>
  </si>
  <si>
    <t>CONDUIT, FURNISH &amp; INSTALL, ABOVEGROUND</t>
  </si>
  <si>
    <t>632-7-1</t>
  </si>
  <si>
    <t>SIGNAL CABLE- NEW OR RECONSTRUCTED INTERSECTION, FURNISH &amp; INSTALL</t>
  </si>
  <si>
    <t>PI</t>
  </si>
  <si>
    <t>632-7-6</t>
  </si>
  <si>
    <t>SIGNAL CABLE, REMOVE- INTERSECTION</t>
  </si>
  <si>
    <t>633-1-121</t>
  </si>
  <si>
    <t>FIBER OPTIC CABLE, F&amp;I, UNDERGROUND,2-12 FIBERS</t>
  </si>
  <si>
    <t>633-1-122</t>
  </si>
  <si>
    <t>FIBER OPTIC CABLE, F&amp;I, UNDERGROUND,13-48 FIBERS</t>
  </si>
  <si>
    <t>633-1-620</t>
  </si>
  <si>
    <t>FIBER OPTIC CABLE, REMOVE, UNDERGROUND</t>
  </si>
  <si>
    <t>633-2-31</t>
  </si>
  <si>
    <t>FIBER OPTIC CONNECTION, INSTALL, SPLICE</t>
  </si>
  <si>
    <t>633-2-32</t>
  </si>
  <si>
    <t>FIBER OPTIC CONNECTION, INSTALL, TERMINATION</t>
  </si>
  <si>
    <t>633-3-11</t>
  </si>
  <si>
    <t>FIBER OPTIC CONNECTION HARDWARE, F&amp;I, SPLICE ENCLOSURE</t>
  </si>
  <si>
    <t>633-3-12</t>
  </si>
  <si>
    <t>FIBER OPTIC CONNECTION HARDWARE, F&amp;I, SPLICE TRAY</t>
  </si>
  <si>
    <t>633-3-16</t>
  </si>
  <si>
    <t>FIBER OPTIC CONNECTION HARDWARE, F&amp;I, PATCH PANEL- FIELD TERMINATED</t>
  </si>
  <si>
    <t>634-4-600</t>
  </si>
  <si>
    <t>SPAN WIRE ASSEMBLY, REMOVE- POLES REMAIN</t>
  </si>
  <si>
    <t>635-2-11</t>
  </si>
  <si>
    <t>PULL &amp; SPLICE BOX, F&amp;I, 17" x 30" COVER SIZE</t>
  </si>
  <si>
    <t>635-2-12</t>
  </si>
  <si>
    <t>PULL &amp; SPLICE BOX, F&amp;I, 24" X 36" COVER SIZE</t>
  </si>
  <si>
    <t>635-2-13</t>
  </si>
  <si>
    <t>PULL &amp; SPLICE BOX, F&amp;I, 30" X 60" RECTANGULAR OR  36" ROUND COVER SIZE</t>
  </si>
  <si>
    <t>639-1-122</t>
  </si>
  <si>
    <t>ELECTRICAL POWER SERVICE, F&amp;I, UNDERGROUND, METER PURCHASED BY CONTRACTOR</t>
  </si>
  <si>
    <t>639-1-420</t>
  </si>
  <si>
    <t>ELECTRICAL POWER SERVICE, RELOCATE, UNDERGROUND</t>
  </si>
  <si>
    <t>639-1-610</t>
  </si>
  <si>
    <t>ELECTRICAL POWER SERVICE, REMOVE OVERHEAD</t>
  </si>
  <si>
    <t>639-1-620</t>
  </si>
  <si>
    <t>ELECTRICAL POWER SERVICE, REMOVE UNDERGROUND</t>
  </si>
  <si>
    <t>639-2-1</t>
  </si>
  <si>
    <t>ELECTRICAL SERVICE WIRE, FURNISH &amp; INSTALL</t>
  </si>
  <si>
    <t>639-2-6</t>
  </si>
  <si>
    <t>ELECTRICAL SERVICE WIRE, REMOVE</t>
  </si>
  <si>
    <t>639-3-11</t>
  </si>
  <si>
    <t>ELECTRICAL SERVICE DISCONNECT, F&amp;I, POLE MOUNT</t>
  </si>
  <si>
    <t>639-4-6</t>
  </si>
  <si>
    <t>EMERGENCY GENERATOR - PORTABLE, INSTALL HOUSING ONLY</t>
  </si>
  <si>
    <t>641-2-12</t>
  </si>
  <si>
    <t>PRESTRESSED CONCRETE POLE, F&amp;I, TYPE P-II SERVICE POLE</t>
  </si>
  <si>
    <t>641-2-13</t>
  </si>
  <si>
    <t>PRESTRESSED CONCRETE POLE, F&amp;I, TYPE P-III</t>
  </si>
  <si>
    <t>641-2-60</t>
  </si>
  <si>
    <t>PRESTRESSED CONCRETE POLE, COMPLETE POLE REMOVAL-  PEDESTAL/SERVICE POLE</t>
  </si>
  <si>
    <t>641-2-80</t>
  </si>
  <si>
    <t>PRESTRESSED CONCRETE POLE, COMPLETE POLE REMOVAL- POLE 30' AND GREATER</t>
  </si>
  <si>
    <t>646-1-11</t>
  </si>
  <si>
    <t>ALUMINUM SIGNALS POLE, PEDESTAL</t>
  </si>
  <si>
    <t>646-1-60</t>
  </si>
  <si>
    <t>ALUMINUM SIGNALS POLE, REMOVE</t>
  </si>
  <si>
    <t>649-21-15</t>
  </si>
  <si>
    <t>STEEL MAST ARM ASSEMBLY, FURNISH AND INSTALL, SINGLE ARM 70'</t>
  </si>
  <si>
    <t>649-21-21</t>
  </si>
  <si>
    <t>STEEL MAST ARM ASSEMBLY, FURNISH AND INSTALL, SINGLE ARM 78'</t>
  </si>
  <si>
    <t>649-26-3</t>
  </si>
  <si>
    <t>STEEL MAST ARM ASSEMBLY, REMOVE, SHALLOW FOUNDATION- BOLT ON ATTACHMENT</t>
  </si>
  <si>
    <t>650-1-14</t>
  </si>
  <si>
    <t>VEHICULAR TRAFFIC SIGNAL, FURNISH &amp; INSTALL ALUMINUM,  3 SECTION, 1 WAY</t>
  </si>
  <si>
    <t>650-1-16</t>
  </si>
  <si>
    <t>VEHICULAR TRAFFIC SIGNAL, FURNISH &amp; INSTALL ALUMINUM,  4 SECTION, 1 WAY</t>
  </si>
  <si>
    <t>650-1-19</t>
  </si>
  <si>
    <t>VEHICULAR TRAFFIC SIGNAL, FURNISH &amp; INSTALL ALUMINUM,  5 SECTION CLUSTER, 1 WAY</t>
  </si>
  <si>
    <t>650-1-60</t>
  </si>
  <si>
    <t>VEHICULAR TRAFFIC SIGNAL, REMOVE- POLES TO REMAIN</t>
  </si>
  <si>
    <t>653-1-11</t>
  </si>
  <si>
    <t>PEDESTRIAN SIGNAL, FURNISH &amp; INSTALL LED COUNTDOWN,  1 WAY</t>
  </si>
  <si>
    <t>660-3-11</t>
  </si>
  <si>
    <t>VEHICLE DETECTION SYSTEM- MICROWAVE, FURNISH &amp; INSTALL CABINET EQUIPMENT</t>
  </si>
  <si>
    <t>660-3-12</t>
  </si>
  <si>
    <t>VEHICLE DETECTION SYSTEM- MICROWAVE, FURNISH &amp; INSTALL, ABOVE GROUND EQUIPMENT</t>
  </si>
  <si>
    <t>660-4-60</t>
  </si>
  <si>
    <t>VEHICLE DETECTION SYSTEM- VIDEO, REMOVE</t>
  </si>
  <si>
    <t>660-6-121</t>
  </si>
  <si>
    <t>VEHICLE DETECTION SYSTEM- AVI, BLUETOOTH, FURNISH &amp; INSTALL, CABINET EQUIPMENT</t>
  </si>
  <si>
    <t>660-6-122</t>
  </si>
  <si>
    <t>VEHICLE DETECTION SYSTEM- AVI, BLUETOOTH, FURNISH &amp; INSTALL, ABOVE GROUND EQUIPMENT</t>
  </si>
  <si>
    <t>665-1-11</t>
  </si>
  <si>
    <t>PEDESTRIAN DETECTOR, FURNISH &amp; INSTALL, STANDARD</t>
  </si>
  <si>
    <t>670-5-110</t>
  </si>
  <si>
    <t>TRAFFIC CONTROLLER ASSEMBLY, F&amp;I, NEMA</t>
  </si>
  <si>
    <t>670-5-111</t>
  </si>
  <si>
    <t>TRAFFIC CONTROLLER ASSEMBLY, F&amp;I, NEMA, 1 PREEMPTION</t>
  </si>
  <si>
    <t>670-5-400</t>
  </si>
  <si>
    <t>TRAFFIC CONTROLLER ASSEMBLY, MODIFY</t>
  </si>
  <si>
    <t>670-5-600</t>
  </si>
  <si>
    <t>TRAFFIC CONTROLLER ASSEMBLY, REMOVE CONTROLLER WITH CABINET</t>
  </si>
  <si>
    <t>676-2-122</t>
  </si>
  <si>
    <t>ITS CABINET, FURNISH &amp; INSTALL, POLE MOUNT WITH SUNSHIELD, 336S, 24" W X 46" H X 22" D</t>
  </si>
  <si>
    <t>676-2-400</t>
  </si>
  <si>
    <t>ITS CABINET, RELOCATE</t>
  </si>
  <si>
    <t>676-3-10</t>
  </si>
  <si>
    <t>SMALL EQUIPMENT ENCLOSURE, FURNISH AND INSTALL,  LESS THAN 10"W X 13"H X 11" D</t>
  </si>
  <si>
    <t>676-3-30</t>
  </si>
  <si>
    <t>SMALL EQUIPMENT ENCLOSURE, RELOCATE, &gt;10" W x 13" H x 11" D</t>
  </si>
  <si>
    <t>682-1-133</t>
  </si>
  <si>
    <t>ITS CCTV  CAMERA, F&amp;I, DOME ENCLOSURE - NON-PRESSURIZED, IP, HIGH DEFINITION</t>
  </si>
  <si>
    <t>682-1-400</t>
  </si>
  <si>
    <t>ITS CCTV  CAMERA, RELOCATE</t>
  </si>
  <si>
    <t>684-1-1</t>
  </si>
  <si>
    <t>MANAGED FIELD ETHERNET SWITCH, FURNISH &amp; INSTALL</t>
  </si>
  <si>
    <t>685-1-13</t>
  </si>
  <si>
    <t>UNINTERRUPTIBLE POWER SUPPLY, FURNISH AND INSTALL, LINE INTERACTIVE WITH CABINET</t>
  </si>
  <si>
    <t>685-1-60</t>
  </si>
  <si>
    <t>UNINTERRUPTIBLE POWER SUPPLY, REMOVE- POLE/CABINET REMAINS</t>
  </si>
  <si>
    <t>700-3-201</t>
  </si>
  <si>
    <t>SIGN PANEL, FURNISH &amp; INSTALL OVERHEAD MOUNT, UP TO 12 SF</t>
  </si>
  <si>
    <t>700-5-22</t>
  </si>
  <si>
    <t>INTERNALLY ILLUMINATED SIGN, FURNISH &amp; INSTALL,  OVERHEAD MOUNT, 12-18 SF</t>
  </si>
  <si>
    <t>700-5-50</t>
  </si>
  <si>
    <t>INTERNALLY ILLUMINATED SIGN, RELOCATE</t>
  </si>
  <si>
    <t>700-10-400</t>
  </si>
  <si>
    <t>DMS SUPPORT STRUCTURE, RELOCATE</t>
  </si>
  <si>
    <t>SIGNALIZATION COMPONENT SUB-TOTAL</t>
  </si>
  <si>
    <t>LIGHTING COMPONENT</t>
  </si>
  <si>
    <t>PULL &amp; SPLICE BOX, F&amp;I, 13" X 24" COVER SIZE</t>
  </si>
  <si>
    <t>PRESTRESSED CONCRETE POLE, F&amp;I, TYPE P-II SERVICE POLE (12')</t>
  </si>
  <si>
    <t>715-1-12</t>
  </si>
  <si>
    <t>LIGHTING CONDUCTORS, F&amp;I, INSULATED, NO.8 - 6</t>
  </si>
  <si>
    <t>715-4-13</t>
  </si>
  <si>
    <t>LIGHT POLE COMPLETE, FURNISH &amp; INSTALL STANDARD POLE STANDARD FOUNDATION, 40' MOUNTING HEIGHT</t>
  </si>
  <si>
    <t>715-4-32</t>
  </si>
  <si>
    <t>LIGHT POLE COMPLETE, F&amp;I, UTILITY CONFLICT POLE, INDEX 17515/715-002 FOUNDATION, 35' MOUNTING HEIGHT</t>
  </si>
  <si>
    <t>715-4-42</t>
  </si>
  <si>
    <t>LIGHT POLE COMPLETE, F&amp;I, UTILITY CONFLICT POLE, SPECIAL FOUNDATION, 35' MOUNTING HEIGHT</t>
  </si>
  <si>
    <t>715-7-11</t>
  </si>
  <si>
    <t>LOAD CENTER, F&amp;I, SECONDARY VOLTAGE</t>
  </si>
  <si>
    <t>715-11-211</t>
  </si>
  <si>
    <t>LUMINAIRE, F&amp;I- REPLACE EXISTING LUMINAIRE ON EXISTING POLE/ARM, ROADWAY, COBRA HEAD</t>
  </si>
  <si>
    <t>715-500-1</t>
  </si>
  <si>
    <t>POLE CABLE DISTRIBUTION SYSTEM, FURNISH AND INSTALL, CONVENTIONAL</t>
  </si>
  <si>
    <t>LIGHTING COMPONENT SUB-TOTAL</t>
  </si>
  <si>
    <t>WATER MAIN UTILITY COMPONENT</t>
  </si>
  <si>
    <t>UTILITY PIPE -- STEEL, F&amp;I, SPLIT CASING, 24"</t>
  </si>
  <si>
    <t>UTILITY PIPE -- STEEL, F&amp;I, SPLIT CASING, 30"</t>
  </si>
  <si>
    <t>1050-61124</t>
  </si>
  <si>
    <t>1050-61130</t>
  </si>
  <si>
    <t>1050-61142</t>
  </si>
  <si>
    <t>1050-61118</t>
  </si>
  <si>
    <t>1050-61114</t>
  </si>
  <si>
    <t>1050-61136</t>
  </si>
  <si>
    <t>UTILITY PIPE -- STEEL, F&amp;I, CASING, 18"</t>
  </si>
  <si>
    <t>UTILITY PIPE -- STEEL, F&amp;I, CASING, 14"</t>
  </si>
  <si>
    <t>UTILITY PIPE -- STEEL, F&amp;I, CASING, 30"</t>
  </si>
  <si>
    <t>UTILITY PIPE -- STEEL, F&amp;I, CASING, 36"</t>
  </si>
  <si>
    <t>UTILITY PIPE -- STEEL, F&amp;I, CASING, 48"</t>
  </si>
  <si>
    <t>Tie-into Existing 8" WM, STA 311+54</t>
  </si>
  <si>
    <t>1080-23108</t>
  </si>
  <si>
    <t>1080-26102</t>
  </si>
  <si>
    <t>1080-24106</t>
  </si>
  <si>
    <t>1080-24108</t>
  </si>
  <si>
    <t>1080-24110</t>
  </si>
  <si>
    <t>1080-24116</t>
  </si>
  <si>
    <t>1080-24130</t>
  </si>
  <si>
    <t>1080-25102</t>
  </si>
  <si>
    <t>UTILITY FIXTURE -- TAPPING SAD/SL, F&amp;I, 8"</t>
  </si>
  <si>
    <t>UTILITY FIXTURE -- VAC/AIR ASSEMB, F&amp;I, 2"</t>
  </si>
  <si>
    <t>UTILITY FIXTURE -- GATE VALVE ASSEMBLY, MJ, F&amp;I, 6"</t>
  </si>
  <si>
    <t>UTILITY FIXTURE -- GATE VALVE ASSEMBLY, MJ, F&amp;I, 8"</t>
  </si>
  <si>
    <t>UTILITY FIXTURE -- GATE VALVE ASSEMBLY, MJ, F&amp;I, 10"</t>
  </si>
  <si>
    <t>UTILITY FIXTURE -- GATE VALVE ASSEMBLY, MJ, F&amp;I, 16"</t>
  </si>
  <si>
    <t>UTILITY FIXTURE -- GATE VALVE ASSEMBLY, MJ, F&amp;I, 30"</t>
  </si>
  <si>
    <t>UTILITY FIXTURE -- BLOWOFF ASSEMBLY, F&amp;I, 2"</t>
  </si>
  <si>
    <t>1050-51206</t>
  </si>
  <si>
    <t>1050-51208</t>
  </si>
  <si>
    <t>1050-51210</t>
  </si>
  <si>
    <t>1050-51216</t>
  </si>
  <si>
    <t>1050-51230</t>
  </si>
  <si>
    <t>UTILITY PIPE -- DI, F&amp;I, WATER, 6"</t>
  </si>
  <si>
    <t>UTILITY PIPE -- DI, F&amp;I, WATER, 8"</t>
  </si>
  <si>
    <t>UTILITY PIPE -- DI, F&amp;I, WATER, 10"</t>
  </si>
  <si>
    <t>UTILITY PIPE -- DI, F&amp;I, WATER, 16"</t>
  </si>
  <si>
    <t>UTILITY PIPE -- DI, F&amp;I, WATER, 30"</t>
  </si>
  <si>
    <t>1080-29106</t>
  </si>
  <si>
    <t>1080-29108</t>
  </si>
  <si>
    <t>1080-29116</t>
  </si>
  <si>
    <t>1080-29130</t>
  </si>
  <si>
    <t>1055-51106</t>
  </si>
  <si>
    <t>1055-51116</t>
  </si>
  <si>
    <t>1055-51108</t>
  </si>
  <si>
    <t>1055-51130</t>
  </si>
  <si>
    <t>1055-51330</t>
  </si>
  <si>
    <t>1055-51408</t>
  </si>
  <si>
    <t>1055-51416</t>
  </si>
  <si>
    <t>1055-5130</t>
  </si>
  <si>
    <t>1055-51206</t>
  </si>
  <si>
    <t>1055-51216</t>
  </si>
  <si>
    <t>1055-51230</t>
  </si>
  <si>
    <t>UTILITY FIXTURE, MJ RESTRAINT, F&amp;I, 6"</t>
  </si>
  <si>
    <t>UTILITY FIXTURE, MJ RESTRAINT, F&amp;I, 8"</t>
  </si>
  <si>
    <t>UTILITY FIXTURE, MJ RESTRAINT, F&amp;I, 16"</t>
  </si>
  <si>
    <t>UTILITY FIXTURE, MJ RESTRAINT, F&amp;I, 30"</t>
  </si>
  <si>
    <t>UTILITY FITTINGS, DI F&amp;I 90 DEG ELBOW 6"</t>
  </si>
  <si>
    <t>UTILITY FITTINGS, DI F&amp;I 90 DEG ELBOW 16"</t>
  </si>
  <si>
    <t>UTILITY FITTINGS, DI F&amp;I, 45 DEG ELBOW, 6"</t>
  </si>
  <si>
    <t>UTILITY FITTINGS, DI F&amp;I, 45 DEG ELBOW, 8"</t>
  </si>
  <si>
    <t>UTILITY FITTINGS, DI F&amp;I, 45 DEG ELBOW, 16"</t>
  </si>
  <si>
    <t>UTILITY FITTINGS, DI F&amp;I, 45 DEG ELBOW, 30"</t>
  </si>
  <si>
    <t>UTILITY FITTINGS, DI F&amp;I 22.5 DEG ELBOW 6"</t>
  </si>
  <si>
    <t>UTILITY FITTINGS, DI F&amp;I 22.5 DEG ELBOW 16"</t>
  </si>
  <si>
    <t>UTILITY FITTINGS, DI F&amp;I 22.5 DEG ELBOW 30"</t>
  </si>
  <si>
    <t>UTILITY FITTINGS, DI F&amp;I 11.25 DEG ELBOW 16"</t>
  </si>
  <si>
    <t>UTILITY FITTINGS, DI F&amp;I 11.25 DEG ELBOW 30"</t>
  </si>
  <si>
    <t>UTILITY FITTINGS, DI F&amp;I, REDUCER,30"x16"</t>
  </si>
  <si>
    <t>UTILITY FITTINGS, DI F&amp;I, UNION, 8"</t>
  </si>
  <si>
    <t>UTILITY FITTINGS, DI F&amp;I, UNION, 16"</t>
  </si>
  <si>
    <t>UTILITY FITTINGS, DI F&amp;I, UNION, 30"</t>
  </si>
  <si>
    <t>UTILITY FITTINGS, DI F&amp;I, TEE, 6" X 6"</t>
  </si>
  <si>
    <t>UTILITY FITTINGS, DI F&amp;I, TEE, 16" X 6"</t>
  </si>
  <si>
    <t>UTILITY FITTINGS, DI F&amp;I, TEE, 16" X 8"</t>
  </si>
  <si>
    <t>UTILITY FITTINGS, DI F&amp;I, TEE, 30" X 6"</t>
  </si>
  <si>
    <t>UTILITY FITTINGS, DI F&amp;I, TEE, 30" X 10"</t>
  </si>
  <si>
    <t>UTILITY FITTINGS, DI F&amp;I, TEE, 30" X 16"</t>
  </si>
  <si>
    <t>UTILITY FITTINGS, DI F&amp;I, CROSS, 30"X30"</t>
  </si>
  <si>
    <t>UTILITY FITTINGS, DI F&amp;I, CROSS, 30"X6"</t>
  </si>
  <si>
    <t>1080-21101</t>
  </si>
  <si>
    <t>1050-16003</t>
  </si>
  <si>
    <t>1050-16004</t>
  </si>
  <si>
    <t>1050-16005</t>
  </si>
  <si>
    <t>1" Service, Short</t>
  </si>
  <si>
    <t>1" Service, Long</t>
  </si>
  <si>
    <t>UTILITY PIPE,REMOVE &amp; DISPOSE,  5-7.9" -6</t>
  </si>
  <si>
    <t>UTILITY PIPE,REMOVE &amp; DISPOSE,  8-19.9" -8</t>
  </si>
  <si>
    <t>UTILITY PIPE,REMOVE &amp; DISPOSE,  8-19.9" -16</t>
  </si>
  <si>
    <t>UTILITY PIPE,REMOVE &amp; DISPOSE,  20-49.9" -30</t>
  </si>
  <si>
    <t>FIRE HYDRANT, REMOVE</t>
  </si>
  <si>
    <t>FIRE HYDRANT, F&amp;I, STD 2 HOSE, 1 P, 6"</t>
  </si>
  <si>
    <t>MOBILIZATION/DEMOBILIZATION</t>
  </si>
  <si>
    <t>WATER MAIN UTILITY COMPONENT SUB-TOTAL</t>
  </si>
  <si>
    <t>FORCE MAIN UTILITY COMPONENT</t>
  </si>
  <si>
    <t>1050-61112</t>
  </si>
  <si>
    <t>UTILITY PIPE -- STEEL, F&amp;I, CASING, 12"</t>
  </si>
  <si>
    <t>UTILITY PIPE -- STEEL, F&amp;I, CASING,24"</t>
  </si>
  <si>
    <t>UTILITY FIXTURE -- PLUG VALVE, MJ, F&amp;I, 4"</t>
  </si>
  <si>
    <t>UTILITY FIXTURE -- PLUG VALVE, MJ, F&amp;I, 10"</t>
  </si>
  <si>
    <t>UTILITY FIXTURE -- PLUG VALVE, MJ, F&amp;I, 12"</t>
  </si>
  <si>
    <t>UTILITY PIPE -- PVC, F&amp;I, SEWER, 4"</t>
  </si>
  <si>
    <t>UTILITY PIPE -- PVC, F&amp;I, SEWER, 12"</t>
  </si>
  <si>
    <t>1080-33104</t>
  </si>
  <si>
    <t>1080-33110</t>
  </si>
  <si>
    <t>1080-33112</t>
  </si>
  <si>
    <t>1050-31204</t>
  </si>
  <si>
    <t>1050-31212</t>
  </si>
  <si>
    <t>UTILITY FIXTURE, MJ RESTRAINT, F&amp;I, 4"</t>
  </si>
  <si>
    <t>UTILITY FIXTURE, MJ RESTRAINT, F&amp;I, 12</t>
  </si>
  <si>
    <t>UTILITY FITTINGS, DI F&amp;I 22.5 DEG ELBOW 4"</t>
  </si>
  <si>
    <t>UTILITY FITTINGS, DI F&amp;I 45 DEG ELBOW 4"</t>
  </si>
  <si>
    <t>UTILITY FITTINGS, DI F&amp;I 11.25 DEG ELBOW 12"</t>
  </si>
  <si>
    <t>UTILITY FITTINGS, DI F&amp;I, 22.5 DEGREE ELBOW, 12"</t>
  </si>
  <si>
    <t>UTILITY FITTINGS, DI F&amp;I 45 DEG ELBOW 12"</t>
  </si>
  <si>
    <t>UTILITY FITTINGS, DI F&amp;I, UNION, 4"</t>
  </si>
  <si>
    <t>UTILITY FITTINGS, DI F&amp;I, CAP/PL, 10"</t>
  </si>
  <si>
    <t>UTILITY FITTINGS, DI F&amp;I, CAP/PL, 12"</t>
  </si>
  <si>
    <t>UTILITY FITTINGS, DI F&amp;I, TEE, 12"X4"</t>
  </si>
  <si>
    <t>UTILITY FITTINGS, DI F&amp;I, TEE, 12"X10"</t>
  </si>
  <si>
    <t>UTILITY FITTINGS, DI F&amp;I, TEE, 12"X12"</t>
  </si>
  <si>
    <t>UTILITY PIPE, REMOVE &amp; DISPOSE, 2-4.9" -4</t>
  </si>
  <si>
    <t>UTILITY PIPE, REMOVE &amp; DISPOSE, 5-7.9" -6</t>
  </si>
  <si>
    <t>1080-29104</t>
  </si>
  <si>
    <t>1080-29112</t>
  </si>
  <si>
    <t>1055-51104</t>
  </si>
  <si>
    <t>1055-51112</t>
  </si>
  <si>
    <t>1055-51404</t>
  </si>
  <si>
    <t>1055-51512</t>
  </si>
  <si>
    <t>1055-51510</t>
  </si>
  <si>
    <t>1055-51212</t>
  </si>
  <si>
    <t>1050-16002</t>
  </si>
  <si>
    <t>FORCE MAIN UTILITY COMPONENT SUB-TOTAL</t>
  </si>
  <si>
    <t>RECLAIMED WATER UTILITY COMPONENT</t>
  </si>
  <si>
    <t>Tie-into Existing 16" PVC RCW, STA 367+14</t>
  </si>
  <si>
    <t>Tie-into Existing 8" RCW GV , STA 310+63, 386+21</t>
  </si>
  <si>
    <t>UTILITY PIPE -- PVC, F&amp;I, RECLAIM, 8"</t>
  </si>
  <si>
    <t>UTILITY PIPE -- PVC, F&amp;I, RECLAIM, 10"</t>
  </si>
  <si>
    <t>UTILITY PIPE -- DI, F&amp;I, RECLAIM, 8"</t>
  </si>
  <si>
    <t>UTILITY PIPE -- DI, F&amp;I, RECLAIM, 10"</t>
  </si>
  <si>
    <t>UTILITY PIPE -- DI, F&amp;I, RECLAIM, 16"</t>
  </si>
  <si>
    <t>UTILITY PIPE -- DI, F&amp;I, RECLAIM, 20"</t>
  </si>
  <si>
    <t>1050-31208</t>
  </si>
  <si>
    <t>1050-31210</t>
  </si>
  <si>
    <t>1050-51220</t>
  </si>
  <si>
    <t>UTILITY FITTINGS, DI F&amp;I, 45 DEGREE ELBOW, 8"</t>
  </si>
  <si>
    <t>UTILITY FITTINGS, DI F&amp;I 90 DEG ELBOW 8"</t>
  </si>
  <si>
    <t>UTILITY FITTINGS, DI F&amp;I, 22.5 DEGREE ELBOW, 10"</t>
  </si>
  <si>
    <t>UTILITY FITTINGS, DI F&amp;I, 45 DEGREE ELBOW, 10"</t>
  </si>
  <si>
    <t>UTILITY FITTINGS, DI F&amp;I 11.25 DEG ELBOW 20"</t>
  </si>
  <si>
    <t>UTILITY FITTINGS, DI F&amp;I 22.5 DEG ELBOW 20"</t>
  </si>
  <si>
    <t>UTILITY FITTINGS, DI F&amp;I 45 DEG ELBOW 20"</t>
  </si>
  <si>
    <t>UTILITY FITTINGS, DI F&amp;I, TEE, 10" X 8"</t>
  </si>
  <si>
    <t>UTILITY FITTINGS, DI F&amp;I, CAP/PL, 8"</t>
  </si>
  <si>
    <t>UTILITY FITTINGS, DI F&amp;I PLUG 20"</t>
  </si>
  <si>
    <t>UTILITY FITTINGS, DI F&amp;I, TEE, 20"X8"</t>
  </si>
  <si>
    <t>UTILITY FITTINGS, DI F&amp;I, TEE, 20"X16"</t>
  </si>
  <si>
    <t>UTILITY FITTINGS, DI F&amp;I, TEE, 20"X20"</t>
  </si>
  <si>
    <t>UTILITY PIPE,REMOVE &amp; DISPOSE,  20-49.9" -20</t>
  </si>
  <si>
    <t>1055-51110</t>
  </si>
  <si>
    <t>1055-51120</t>
  </si>
  <si>
    <t>1055-51210</t>
  </si>
  <si>
    <t>1055-51508</t>
  </si>
  <si>
    <t>1055-51520</t>
  </si>
  <si>
    <t>1055-51220</t>
  </si>
  <si>
    <t>CONTRACT CONTINGENCY WORK (USED ONLY WITH COUNTY APPROVAL)</t>
  </si>
  <si>
    <r>
      <t xml:space="preserve">TOTAL BASE BID "A" - Based on Completion Time of </t>
    </r>
    <r>
      <rPr>
        <b/>
        <u/>
        <sz val="12"/>
        <rFont val="Arial"/>
        <family val="2"/>
      </rPr>
      <t>650</t>
    </r>
    <r>
      <rPr>
        <b/>
        <sz val="12"/>
        <rFont val="Arial"/>
        <family val="2"/>
      </rPr>
      <t xml:space="preserve">  Calendar Days </t>
    </r>
  </si>
  <si>
    <r>
      <t xml:space="preserve">TOTAL OFFER FOR BID "A" with Contract Contingency - Based on Completion Time of </t>
    </r>
    <r>
      <rPr>
        <b/>
        <u/>
        <sz val="12"/>
        <color theme="1"/>
        <rFont val="Arial"/>
        <family val="2"/>
      </rPr>
      <t>650</t>
    </r>
    <r>
      <rPr>
        <b/>
        <sz val="12"/>
        <color theme="1"/>
        <rFont val="Arial"/>
        <family val="2"/>
      </rPr>
      <t xml:space="preserve"> Calendar Days </t>
    </r>
  </si>
  <si>
    <t>BID "B" BASED ON COMPLETION TIME OF 830 CALENDAR DAYS</t>
  </si>
  <si>
    <t>SHARED USE PATH COMPONENT OPTION  #1</t>
  </si>
  <si>
    <t>The following prices are for optional items for the Shared use Path Component and may be awarded as replacement items for bid item 75. Should the County choose to award the optional bid items for the shared Use Path Component, the award shall be made to the responsive and responsible bidder having the lowest total offer, minus bid item 75, plus the optional bid items below.</t>
  </si>
  <si>
    <t>OPTIONAL BID ITEMS FOR SHARED USE PATH COMPONENT</t>
  </si>
  <si>
    <t xml:space="preserve">
UNIT PRICE</t>
  </si>
  <si>
    <r>
      <t xml:space="preserve">TOTAL BASE BID "B" - Based on Completion Time of </t>
    </r>
    <r>
      <rPr>
        <b/>
        <u/>
        <sz val="12"/>
        <rFont val="Arial"/>
        <family val="2"/>
      </rPr>
      <t>830</t>
    </r>
    <r>
      <rPr>
        <b/>
        <sz val="12"/>
        <rFont val="Arial"/>
        <family val="2"/>
      </rPr>
      <t xml:space="preserve">  Calendar Days </t>
    </r>
  </si>
  <si>
    <r>
      <t xml:space="preserve">TOTAL OFFER FOR BID "B" with Contract Contingency - Based on Completion Time of </t>
    </r>
    <r>
      <rPr>
        <b/>
        <u/>
        <sz val="12"/>
        <color theme="1"/>
        <rFont val="Arial"/>
        <family val="2"/>
      </rPr>
      <t>830</t>
    </r>
    <r>
      <rPr>
        <b/>
        <sz val="12"/>
        <color theme="1"/>
        <rFont val="Arial"/>
        <family val="2"/>
      </rPr>
      <t xml:space="preserve"> Calendar Days </t>
    </r>
  </si>
  <si>
    <t>RECORD DRAWINGS- WATER MAIN</t>
  </si>
  <si>
    <t>RECORD DRAWINGS- FORCE MAIN</t>
  </si>
  <si>
    <t>RECORD DRAWINGS- RECLAIMED WATER</t>
  </si>
  <si>
    <t>9999-3</t>
  </si>
  <si>
    <t>UTILITY PIPE -- PVC, F&amp;I, SEWER, 10"</t>
  </si>
  <si>
    <t>9A</t>
  </si>
  <si>
    <t>120-4</t>
  </si>
  <si>
    <t>SUBSOIL EXCAVATION</t>
  </si>
  <si>
    <t>21A</t>
  </si>
  <si>
    <t>400-2-11</t>
  </si>
  <si>
    <t>CONCRETE CLASS II, RETAINING WALLS</t>
  </si>
  <si>
    <t>21B</t>
  </si>
  <si>
    <t>415-1-3</t>
  </si>
  <si>
    <t>REINFORCING STEEL - RETAINING WALLS</t>
  </si>
  <si>
    <t>LB</t>
  </si>
  <si>
    <t>62A</t>
  </si>
  <si>
    <t>519-78</t>
  </si>
  <si>
    <t>BOLLARDS</t>
  </si>
  <si>
    <t>67A</t>
  </si>
  <si>
    <t>550-60-623</t>
  </si>
  <si>
    <t>FENCE GATE, TYPE B VINYL, DOUBLE, 12.1-18.0' OPENING</t>
  </si>
  <si>
    <t>77A</t>
  </si>
  <si>
    <t>193A</t>
  </si>
  <si>
    <t>Tie-into Existing 10" WM STA 361+15</t>
  </si>
  <si>
    <t>225A</t>
  </si>
  <si>
    <t>1055-51406</t>
  </si>
  <si>
    <t>UTILITY FITTINGS, DI F&amp;I, UNION, 6"</t>
  </si>
  <si>
    <t>238A</t>
  </si>
  <si>
    <t>1080-21102</t>
  </si>
  <si>
    <t>2" Service, Short</t>
  </si>
  <si>
    <t>243A</t>
  </si>
  <si>
    <t>FIRE HYDRANT, F&amp;I, BLOW OFF ASSEMBLY</t>
  </si>
  <si>
    <r>
      <t xml:space="preserve">LS  </t>
    </r>
    <r>
      <rPr>
        <sz val="11"/>
        <color theme="1"/>
        <rFont val="Calibri"/>
        <family val="2"/>
        <scheme val="minor"/>
      </rPr>
      <t xml:space="preserve"> EA</t>
    </r>
  </si>
  <si>
    <t>Tie-into Existing 4" FM, STA 302+93, 310+64, 326+70, 338+35</t>
  </si>
  <si>
    <t>Tie-into Existing 12" FM, STA 300+72, 339+10, 358+55</t>
  </si>
  <si>
    <t>251A</t>
  </si>
  <si>
    <t>Tie-into Existing 16" FM, STA 353+19, 391+42, 393+10</t>
  </si>
  <si>
    <t>260A</t>
  </si>
  <si>
    <t>1080-27112</t>
  </si>
  <si>
    <t>UTILITY FIXTURE- LINE STOP ASSEMBLY,  F&amp;I, 12"</t>
  </si>
  <si>
    <t>258A</t>
  </si>
  <si>
    <t>1050-31216</t>
  </si>
  <si>
    <t>UTILITY PIPE -- PVC, F&amp;I, SEWER, 16"</t>
  </si>
  <si>
    <t>268A</t>
  </si>
  <si>
    <t>1055-51316</t>
  </si>
  <si>
    <t>UTILITY FITTINGS, DI F&amp;I, REDUCER, 16"x12"</t>
  </si>
  <si>
    <t>265A</t>
  </si>
  <si>
    <t>UTILITY FITTINGS, DI F&amp;I 45 DEG ELBOW 16"</t>
  </si>
  <si>
    <t>UTILITY PIPE, REMOVE &amp; DISPOSE, 8-19.9" -12</t>
  </si>
  <si>
    <t>274A</t>
  </si>
  <si>
    <t>UTILITY PIPE, REMOVE &amp; DISPOSE, 8-19.9" -16</t>
  </si>
  <si>
    <t>1080-24120</t>
  </si>
  <si>
    <t>UTILITY FIXTURE -- GATE VALVE ASSEMBLY, MJ, F&amp;I, 20"</t>
  </si>
  <si>
    <t>281A</t>
  </si>
  <si>
    <t>291A</t>
  </si>
  <si>
    <t>Legend</t>
  </si>
  <si>
    <t>New Bid Item</t>
  </si>
  <si>
    <t>Updated Bid Item</t>
  </si>
  <si>
    <t>Removed Bid Item</t>
  </si>
  <si>
    <t>LS/AC</t>
  </si>
  <si>
    <t>Tie-into Existing 6" WM, STA 332+99, 336+05, 353+26, 378+21, 385+01</t>
  </si>
  <si>
    <r>
      <t xml:space="preserve">LS  </t>
    </r>
    <r>
      <rPr>
        <sz val="11"/>
        <rFont val="Calibri"/>
        <family val="2"/>
        <scheme val="minor"/>
      </rPr>
      <t xml:space="preserve"> EA</t>
    </r>
  </si>
  <si>
    <t>Tie-into Existing 16" WM, STA 299+15, 339+78, 368+10, 385+07</t>
  </si>
  <si>
    <t>Tie-into Existing 30" WM, STA 339+46, 384+40</t>
  </si>
  <si>
    <t>UTILITY FIXTURE -- CHECK VALVE ASSEMBLY (Double), MJ, F&amp;I, 6"</t>
  </si>
  <si>
    <t>296A</t>
  </si>
  <si>
    <t>UTILITY FITTINGS, DI F&amp;I, 45 DEGREE ELBOW, 16"</t>
  </si>
  <si>
    <t>300A</t>
  </si>
  <si>
    <t>1055-51410</t>
  </si>
  <si>
    <t>UTILITY FITTINGS, DI F&amp;I, UNION, 10"</t>
  </si>
  <si>
    <t>301A</t>
  </si>
  <si>
    <t>1055-51320</t>
  </si>
  <si>
    <t>UTILITY FITTINGS, DI F&amp;I, REDUCER, 20" X 10"</t>
  </si>
  <si>
    <t>312A</t>
  </si>
  <si>
    <t>RECLAIMED WATER UTILITY COMPONENT SUB-TOTAL</t>
  </si>
  <si>
    <t>OPTIONAL BASE, BASE GROUP 01, TYPE B-12.5</t>
  </si>
  <si>
    <t>UTILITY FITTINGS, DI F&amp;I, 22.5 DEGREE ELBOW,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</si>
</sst>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0.0"/>
  </numFmts>
  <fonts count="1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4"/>
      <name val="Arial"/>
      <family val="2"/>
    </font>
    <font>
      <sz val="6"/>
      <name val="Arial"/>
      <family val="2"/>
    </font>
    <font>
      <sz val="11"/>
      <name val="Calibri"/>
      <family val="2"/>
      <scheme val="minor"/>
    </font>
    <font>
      <sz val="11"/>
      <color rgb="FF000000"/>
      <name val="Calibri"/>
      <family val="2"/>
      <scheme val="minor"/>
    </font>
    <font>
      <b/>
      <sz val="12"/>
      <name val="Arial"/>
      <family val="2"/>
    </font>
    <font>
      <b/>
      <u/>
      <sz val="12"/>
      <name val="Arial"/>
      <family val="2"/>
    </font>
    <font>
      <b/>
      <sz val="12"/>
      <color theme="1"/>
      <name val="Arial"/>
      <family val="2"/>
    </font>
    <font>
      <b/>
      <u/>
      <sz val="12"/>
      <color theme="1"/>
      <name val="Arial"/>
      <family val="2"/>
    </font>
    <font>
      <strike/>
      <sz val="11"/>
      <color theme="1"/>
      <name val="Calibri"/>
      <family val="2"/>
      <scheme val="minor"/>
    </font>
    <font>
      <strike/>
      <sz val="11"/>
      <name val="Calibri"/>
      <family val="2"/>
      <scheme val="minor"/>
    </font>
    <font>
      <sz val="14"/>
      <color theme="1"/>
      <name val="Arial"/>
      <family val="2"/>
    </font>
  </fonts>
  <fills count="12">
    <fill>
      <patternFill patternType="none"/>
    </fill>
    <fill>
      <patternFill patternType="gray125"/>
    </fill>
    <fill>
      <patternFill patternType="solid">
        <fgColor theme="9" tint="0.599963377788628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8" tint="0.79998168889431442"/>
        <bgColor indexed="64"/>
      </patternFill>
    </fill>
    <fill>
      <patternFill patternType="mediumGray">
        <bgColor theme="4" tint="0.39994506668294322"/>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48118533890809E-2"/>
        <bgColor indexed="64"/>
      </patternFill>
    </fill>
  </fills>
  <borders count="63">
    <border>
      <left/>
      <right/>
      <top/>
      <bottom/>
      <diagonal/>
    </border>
    <border>
      <left/>
      <right/>
      <top/>
      <bottom style="thick">
        <color indexed="64"/>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indexed="8"/>
      </bottom>
      <diagonal/>
    </border>
    <border>
      <left style="thin">
        <color auto="1"/>
      </left>
      <right style="thin">
        <color auto="1"/>
      </right>
      <top style="thin">
        <color auto="1"/>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double">
        <color indexed="8"/>
      </left>
      <right style="double">
        <color indexed="8"/>
      </right>
      <top/>
      <bottom style="double">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right/>
      <top/>
      <bottom style="thin">
        <color rgb="FF000000"/>
      </bottom>
      <diagonal/>
    </border>
    <border>
      <left style="thin">
        <color indexed="8"/>
      </left>
      <right style="thin">
        <color indexed="8"/>
      </right>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bottom/>
      <diagonal/>
    </border>
    <border>
      <left style="double">
        <color indexed="64"/>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style="double">
        <color indexed="64"/>
      </left>
      <right style="thick">
        <color indexed="64"/>
      </right>
      <top style="thick">
        <color indexed="64"/>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double">
        <color indexed="8"/>
      </top>
      <bottom style="thick">
        <color indexed="64"/>
      </bottom>
      <diagonal/>
    </border>
    <border>
      <left/>
      <right style="thick">
        <color indexed="64"/>
      </right>
      <top style="double">
        <color indexed="8"/>
      </top>
      <bottom style="thick">
        <color indexed="64"/>
      </bottom>
      <diagonal/>
    </border>
    <border>
      <left/>
      <right style="thick">
        <color indexed="64"/>
      </right>
      <top style="thick">
        <color indexed="64"/>
      </top>
      <bottom style="thick">
        <color indexed="64"/>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indexed="8"/>
      </left>
      <right/>
      <top style="double">
        <color indexed="8"/>
      </top>
      <bottom style="thin">
        <color indexed="8"/>
      </bottom>
      <diagonal/>
    </border>
    <border>
      <left style="thin">
        <color indexed="64"/>
      </left>
      <right style="thin">
        <color indexed="64"/>
      </right>
      <top style="thin">
        <color indexed="64"/>
      </top>
      <bottom style="thin">
        <color indexed="64"/>
      </bottom>
      <diagonal/>
    </border>
    <border>
      <left style="double">
        <color indexed="8"/>
      </left>
      <right style="thin">
        <color auto="1"/>
      </right>
      <top style="double">
        <color auto="1"/>
      </top>
      <bottom style="double">
        <color auto="1"/>
      </bottom>
      <diagonal/>
    </border>
    <border>
      <left style="thin">
        <color auto="1"/>
      </left>
      <right style="double">
        <color indexed="8"/>
      </right>
      <top style="double">
        <color auto="1"/>
      </top>
      <bottom style="double">
        <color auto="1"/>
      </bottom>
      <diagonal/>
    </border>
    <border>
      <left style="thin">
        <color indexed="64"/>
      </left>
      <right style="thin">
        <color indexed="64"/>
      </right>
      <top style="thin">
        <color indexed="64"/>
      </top>
      <bottom style="double">
        <color indexed="8"/>
      </bottom>
      <diagonal/>
    </border>
    <border>
      <left style="thin">
        <color indexed="64"/>
      </left>
      <right style="double">
        <color indexed="8"/>
      </right>
      <top style="thin">
        <color indexed="64"/>
      </top>
      <bottom style="double">
        <color indexed="8"/>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double">
        <color indexed="8"/>
      </left>
      <right style="thin">
        <color indexed="8"/>
      </right>
      <top style="double">
        <color auto="1"/>
      </top>
      <bottom style="thin">
        <color indexed="8"/>
      </bottom>
      <diagonal/>
    </border>
    <border>
      <left style="thin">
        <color indexed="8"/>
      </left>
      <right style="thin">
        <color indexed="8"/>
      </right>
      <top style="double">
        <color auto="1"/>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double">
        <color indexed="8"/>
      </right>
      <top style="thin">
        <color indexed="8"/>
      </top>
      <bottom style="double">
        <color indexed="64"/>
      </bottom>
      <diagonal/>
    </border>
  </borders>
  <cellStyleXfs count="1">
    <xf numFmtId="0" fontId="0" fillId="0" borderId="0"/>
  </cellStyleXfs>
  <cellXfs count="188">
    <xf numFmtId="0" fontId="0" fillId="0" borderId="0" xfId="0"/>
    <xf numFmtId="0" fontId="0" fillId="0" borderId="0" xfId="0" applyAlignment="1">
      <alignment horizontal="center"/>
    </xf>
    <xf numFmtId="0" fontId="2" fillId="0" borderId="0" xfId="0" applyFont="1"/>
    <xf numFmtId="0" fontId="3" fillId="0" borderId="0" xfId="0"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164" fontId="0" fillId="0" borderId="7" xfId="0" applyNumberFormat="1" applyBorder="1" applyAlignment="1">
      <alignment vertical="center"/>
    </xf>
    <xf numFmtId="164" fontId="0" fillId="0" borderId="9" xfId="0" applyNumberFormat="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7" fontId="5" fillId="4" borderId="12" xfId="0" applyNumberFormat="1" applyFont="1" applyFill="1" applyBorder="1" applyAlignment="1" applyProtection="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vertical="center"/>
    </xf>
    <xf numFmtId="164" fontId="0" fillId="0" borderId="18" xfId="0" applyNumberFormat="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164" fontId="0" fillId="0" borderId="21" xfId="0" applyNumberFormat="1"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xf>
    <xf numFmtId="7" fontId="5" fillId="4" borderId="24" xfId="0" applyNumberFormat="1" applyFont="1" applyFill="1" applyBorder="1" applyAlignment="1" applyProtection="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vertical="center"/>
    </xf>
    <xf numFmtId="164" fontId="0" fillId="0" borderId="27" xfId="0" applyNumberFormat="1" applyBorder="1" applyAlignment="1">
      <alignment vertical="center"/>
    </xf>
    <xf numFmtId="0" fontId="7" fillId="0" borderId="0" xfId="0" applyFont="1" applyFill="1" applyBorder="1" applyAlignment="1">
      <alignment horizontal="center" vertical="top" wrapText="1"/>
    </xf>
    <xf numFmtId="1" fontId="8" fillId="0" borderId="28" xfId="0" applyNumberFormat="1" applyFont="1" applyFill="1" applyBorder="1" applyAlignment="1">
      <alignment horizontal="center" vertical="top" shrinkToFit="1"/>
    </xf>
    <xf numFmtId="0" fontId="7" fillId="0" borderId="20" xfId="0" applyFont="1" applyFill="1" applyBorder="1" applyAlignment="1">
      <alignment horizontal="center" vertical="top" wrapText="1"/>
    </xf>
    <xf numFmtId="0" fontId="6" fillId="0" borderId="20" xfId="0" applyFont="1" applyFill="1" applyBorder="1" applyAlignment="1">
      <alignment horizontal="center" vertical="top" wrapText="1"/>
    </xf>
    <xf numFmtId="1" fontId="8" fillId="0" borderId="20" xfId="0" applyNumberFormat="1" applyFont="1" applyFill="1" applyBorder="1" applyAlignment="1">
      <alignment horizontal="center" vertical="top" shrinkToFit="1"/>
    </xf>
    <xf numFmtId="0" fontId="0" fillId="0" borderId="20" xfId="0" applyBorder="1" applyAlignment="1">
      <alignment horizontal="center"/>
    </xf>
    <xf numFmtId="0" fontId="0" fillId="0" borderId="20" xfId="0" applyBorder="1"/>
    <xf numFmtId="0" fontId="0" fillId="0" borderId="29" xfId="0" applyBorder="1" applyAlignment="1">
      <alignment vertical="center"/>
    </xf>
    <xf numFmtId="0" fontId="0" fillId="0" borderId="29" xfId="0" applyBorder="1" applyAlignment="1">
      <alignment horizontal="center" vertical="center"/>
    </xf>
    <xf numFmtId="0" fontId="0" fillId="0" borderId="20" xfId="0" applyFill="1" applyBorder="1" applyAlignment="1">
      <alignment horizontal="center"/>
    </xf>
    <xf numFmtId="9" fontId="3" fillId="0" borderId="35" xfId="0" applyNumberFormat="1" applyFont="1" applyFill="1" applyBorder="1" applyAlignment="1">
      <alignment horizontal="center" vertical="center"/>
    </xf>
    <xf numFmtId="0" fontId="0" fillId="6" borderId="30" xfId="0" applyFill="1" applyBorder="1" applyAlignment="1">
      <alignment horizontal="center"/>
    </xf>
    <xf numFmtId="0" fontId="0" fillId="6" borderId="31" xfId="0" applyFill="1" applyBorder="1"/>
    <xf numFmtId="0" fontId="0" fillId="6" borderId="0" xfId="0" applyFill="1" applyBorder="1"/>
    <xf numFmtId="0" fontId="0" fillId="6" borderId="32" xfId="0" applyFill="1" applyBorder="1"/>
    <xf numFmtId="0" fontId="0" fillId="6" borderId="38" xfId="0" applyFill="1" applyBorder="1"/>
    <xf numFmtId="0" fontId="0" fillId="6" borderId="1" xfId="0" applyFill="1" applyBorder="1"/>
    <xf numFmtId="0" fontId="0" fillId="6" borderId="39" xfId="0" applyFill="1" applyBorder="1"/>
    <xf numFmtId="0" fontId="0" fillId="6" borderId="34" xfId="0" applyFill="1" applyBorder="1"/>
    <xf numFmtId="0" fontId="0" fillId="6" borderId="36" xfId="0" applyFill="1" applyBorder="1"/>
    <xf numFmtId="0" fontId="1" fillId="0" borderId="0" xfId="0" applyFont="1"/>
    <xf numFmtId="0" fontId="0" fillId="0" borderId="20" xfId="0" applyBorder="1" applyAlignment="1">
      <alignment vertical="center" wrapText="1"/>
    </xf>
    <xf numFmtId="0" fontId="0" fillId="0" borderId="17" xfId="0" applyBorder="1" applyAlignment="1">
      <alignment vertical="center" wrapText="1"/>
    </xf>
    <xf numFmtId="0" fontId="0" fillId="0" borderId="23" xfId="0" applyBorder="1" applyAlignment="1">
      <alignment vertical="center" wrapText="1"/>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wrapText="1"/>
    </xf>
    <xf numFmtId="0" fontId="1" fillId="2" borderId="44" xfId="0" applyFont="1" applyFill="1" applyBorder="1" applyAlignment="1">
      <alignment vertical="center"/>
    </xf>
    <xf numFmtId="0" fontId="1" fillId="2" borderId="44" xfId="0" applyFont="1" applyFill="1" applyBorder="1" applyAlignment="1">
      <alignment horizontal="center" vertical="center"/>
    </xf>
    <xf numFmtId="164" fontId="1" fillId="2" borderId="44" xfId="0" applyNumberFormat="1" applyFont="1" applyFill="1" applyBorder="1" applyAlignment="1">
      <alignment horizontal="center" vertical="center" wrapText="1"/>
    </xf>
    <xf numFmtId="164" fontId="1" fillId="2" borderId="45" xfId="0" applyNumberFormat="1" applyFont="1" applyFill="1" applyBorder="1" applyAlignment="1">
      <alignment horizontal="center" vertical="center" wrapText="1"/>
    </xf>
    <xf numFmtId="0" fontId="7" fillId="0" borderId="46" xfId="0" applyFont="1" applyFill="1" applyBorder="1" applyAlignment="1">
      <alignment horizontal="center" vertical="top" wrapText="1"/>
    </xf>
    <xf numFmtId="0" fontId="0" fillId="7" borderId="20" xfId="0" applyFill="1" applyBorder="1" applyAlignment="1">
      <alignment horizontal="center" vertical="center"/>
    </xf>
    <xf numFmtId="0" fontId="0" fillId="7" borderId="20" xfId="0" applyFill="1" applyBorder="1" applyAlignment="1">
      <alignment vertical="center"/>
    </xf>
    <xf numFmtId="0" fontId="0" fillId="0" borderId="20" xfId="0" applyFill="1" applyBorder="1" applyAlignment="1">
      <alignment horizontal="center" vertical="center"/>
    </xf>
    <xf numFmtId="0" fontId="0" fillId="0" borderId="20" xfId="0" applyFill="1" applyBorder="1" applyAlignment="1">
      <alignment vertical="center"/>
    </xf>
    <xf numFmtId="0" fontId="1" fillId="2" borderId="48" xfId="0" applyFont="1" applyFill="1" applyBorder="1" applyAlignment="1">
      <alignment horizontal="center" vertical="center"/>
    </xf>
    <xf numFmtId="164" fontId="1" fillId="2" borderId="49" xfId="0" applyNumberFormat="1" applyFont="1" applyFill="1" applyBorder="1" applyAlignment="1">
      <alignment horizontal="center" vertical="center" wrapText="1"/>
    </xf>
    <xf numFmtId="0" fontId="0" fillId="7" borderId="25" xfId="0" applyFill="1" applyBorder="1" applyAlignment="1">
      <alignment horizontal="center" vertical="center"/>
    </xf>
    <xf numFmtId="0" fontId="6" fillId="7" borderId="20" xfId="0" applyFont="1" applyFill="1" applyBorder="1" applyAlignment="1">
      <alignment horizontal="center" vertical="top" wrapText="1"/>
    </xf>
    <xf numFmtId="0" fontId="7" fillId="7" borderId="20" xfId="0" applyFont="1" applyFill="1" applyBorder="1" applyAlignment="1">
      <alignment vertical="center"/>
    </xf>
    <xf numFmtId="0" fontId="7" fillId="7" borderId="20" xfId="0" applyFont="1" applyFill="1" applyBorder="1" applyAlignment="1">
      <alignment horizontal="center"/>
    </xf>
    <xf numFmtId="0" fontId="0" fillId="0" borderId="25" xfId="0" applyFill="1" applyBorder="1" applyAlignment="1">
      <alignment horizontal="center" vertical="center"/>
    </xf>
    <xf numFmtId="0" fontId="7" fillId="0" borderId="20" xfId="0" applyFont="1" applyFill="1" applyBorder="1" applyAlignment="1">
      <alignment vertical="center"/>
    </xf>
    <xf numFmtId="0" fontId="7" fillId="7" borderId="20" xfId="0" applyFont="1" applyFill="1" applyBorder="1" applyAlignment="1">
      <alignment horizontal="center" vertical="top" wrapText="1"/>
    </xf>
    <xf numFmtId="0" fontId="7" fillId="7" borderId="20" xfId="0" applyFont="1" applyFill="1" applyBorder="1" applyAlignment="1">
      <alignment horizontal="center" vertical="center"/>
    </xf>
    <xf numFmtId="0" fontId="7" fillId="7" borderId="20" xfId="0" applyFont="1" applyFill="1" applyBorder="1" applyAlignment="1">
      <alignment horizontal="right" vertical="center"/>
    </xf>
    <xf numFmtId="1" fontId="8" fillId="7" borderId="20" xfId="0" applyNumberFormat="1" applyFont="1" applyFill="1" applyBorder="1" applyAlignment="1">
      <alignment horizontal="center" vertical="top" shrinkToFit="1"/>
    </xf>
    <xf numFmtId="0" fontId="0" fillId="7" borderId="20" xfId="0" applyFill="1" applyBorder="1" applyAlignment="1">
      <alignment horizontal="right" vertical="center"/>
    </xf>
    <xf numFmtId="0" fontId="0" fillId="0" borderId="26" xfId="0" applyFill="1" applyBorder="1" applyAlignment="1">
      <alignment horizontal="center" vertical="center"/>
    </xf>
    <xf numFmtId="0" fontId="0" fillId="0" borderId="26" xfId="0" applyFill="1" applyBorder="1" applyAlignment="1">
      <alignment vertical="center"/>
    </xf>
    <xf numFmtId="0" fontId="0" fillId="8" borderId="20" xfId="0" applyFill="1" applyBorder="1" applyAlignment="1">
      <alignment horizontal="right" vertical="center"/>
    </xf>
    <xf numFmtId="0" fontId="0" fillId="8" borderId="26" xfId="0" applyFill="1" applyBorder="1" applyAlignment="1">
      <alignment horizontal="right" vertical="center"/>
    </xf>
    <xf numFmtId="0" fontId="13" fillId="8" borderId="20" xfId="0" applyFont="1" applyFill="1" applyBorder="1" applyAlignment="1">
      <alignment horizontal="center"/>
    </xf>
    <xf numFmtId="0" fontId="0" fillId="8" borderId="26" xfId="0" applyFill="1" applyBorder="1" applyAlignment="1">
      <alignment vertical="center"/>
    </xf>
    <xf numFmtId="0" fontId="0" fillId="7" borderId="26" xfId="0" applyFont="1" applyFill="1" applyBorder="1" applyAlignment="1">
      <alignment horizontal="center"/>
    </xf>
    <xf numFmtId="0" fontId="0" fillId="7" borderId="26" xfId="0" applyFill="1" applyBorder="1" applyAlignment="1">
      <alignment horizontal="right" vertical="center"/>
    </xf>
    <xf numFmtId="0" fontId="0" fillId="8" borderId="20" xfId="0" applyFont="1" applyFill="1" applyBorder="1" applyAlignment="1">
      <alignment horizontal="right"/>
    </xf>
    <xf numFmtId="0" fontId="0" fillId="8" borderId="26" xfId="0" applyFont="1" applyFill="1" applyBorder="1" applyAlignment="1">
      <alignment horizontal="right" vertical="center"/>
    </xf>
    <xf numFmtId="0" fontId="0" fillId="7" borderId="26" xfId="0" applyFill="1" applyBorder="1" applyAlignment="1">
      <alignment vertical="center"/>
    </xf>
    <xf numFmtId="0" fontId="0" fillId="7" borderId="26" xfId="0" applyFill="1" applyBorder="1" applyAlignment="1">
      <alignment horizontal="center" vertical="center"/>
    </xf>
    <xf numFmtId="0" fontId="0" fillId="8" borderId="20" xfId="0" applyFill="1" applyBorder="1" applyAlignment="1">
      <alignment horizontal="right"/>
    </xf>
    <xf numFmtId="0" fontId="0" fillId="0" borderId="20" xfId="0" applyFill="1" applyBorder="1" applyAlignment="1">
      <alignment horizontal="right"/>
    </xf>
    <xf numFmtId="0" fontId="0" fillId="7" borderId="20" xfId="0" applyFill="1" applyBorder="1" applyAlignment="1">
      <alignment horizontal="center"/>
    </xf>
    <xf numFmtId="0" fontId="0" fillId="7" borderId="20" xfId="0" applyFill="1" applyBorder="1"/>
    <xf numFmtId="0" fontId="0" fillId="7" borderId="20" xfId="0" applyFill="1" applyBorder="1" applyAlignment="1">
      <alignment horizontal="right"/>
    </xf>
    <xf numFmtId="0" fontId="0" fillId="0" borderId="20" xfId="0" applyFill="1" applyBorder="1"/>
    <xf numFmtId="0" fontId="7" fillId="0" borderId="20" xfId="0" applyFont="1" applyFill="1" applyBorder="1" applyAlignment="1">
      <alignment horizontal="center" vertical="center"/>
    </xf>
    <xf numFmtId="0" fontId="7" fillId="0" borderId="20" xfId="0" applyFont="1" applyFill="1" applyBorder="1" applyAlignment="1">
      <alignment horizontal="right" vertical="center"/>
    </xf>
    <xf numFmtId="0" fontId="0" fillId="0" borderId="20" xfId="0" applyFill="1" applyBorder="1" applyAlignment="1">
      <alignment horizontal="right" vertical="center"/>
    </xf>
    <xf numFmtId="0" fontId="0" fillId="7" borderId="47" xfId="0" applyFill="1" applyBorder="1" applyAlignment="1">
      <alignment horizontal="center" vertical="center"/>
    </xf>
    <xf numFmtId="0" fontId="0" fillId="8" borderId="47" xfId="0" applyFill="1" applyBorder="1" applyAlignment="1">
      <alignment horizontal="center" vertical="center"/>
    </xf>
    <xf numFmtId="0" fontId="0" fillId="9" borderId="47" xfId="0" applyFill="1" applyBorder="1" applyAlignment="1">
      <alignment horizontal="center" vertical="center"/>
    </xf>
    <xf numFmtId="0" fontId="0" fillId="0" borderId="52" xfId="0" applyBorder="1" applyAlignment="1">
      <alignment horizontal="center" vertical="center"/>
    </xf>
    <xf numFmtId="0" fontId="0" fillId="0" borderId="47" xfId="0" applyBorder="1" applyAlignment="1">
      <alignment horizontal="center" vertical="center"/>
    </xf>
    <xf numFmtId="0" fontId="0" fillId="0" borderId="47" xfId="0" applyBorder="1" applyAlignment="1">
      <alignment vertical="center"/>
    </xf>
    <xf numFmtId="0" fontId="0" fillId="7" borderId="52" xfId="0" applyFill="1" applyBorder="1" applyAlignment="1">
      <alignment horizontal="center" vertical="center"/>
    </xf>
    <xf numFmtId="0" fontId="0" fillId="7" borderId="47" xfId="0" applyFill="1" applyBorder="1" applyAlignment="1">
      <alignment vertical="center"/>
    </xf>
    <xf numFmtId="0" fontId="0" fillId="8" borderId="47" xfId="0" applyFill="1" applyBorder="1" applyAlignment="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4" xfId="0" applyBorder="1" applyAlignment="1">
      <alignment vertical="center"/>
    </xf>
    <xf numFmtId="0" fontId="14" fillId="9" borderId="20" xfId="0" applyFont="1" applyFill="1" applyBorder="1" applyAlignment="1">
      <alignment horizontal="center" vertical="top" wrapText="1"/>
    </xf>
    <xf numFmtId="0" fontId="13" fillId="9" borderId="26" xfId="0" applyFont="1" applyFill="1" applyBorder="1" applyAlignment="1">
      <alignment vertical="center"/>
    </xf>
    <xf numFmtId="0" fontId="13" fillId="9" borderId="26" xfId="0" applyFont="1" applyFill="1" applyBorder="1" applyAlignment="1">
      <alignment horizontal="center" vertical="center"/>
    </xf>
    <xf numFmtId="0" fontId="0" fillId="9" borderId="26" xfId="0" applyFont="1" applyFill="1" applyBorder="1" applyAlignment="1">
      <alignment vertical="center"/>
    </xf>
    <xf numFmtId="0" fontId="14" fillId="8" borderId="20" xfId="0" applyFont="1" applyFill="1" applyBorder="1" applyAlignment="1">
      <alignment horizontal="center"/>
    </xf>
    <xf numFmtId="0" fontId="14" fillId="9" borderId="20" xfId="0" applyFont="1" applyFill="1" applyBorder="1" applyAlignment="1">
      <alignment vertical="center"/>
    </xf>
    <xf numFmtId="0" fontId="14" fillId="9" borderId="20" xfId="0" applyFont="1" applyFill="1" applyBorder="1" applyAlignment="1">
      <alignment horizontal="center" vertical="center"/>
    </xf>
    <xf numFmtId="0" fontId="0" fillId="9" borderId="20" xfId="0" applyFont="1" applyFill="1" applyBorder="1" applyAlignment="1">
      <alignment vertical="center"/>
    </xf>
    <xf numFmtId="0" fontId="7" fillId="8" borderId="20" xfId="0" applyFont="1" applyFill="1" applyBorder="1" applyAlignment="1">
      <alignment horizontal="right" vertical="center"/>
    </xf>
    <xf numFmtId="164" fontId="0" fillId="10" borderId="26" xfId="0" applyNumberFormat="1" applyFill="1" applyBorder="1" applyAlignment="1">
      <alignment vertical="center"/>
    </xf>
    <xf numFmtId="164" fontId="0" fillId="10" borderId="27" xfId="0" applyNumberForma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8" borderId="56" xfId="0" applyFill="1" applyBorder="1" applyAlignment="1">
      <alignment vertical="center"/>
    </xf>
    <xf numFmtId="0" fontId="0" fillId="0" borderId="56" xfId="0" applyBorder="1" applyAlignment="1">
      <alignmen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8" xfId="0" applyBorder="1" applyAlignment="1">
      <alignment vertical="center"/>
    </xf>
    <xf numFmtId="165" fontId="0" fillId="0" borderId="58" xfId="0" applyNumberFormat="1" applyBorder="1" applyAlignment="1">
      <alignment vertical="center"/>
    </xf>
    <xf numFmtId="0" fontId="0" fillId="7" borderId="59" xfId="0" applyFill="1" applyBorder="1" applyAlignment="1">
      <alignment horizontal="center" vertical="center"/>
    </xf>
    <xf numFmtId="0" fontId="0" fillId="7" borderId="60" xfId="0" applyFill="1" applyBorder="1" applyAlignment="1">
      <alignment horizontal="center" vertical="center"/>
    </xf>
    <xf numFmtId="0" fontId="0" fillId="7" borderId="60" xfId="0" applyFill="1" applyBorder="1" applyAlignment="1">
      <alignment vertical="center"/>
    </xf>
    <xf numFmtId="0" fontId="0" fillId="7" borderId="61" xfId="0" applyFill="1" applyBorder="1" applyAlignment="1">
      <alignment vertical="center"/>
    </xf>
    <xf numFmtId="164" fontId="0" fillId="0" borderId="21" xfId="0" applyNumberFormat="1" applyBorder="1"/>
    <xf numFmtId="7" fontId="15" fillId="0" borderId="33" xfId="0" applyNumberFormat="1" applyFont="1" applyFill="1" applyBorder="1"/>
    <xf numFmtId="7" fontId="15" fillId="0" borderId="37" xfId="0" applyNumberFormat="1" applyFont="1" applyFill="1" applyBorder="1"/>
    <xf numFmtId="7" fontId="15" fillId="0" borderId="39" xfId="0" applyNumberFormat="1" applyFont="1" applyBorder="1"/>
    <xf numFmtId="164" fontId="0" fillId="0" borderId="6" xfId="0" applyNumberFormat="1" applyBorder="1" applyAlignment="1" applyProtection="1">
      <alignment vertical="center"/>
      <protection locked="0"/>
    </xf>
    <xf numFmtId="164" fontId="0" fillId="0" borderId="8" xfId="0" applyNumberFormat="1" applyBorder="1" applyAlignment="1" applyProtection="1">
      <alignment vertical="center"/>
      <protection locked="0"/>
    </xf>
    <xf numFmtId="164" fontId="0" fillId="0" borderId="11" xfId="0" applyNumberFormat="1" applyBorder="1" applyAlignment="1" applyProtection="1">
      <alignment vertical="center"/>
      <protection locked="0"/>
    </xf>
    <xf numFmtId="164" fontId="0" fillId="0" borderId="17" xfId="0" applyNumberFormat="1" applyBorder="1" applyAlignment="1" applyProtection="1">
      <alignment vertical="center"/>
      <protection locked="0"/>
    </xf>
    <xf numFmtId="164" fontId="0" fillId="0" borderId="20" xfId="0" applyNumberFormat="1" applyBorder="1" applyAlignment="1" applyProtection="1">
      <alignment vertical="center"/>
      <protection locked="0"/>
    </xf>
    <xf numFmtId="164" fontId="0" fillId="0" borderId="23" xfId="0" applyNumberFormat="1" applyBorder="1" applyAlignment="1" applyProtection="1">
      <alignment vertical="center"/>
      <protection locked="0"/>
    </xf>
    <xf numFmtId="164" fontId="0" fillId="0" borderId="26" xfId="0" applyNumberFormat="1" applyBorder="1" applyAlignment="1" applyProtection="1">
      <alignment vertical="center"/>
      <protection locked="0"/>
    </xf>
    <xf numFmtId="0" fontId="0" fillId="0" borderId="20" xfId="0" applyBorder="1" applyProtection="1">
      <protection locked="0"/>
    </xf>
    <xf numFmtId="0" fontId="0" fillId="0" borderId="26" xfId="0" applyBorder="1" applyProtection="1">
      <protection locked="0"/>
    </xf>
    <xf numFmtId="164" fontId="0" fillId="0" borderId="20" xfId="0" applyNumberFormat="1" applyBorder="1" applyProtection="1">
      <protection locked="0"/>
    </xf>
    <xf numFmtId="164" fontId="0" fillId="0" borderId="29" xfId="0" applyNumberFormat="1" applyBorder="1" applyAlignment="1" applyProtection="1">
      <alignment vertical="center"/>
      <protection locked="0"/>
    </xf>
    <xf numFmtId="0" fontId="0" fillId="0" borderId="50" xfId="0" applyBorder="1" applyProtection="1">
      <protection locked="0"/>
    </xf>
    <xf numFmtId="164" fontId="0" fillId="0" borderId="51" xfId="0" applyNumberFormat="1" applyBorder="1"/>
    <xf numFmtId="164" fontId="0" fillId="0" borderId="50" xfId="0" applyNumberFormat="1" applyBorder="1" applyProtection="1">
      <protection locked="0"/>
    </xf>
    <xf numFmtId="164" fontId="0" fillId="0" borderId="62" xfId="0" applyNumberFormat="1" applyBorder="1" applyAlignment="1">
      <alignment vertical="center"/>
    </xf>
    <xf numFmtId="0" fontId="0" fillId="0" borderId="47" xfId="0" applyBorder="1" applyAlignment="1">
      <alignment horizontal="center"/>
    </xf>
    <xf numFmtId="0" fontId="4" fillId="3" borderId="43" xfId="0" applyFont="1" applyFill="1" applyBorder="1" applyAlignment="1">
      <alignment horizontal="center"/>
    </xf>
    <xf numFmtId="0" fontId="4" fillId="3" borderId="44" xfId="0" applyFont="1" applyFill="1" applyBorder="1" applyAlignment="1">
      <alignment horizontal="center"/>
    </xf>
    <xf numFmtId="0" fontId="4" fillId="3" borderId="45" xfId="0" applyFont="1" applyFill="1" applyBorder="1" applyAlignment="1">
      <alignment horizontal="center"/>
    </xf>
    <xf numFmtId="0" fontId="4" fillId="4" borderId="12" xfId="0" applyFont="1" applyFill="1" applyBorder="1" applyAlignment="1">
      <alignment horizontal="right"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4" fillId="4" borderId="24" xfId="0" applyFont="1" applyFill="1" applyBorder="1" applyAlignment="1">
      <alignment horizontal="right" vertical="center"/>
    </xf>
    <xf numFmtId="0" fontId="11" fillId="0" borderId="38" xfId="0" applyFont="1" applyBorder="1" applyAlignment="1">
      <alignment vertical="center" wrapText="1"/>
    </xf>
    <xf numFmtId="0" fontId="0" fillId="0" borderId="1" xfId="0" applyBorder="1" applyAlignment="1">
      <alignment wrapText="1"/>
    </xf>
    <xf numFmtId="0" fontId="9" fillId="0" borderId="40" xfId="0" applyNumberFormat="1" applyFont="1" applyBorder="1" applyAlignment="1">
      <alignment horizontal="left" vertical="center" wrapText="1"/>
    </xf>
    <xf numFmtId="0" fontId="0" fillId="0" borderId="41" xfId="0" applyBorder="1" applyAlignment="1">
      <alignment wrapText="1"/>
    </xf>
    <xf numFmtId="0" fontId="9" fillId="0" borderId="34" xfId="0" applyNumberFormat="1" applyFont="1" applyBorder="1" applyAlignment="1">
      <alignment horizontal="left" vertical="center" wrapText="1"/>
    </xf>
    <xf numFmtId="0" fontId="0" fillId="0" borderId="42" xfId="0" applyBorder="1" applyAlignment="1">
      <alignment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0" fillId="0" borderId="0" xfId="0" applyAlignment="1">
      <alignment wrapText="1"/>
    </xf>
    <xf numFmtId="0" fontId="0" fillId="0" borderId="58" xfId="0" applyBorder="1" applyAlignment="1">
      <alignment horizontal="center"/>
    </xf>
    <xf numFmtId="0" fontId="0" fillId="0" borderId="58" xfId="0" applyBorder="1"/>
    <xf numFmtId="0" fontId="0" fillId="0" borderId="58" xfId="0" applyFill="1" applyBorder="1" applyAlignment="1">
      <alignment horizontal="center"/>
    </xf>
    <xf numFmtId="164" fontId="0" fillId="0" borderId="58" xfId="0" applyNumberFormat="1" applyBorder="1" applyProtection="1">
      <protection locked="0"/>
    </xf>
    <xf numFmtId="0" fontId="13" fillId="11" borderId="25" xfId="0" applyFont="1" applyFill="1" applyBorder="1" applyAlignment="1">
      <alignment horizontal="center" vertical="center"/>
    </xf>
    <xf numFmtId="0" fontId="13" fillId="11" borderId="20" xfId="0" applyFont="1" applyFill="1" applyBorder="1" applyAlignment="1">
      <alignment horizontal="center"/>
    </xf>
    <xf numFmtId="0" fontId="13" fillId="11" borderId="20" xfId="0" applyFont="1" applyFill="1" applyBorder="1"/>
    <xf numFmtId="0" fontId="13" fillId="11" borderId="20" xfId="0" applyFont="1" applyFill="1" applyBorder="1" applyAlignment="1">
      <alignment horizontal="right"/>
    </xf>
    <xf numFmtId="164" fontId="13" fillId="11" borderId="20" xfId="0" applyNumberFormat="1" applyFont="1" applyFill="1" applyBorder="1" applyProtection="1">
      <protection locked="0"/>
    </xf>
    <xf numFmtId="164" fontId="13" fillId="11" borderId="21" xfId="0" applyNumberFormat="1" applyFont="1" applyFill="1" applyBorder="1"/>
    <xf numFmtId="164" fontId="13" fillId="11" borderId="20"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8C6C-0C86-40FA-B410-79D72C55ABAD}">
  <dimension ref="A1:G366"/>
  <sheetViews>
    <sheetView tabSelected="1" topLeftCell="A335" workbookViewId="0">
      <selection activeCell="F363" sqref="F363"/>
    </sheetView>
  </sheetViews>
  <sheetFormatPr defaultRowHeight="15" x14ac:dyDescent="0.25"/>
  <cols>
    <col min="1" max="1" width="6.85546875" customWidth="1"/>
    <col min="2" max="2" width="11.85546875" customWidth="1"/>
    <col min="3" max="3" width="69.85546875" customWidth="1"/>
    <col min="4" max="4" width="6.7109375" customWidth="1"/>
    <col min="5" max="5" width="11.28515625" customWidth="1"/>
    <col min="6" max="6" width="15" customWidth="1"/>
    <col min="7" max="7" width="23.140625" customWidth="1"/>
  </cols>
  <sheetData>
    <row r="1" spans="1:7" ht="21" x14ac:dyDescent="0.35">
      <c r="A1" s="1"/>
      <c r="B1" s="2" t="s">
        <v>0</v>
      </c>
    </row>
    <row r="2" spans="1:7" ht="15.75" x14ac:dyDescent="0.25">
      <c r="A2" s="1"/>
      <c r="B2" s="3" t="s">
        <v>1</v>
      </c>
      <c r="E2" s="158" t="s">
        <v>605</v>
      </c>
      <c r="F2" s="158"/>
      <c r="G2" s="158"/>
    </row>
    <row r="3" spans="1:7" ht="16.5" thickBot="1" x14ac:dyDescent="0.3">
      <c r="A3" s="1"/>
      <c r="B3" s="3" t="s">
        <v>2</v>
      </c>
      <c r="E3" s="104" t="s">
        <v>606</v>
      </c>
      <c r="F3" s="105" t="s">
        <v>607</v>
      </c>
      <c r="G3" s="106" t="s">
        <v>608</v>
      </c>
    </row>
    <row r="4" spans="1:7" ht="31.5" thickTop="1" thickBot="1" x14ac:dyDescent="0.3">
      <c r="A4" s="4" t="s">
        <v>3</v>
      </c>
      <c r="B4" s="5" t="s">
        <v>4</v>
      </c>
      <c r="C4" s="6" t="s">
        <v>5</v>
      </c>
      <c r="D4" s="7" t="s">
        <v>6</v>
      </c>
      <c r="E4" s="5" t="s">
        <v>7</v>
      </c>
      <c r="F4" s="8" t="s">
        <v>547</v>
      </c>
      <c r="G4" s="9" t="s">
        <v>8</v>
      </c>
    </row>
    <row r="5" spans="1:7" ht="2.25" customHeight="1" thickTop="1" thickBot="1" x14ac:dyDescent="0.3">
      <c r="A5" s="59"/>
      <c r="B5" s="60"/>
      <c r="C5" s="61"/>
      <c r="D5" s="62"/>
      <c r="E5" s="60"/>
      <c r="F5" s="63"/>
      <c r="G5" s="64"/>
    </row>
    <row r="6" spans="1:7" ht="20.25" thickTop="1" thickBot="1" x14ac:dyDescent="0.35">
      <c r="A6" s="159" t="s">
        <v>9</v>
      </c>
      <c r="B6" s="160"/>
      <c r="C6" s="160"/>
      <c r="D6" s="160"/>
      <c r="E6" s="160"/>
      <c r="F6" s="160"/>
      <c r="G6" s="161"/>
    </row>
    <row r="7" spans="1:7" ht="15.75" thickTop="1" x14ac:dyDescent="0.25">
      <c r="A7" s="10">
        <v>1</v>
      </c>
      <c r="B7" s="11" t="s">
        <v>10</v>
      </c>
      <c r="C7" s="12" t="s">
        <v>11</v>
      </c>
      <c r="D7" s="11" t="s">
        <v>12</v>
      </c>
      <c r="E7" s="12">
        <v>1</v>
      </c>
      <c r="F7" s="143"/>
      <c r="G7" s="13">
        <f t="shared" ref="G7:G14" si="0">F7*E7</f>
        <v>0</v>
      </c>
    </row>
    <row r="8" spans="1:7" x14ac:dyDescent="0.25">
      <c r="A8" s="107">
        <v>2</v>
      </c>
      <c r="B8" s="108" t="s">
        <v>13</v>
      </c>
      <c r="C8" s="109" t="s">
        <v>14</v>
      </c>
      <c r="D8" s="108" t="s">
        <v>12</v>
      </c>
      <c r="E8" s="109">
        <v>1</v>
      </c>
      <c r="F8" s="144"/>
      <c r="G8" s="14">
        <f t="shared" si="0"/>
        <v>0</v>
      </c>
    </row>
    <row r="9" spans="1:7" x14ac:dyDescent="0.25">
      <c r="A9" s="107">
        <v>3</v>
      </c>
      <c r="B9" s="108" t="s">
        <v>15</v>
      </c>
      <c r="C9" s="109" t="s">
        <v>16</v>
      </c>
      <c r="D9" s="108" t="s">
        <v>17</v>
      </c>
      <c r="E9" s="109">
        <v>5</v>
      </c>
      <c r="F9" s="144"/>
      <c r="G9" s="14">
        <f t="shared" si="0"/>
        <v>0</v>
      </c>
    </row>
    <row r="10" spans="1:7" x14ac:dyDescent="0.25">
      <c r="A10" s="107">
        <v>4</v>
      </c>
      <c r="B10" s="108" t="s">
        <v>18</v>
      </c>
      <c r="C10" s="109" t="s">
        <v>19</v>
      </c>
      <c r="D10" s="108" t="s">
        <v>20</v>
      </c>
      <c r="E10" s="109">
        <v>22751</v>
      </c>
      <c r="F10" s="144"/>
      <c r="G10" s="14">
        <f t="shared" si="0"/>
        <v>0</v>
      </c>
    </row>
    <row r="11" spans="1:7" x14ac:dyDescent="0.25">
      <c r="A11" s="107">
        <v>5</v>
      </c>
      <c r="B11" s="108" t="s">
        <v>21</v>
      </c>
      <c r="C11" s="109" t="s">
        <v>22</v>
      </c>
      <c r="D11" s="108" t="s">
        <v>20</v>
      </c>
      <c r="E11" s="109">
        <v>1765</v>
      </c>
      <c r="F11" s="144"/>
      <c r="G11" s="14">
        <f t="shared" si="0"/>
        <v>0</v>
      </c>
    </row>
    <row r="12" spans="1:7" x14ac:dyDescent="0.25">
      <c r="A12" s="107">
        <v>6</v>
      </c>
      <c r="B12" s="108" t="s">
        <v>23</v>
      </c>
      <c r="C12" s="109" t="s">
        <v>24</v>
      </c>
      <c r="D12" s="108" t="s">
        <v>609</v>
      </c>
      <c r="E12" s="109">
        <v>52</v>
      </c>
      <c r="F12" s="144"/>
      <c r="G12" s="14">
        <f t="shared" si="0"/>
        <v>0</v>
      </c>
    </row>
    <row r="13" spans="1:7" x14ac:dyDescent="0.25">
      <c r="A13" s="107">
        <v>7</v>
      </c>
      <c r="B13" s="108" t="s">
        <v>25</v>
      </c>
      <c r="C13" s="109" t="s">
        <v>26</v>
      </c>
      <c r="D13" s="108" t="s">
        <v>27</v>
      </c>
      <c r="E13" s="109">
        <v>5037</v>
      </c>
      <c r="F13" s="144"/>
      <c r="G13" s="14">
        <f t="shared" si="0"/>
        <v>0</v>
      </c>
    </row>
    <row r="14" spans="1:7" x14ac:dyDescent="0.25">
      <c r="A14" s="107">
        <v>8</v>
      </c>
      <c r="B14" s="108" t="s">
        <v>28</v>
      </c>
      <c r="C14" s="109" t="s">
        <v>29</v>
      </c>
      <c r="D14" s="108" t="s">
        <v>17</v>
      </c>
      <c r="E14" s="109">
        <v>21</v>
      </c>
      <c r="F14" s="144"/>
      <c r="G14" s="14">
        <f t="shared" si="0"/>
        <v>0</v>
      </c>
    </row>
    <row r="15" spans="1:7" x14ac:dyDescent="0.25">
      <c r="A15" s="107">
        <v>9</v>
      </c>
      <c r="B15" s="108" t="s">
        <v>30</v>
      </c>
      <c r="C15" s="109" t="s">
        <v>31</v>
      </c>
      <c r="D15" s="108" t="s">
        <v>32</v>
      </c>
      <c r="E15" s="109">
        <v>140983</v>
      </c>
      <c r="F15" s="144"/>
      <c r="G15" s="14">
        <f t="shared" ref="G15:G72" si="1">F15*E15</f>
        <v>0</v>
      </c>
    </row>
    <row r="16" spans="1:7" x14ac:dyDescent="0.25">
      <c r="A16" s="110" t="s">
        <v>555</v>
      </c>
      <c r="B16" s="104" t="s">
        <v>556</v>
      </c>
      <c r="C16" s="111" t="s">
        <v>557</v>
      </c>
      <c r="D16" s="104" t="s">
        <v>32</v>
      </c>
      <c r="E16" s="111">
        <v>4500</v>
      </c>
      <c r="F16" s="144"/>
      <c r="G16" s="14">
        <f t="shared" si="1"/>
        <v>0</v>
      </c>
    </row>
    <row r="17" spans="1:7" x14ac:dyDescent="0.25">
      <c r="A17" s="107">
        <v>10</v>
      </c>
      <c r="B17" s="108" t="s">
        <v>33</v>
      </c>
      <c r="C17" s="109" t="s">
        <v>34</v>
      </c>
      <c r="D17" s="108" t="s">
        <v>32</v>
      </c>
      <c r="E17" s="109">
        <v>66245</v>
      </c>
      <c r="F17" s="144"/>
      <c r="G17" s="14">
        <f t="shared" si="1"/>
        <v>0</v>
      </c>
    </row>
    <row r="18" spans="1:7" x14ac:dyDescent="0.25">
      <c r="A18" s="107">
        <v>11</v>
      </c>
      <c r="B18" s="108" t="s">
        <v>35</v>
      </c>
      <c r="C18" s="109" t="s">
        <v>36</v>
      </c>
      <c r="D18" s="108" t="s">
        <v>27</v>
      </c>
      <c r="E18" s="109">
        <v>108959</v>
      </c>
      <c r="F18" s="144"/>
      <c r="G18" s="14">
        <f t="shared" si="1"/>
        <v>0</v>
      </c>
    </row>
    <row r="19" spans="1:7" x14ac:dyDescent="0.25">
      <c r="A19" s="107">
        <v>12</v>
      </c>
      <c r="B19" s="108" t="s">
        <v>37</v>
      </c>
      <c r="C19" s="109" t="s">
        <v>38</v>
      </c>
      <c r="D19" s="108" t="s">
        <v>27</v>
      </c>
      <c r="E19" s="109">
        <v>1018</v>
      </c>
      <c r="F19" s="144"/>
      <c r="G19" s="14">
        <f t="shared" si="1"/>
        <v>0</v>
      </c>
    </row>
    <row r="20" spans="1:7" x14ac:dyDescent="0.25">
      <c r="A20" s="107">
        <v>13</v>
      </c>
      <c r="B20" s="108" t="s">
        <v>39</v>
      </c>
      <c r="C20" s="109" t="s">
        <v>40</v>
      </c>
      <c r="D20" s="108" t="s">
        <v>27</v>
      </c>
      <c r="E20" s="109">
        <v>88614</v>
      </c>
      <c r="F20" s="144"/>
      <c r="G20" s="14">
        <f t="shared" si="1"/>
        <v>0</v>
      </c>
    </row>
    <row r="21" spans="1:7" x14ac:dyDescent="0.25">
      <c r="A21" s="107">
        <v>14</v>
      </c>
      <c r="B21" s="108" t="s">
        <v>41</v>
      </c>
      <c r="C21" s="109" t="s">
        <v>42</v>
      </c>
      <c r="D21" s="108" t="s">
        <v>27</v>
      </c>
      <c r="E21" s="109">
        <v>6286</v>
      </c>
      <c r="F21" s="144"/>
      <c r="G21" s="14">
        <f t="shared" si="1"/>
        <v>0</v>
      </c>
    </row>
    <row r="22" spans="1:7" x14ac:dyDescent="0.25">
      <c r="A22" s="107">
        <v>15</v>
      </c>
      <c r="B22" s="108" t="s">
        <v>43</v>
      </c>
      <c r="C22" s="109" t="s">
        <v>44</v>
      </c>
      <c r="D22" s="108" t="s">
        <v>27</v>
      </c>
      <c r="E22" s="109">
        <v>2494</v>
      </c>
      <c r="F22" s="144"/>
      <c r="G22" s="14">
        <f t="shared" si="1"/>
        <v>0</v>
      </c>
    </row>
    <row r="23" spans="1:7" x14ac:dyDescent="0.25">
      <c r="A23" s="107">
        <v>16</v>
      </c>
      <c r="B23" s="108" t="s">
        <v>45</v>
      </c>
      <c r="C23" s="109" t="s">
        <v>46</v>
      </c>
      <c r="D23" s="108" t="s">
        <v>27</v>
      </c>
      <c r="E23" s="109">
        <v>7965</v>
      </c>
      <c r="F23" s="144"/>
      <c r="G23" s="14">
        <f t="shared" si="1"/>
        <v>0</v>
      </c>
    </row>
    <row r="24" spans="1:7" x14ac:dyDescent="0.25">
      <c r="A24" s="107">
        <v>17</v>
      </c>
      <c r="B24" s="108" t="s">
        <v>47</v>
      </c>
      <c r="C24" s="109" t="s">
        <v>48</v>
      </c>
      <c r="D24" s="108" t="s">
        <v>49</v>
      </c>
      <c r="E24" s="109">
        <v>15538</v>
      </c>
      <c r="F24" s="144"/>
      <c r="G24" s="14">
        <f t="shared" si="1"/>
        <v>0</v>
      </c>
    </row>
    <row r="25" spans="1:7" x14ac:dyDescent="0.25">
      <c r="A25" s="107">
        <v>18</v>
      </c>
      <c r="B25" s="108" t="s">
        <v>50</v>
      </c>
      <c r="C25" s="109" t="s">
        <v>51</v>
      </c>
      <c r="D25" s="108" t="s">
        <v>49</v>
      </c>
      <c r="E25" s="109">
        <v>100</v>
      </c>
      <c r="F25" s="144"/>
      <c r="G25" s="14">
        <f t="shared" si="1"/>
        <v>0</v>
      </c>
    </row>
    <row r="26" spans="1:7" x14ac:dyDescent="0.25">
      <c r="A26" s="107">
        <v>19</v>
      </c>
      <c r="B26" s="108" t="s">
        <v>52</v>
      </c>
      <c r="C26" s="109" t="s">
        <v>53</v>
      </c>
      <c r="D26" s="108" t="s">
        <v>49</v>
      </c>
      <c r="E26" s="109">
        <v>934</v>
      </c>
      <c r="F26" s="144"/>
      <c r="G26" s="14">
        <f t="shared" si="1"/>
        <v>0</v>
      </c>
    </row>
    <row r="27" spans="1:7" x14ac:dyDescent="0.25">
      <c r="A27" s="107">
        <v>20</v>
      </c>
      <c r="B27" s="108" t="s">
        <v>54</v>
      </c>
      <c r="C27" s="109" t="s">
        <v>55</v>
      </c>
      <c r="D27" s="108" t="s">
        <v>49</v>
      </c>
      <c r="E27" s="109">
        <v>7493</v>
      </c>
      <c r="F27" s="144"/>
      <c r="G27" s="14">
        <f t="shared" si="1"/>
        <v>0</v>
      </c>
    </row>
    <row r="28" spans="1:7" x14ac:dyDescent="0.25">
      <c r="A28" s="107">
        <v>21</v>
      </c>
      <c r="B28" s="108" t="s">
        <v>56</v>
      </c>
      <c r="C28" s="109" t="s">
        <v>57</v>
      </c>
      <c r="D28" s="108" t="s">
        <v>49</v>
      </c>
      <c r="E28" s="109">
        <v>5.6</v>
      </c>
      <c r="F28" s="144"/>
      <c r="G28" s="14">
        <f t="shared" si="1"/>
        <v>0</v>
      </c>
    </row>
    <row r="29" spans="1:7" x14ac:dyDescent="0.25">
      <c r="A29" s="110" t="s">
        <v>558</v>
      </c>
      <c r="B29" s="104" t="s">
        <v>559</v>
      </c>
      <c r="C29" s="111" t="s">
        <v>560</v>
      </c>
      <c r="D29" s="104" t="s">
        <v>32</v>
      </c>
      <c r="E29" s="111">
        <v>10.4</v>
      </c>
      <c r="F29" s="144"/>
      <c r="G29" s="14">
        <f t="shared" si="1"/>
        <v>0</v>
      </c>
    </row>
    <row r="30" spans="1:7" x14ac:dyDescent="0.25">
      <c r="A30" s="110" t="s">
        <v>561</v>
      </c>
      <c r="B30" s="104" t="s">
        <v>562</v>
      </c>
      <c r="C30" s="111" t="s">
        <v>563</v>
      </c>
      <c r="D30" s="104" t="s">
        <v>564</v>
      </c>
      <c r="E30" s="111">
        <v>962</v>
      </c>
      <c r="F30" s="144"/>
      <c r="G30" s="14">
        <f t="shared" si="1"/>
        <v>0</v>
      </c>
    </row>
    <row r="31" spans="1:7" x14ac:dyDescent="0.25">
      <c r="A31" s="107">
        <v>22</v>
      </c>
      <c r="B31" s="108" t="s">
        <v>58</v>
      </c>
      <c r="C31" s="109" t="s">
        <v>59</v>
      </c>
      <c r="D31" s="108" t="s">
        <v>17</v>
      </c>
      <c r="E31" s="109">
        <v>2</v>
      </c>
      <c r="F31" s="144"/>
      <c r="G31" s="14">
        <f t="shared" si="1"/>
        <v>0</v>
      </c>
    </row>
    <row r="32" spans="1:7" x14ac:dyDescent="0.25">
      <c r="A32" s="107">
        <v>23</v>
      </c>
      <c r="B32" s="108" t="s">
        <v>60</v>
      </c>
      <c r="C32" s="109" t="s">
        <v>61</v>
      </c>
      <c r="D32" s="108" t="s">
        <v>17</v>
      </c>
      <c r="E32" s="109">
        <v>5</v>
      </c>
      <c r="F32" s="144"/>
      <c r="G32" s="14">
        <f t="shared" si="1"/>
        <v>0</v>
      </c>
    </row>
    <row r="33" spans="1:7" x14ac:dyDescent="0.25">
      <c r="A33" s="107">
        <v>24</v>
      </c>
      <c r="B33" s="108" t="s">
        <v>62</v>
      </c>
      <c r="C33" s="109" t="s">
        <v>63</v>
      </c>
      <c r="D33" s="108" t="s">
        <v>17</v>
      </c>
      <c r="E33" s="109">
        <v>7</v>
      </c>
      <c r="F33" s="144"/>
      <c r="G33" s="14">
        <f t="shared" si="1"/>
        <v>0</v>
      </c>
    </row>
    <row r="34" spans="1:7" x14ac:dyDescent="0.25">
      <c r="A34" s="107">
        <v>25</v>
      </c>
      <c r="B34" s="108" t="s">
        <v>64</v>
      </c>
      <c r="C34" s="109" t="s">
        <v>65</v>
      </c>
      <c r="D34" s="108" t="s">
        <v>17</v>
      </c>
      <c r="E34" s="109">
        <v>1</v>
      </c>
      <c r="F34" s="144"/>
      <c r="G34" s="14">
        <f t="shared" si="1"/>
        <v>0</v>
      </c>
    </row>
    <row r="35" spans="1:7" x14ac:dyDescent="0.25">
      <c r="A35" s="107">
        <v>26</v>
      </c>
      <c r="B35" s="108" t="s">
        <v>66</v>
      </c>
      <c r="C35" s="109" t="s">
        <v>67</v>
      </c>
      <c r="D35" s="108" t="s">
        <v>17</v>
      </c>
      <c r="E35" s="109">
        <v>1</v>
      </c>
      <c r="F35" s="144"/>
      <c r="G35" s="14">
        <f t="shared" si="1"/>
        <v>0</v>
      </c>
    </row>
    <row r="36" spans="1:7" x14ac:dyDescent="0.25">
      <c r="A36" s="107">
        <v>27</v>
      </c>
      <c r="B36" s="108" t="s">
        <v>68</v>
      </c>
      <c r="C36" s="109" t="s">
        <v>69</v>
      </c>
      <c r="D36" s="108" t="s">
        <v>17</v>
      </c>
      <c r="E36" s="109">
        <v>52</v>
      </c>
      <c r="F36" s="144"/>
      <c r="G36" s="14">
        <f t="shared" si="1"/>
        <v>0</v>
      </c>
    </row>
    <row r="37" spans="1:7" x14ac:dyDescent="0.25">
      <c r="A37" s="107">
        <v>28</v>
      </c>
      <c r="B37" s="108" t="s">
        <v>70</v>
      </c>
      <c r="C37" s="109" t="s">
        <v>71</v>
      </c>
      <c r="D37" s="108" t="s">
        <v>17</v>
      </c>
      <c r="E37" s="112">
        <v>22</v>
      </c>
      <c r="F37" s="144"/>
      <c r="G37" s="14">
        <f t="shared" si="1"/>
        <v>0</v>
      </c>
    </row>
    <row r="38" spans="1:7" x14ac:dyDescent="0.25">
      <c r="A38" s="107">
        <v>29</v>
      </c>
      <c r="B38" s="108" t="s">
        <v>72</v>
      </c>
      <c r="C38" s="109" t="s">
        <v>73</v>
      </c>
      <c r="D38" s="108" t="s">
        <v>17</v>
      </c>
      <c r="E38" s="109">
        <v>6</v>
      </c>
      <c r="F38" s="144"/>
      <c r="G38" s="14">
        <f t="shared" si="1"/>
        <v>0</v>
      </c>
    </row>
    <row r="39" spans="1:7" x14ac:dyDescent="0.25">
      <c r="A39" s="107">
        <v>30</v>
      </c>
      <c r="B39" s="108" t="s">
        <v>74</v>
      </c>
      <c r="C39" s="109" t="s">
        <v>75</v>
      </c>
      <c r="D39" s="108" t="s">
        <v>17</v>
      </c>
      <c r="E39" s="109">
        <v>3</v>
      </c>
      <c r="F39" s="144"/>
      <c r="G39" s="14">
        <f t="shared" si="1"/>
        <v>0</v>
      </c>
    </row>
    <row r="40" spans="1:7" x14ac:dyDescent="0.25">
      <c r="A40" s="107">
        <v>31</v>
      </c>
      <c r="B40" s="108" t="s">
        <v>76</v>
      </c>
      <c r="C40" s="109" t="s">
        <v>77</v>
      </c>
      <c r="D40" s="108" t="s">
        <v>17</v>
      </c>
      <c r="E40" s="109">
        <v>1</v>
      </c>
      <c r="F40" s="144"/>
      <c r="G40" s="14">
        <f t="shared" si="1"/>
        <v>0</v>
      </c>
    </row>
    <row r="41" spans="1:7" x14ac:dyDescent="0.25">
      <c r="A41" s="107">
        <v>32</v>
      </c>
      <c r="B41" s="108" t="s">
        <v>78</v>
      </c>
      <c r="C41" s="109" t="s">
        <v>79</v>
      </c>
      <c r="D41" s="108" t="s">
        <v>17</v>
      </c>
      <c r="E41" s="112">
        <v>8</v>
      </c>
      <c r="F41" s="144"/>
      <c r="G41" s="14">
        <f t="shared" si="1"/>
        <v>0</v>
      </c>
    </row>
    <row r="42" spans="1:7" x14ac:dyDescent="0.25">
      <c r="A42" s="107">
        <v>33</v>
      </c>
      <c r="B42" s="108" t="s">
        <v>80</v>
      </c>
      <c r="C42" s="109" t="s">
        <v>81</v>
      </c>
      <c r="D42" s="108" t="s">
        <v>17</v>
      </c>
      <c r="E42" s="109">
        <v>10</v>
      </c>
      <c r="F42" s="144"/>
      <c r="G42" s="14">
        <f t="shared" si="1"/>
        <v>0</v>
      </c>
    </row>
    <row r="43" spans="1:7" x14ac:dyDescent="0.25">
      <c r="A43" s="107">
        <v>34</v>
      </c>
      <c r="B43" s="108" t="s">
        <v>82</v>
      </c>
      <c r="C43" s="109" t="s">
        <v>83</v>
      </c>
      <c r="D43" s="108" t="s">
        <v>20</v>
      </c>
      <c r="E43" s="109">
        <v>43</v>
      </c>
      <c r="F43" s="144"/>
      <c r="G43" s="14">
        <f t="shared" si="1"/>
        <v>0</v>
      </c>
    </row>
    <row r="44" spans="1:7" x14ac:dyDescent="0.25">
      <c r="A44" s="107">
        <v>35</v>
      </c>
      <c r="B44" s="108" t="s">
        <v>84</v>
      </c>
      <c r="C44" s="109" t="s">
        <v>85</v>
      </c>
      <c r="D44" s="108" t="s">
        <v>20</v>
      </c>
      <c r="E44" s="112">
        <v>4903</v>
      </c>
      <c r="F44" s="144"/>
      <c r="G44" s="14">
        <f t="shared" si="1"/>
        <v>0</v>
      </c>
    </row>
    <row r="45" spans="1:7" x14ac:dyDescent="0.25">
      <c r="A45" s="107">
        <v>36</v>
      </c>
      <c r="B45" s="108" t="s">
        <v>86</v>
      </c>
      <c r="C45" s="109" t="s">
        <v>87</v>
      </c>
      <c r="D45" s="108" t="s">
        <v>20</v>
      </c>
      <c r="E45" s="112">
        <v>3238</v>
      </c>
      <c r="F45" s="144"/>
      <c r="G45" s="14">
        <f t="shared" si="1"/>
        <v>0</v>
      </c>
    </row>
    <row r="46" spans="1:7" x14ac:dyDescent="0.25">
      <c r="A46" s="107">
        <v>37</v>
      </c>
      <c r="B46" s="108" t="s">
        <v>88</v>
      </c>
      <c r="C46" s="109" t="s">
        <v>89</v>
      </c>
      <c r="D46" s="108" t="s">
        <v>20</v>
      </c>
      <c r="E46" s="112">
        <v>1855</v>
      </c>
      <c r="F46" s="144"/>
      <c r="G46" s="14">
        <f t="shared" si="1"/>
        <v>0</v>
      </c>
    </row>
    <row r="47" spans="1:7" x14ac:dyDescent="0.25">
      <c r="A47" s="107">
        <v>38</v>
      </c>
      <c r="B47" s="108" t="s">
        <v>90</v>
      </c>
      <c r="C47" s="109" t="s">
        <v>91</v>
      </c>
      <c r="D47" s="108" t="s">
        <v>20</v>
      </c>
      <c r="E47" s="109">
        <v>2122</v>
      </c>
      <c r="F47" s="144"/>
      <c r="G47" s="14">
        <f t="shared" si="1"/>
        <v>0</v>
      </c>
    </row>
    <row r="48" spans="1:7" x14ac:dyDescent="0.25">
      <c r="A48" s="107">
        <v>39</v>
      </c>
      <c r="B48" s="108" t="s">
        <v>92</v>
      </c>
      <c r="C48" s="109" t="s">
        <v>93</v>
      </c>
      <c r="D48" s="108" t="s">
        <v>20</v>
      </c>
      <c r="E48" s="109">
        <v>2022</v>
      </c>
      <c r="F48" s="144"/>
      <c r="G48" s="14">
        <f t="shared" si="1"/>
        <v>0</v>
      </c>
    </row>
    <row r="49" spans="1:7" x14ac:dyDescent="0.25">
      <c r="A49" s="107">
        <v>40</v>
      </c>
      <c r="B49" s="108" t="s">
        <v>94</v>
      </c>
      <c r="C49" s="109" t="s">
        <v>95</v>
      </c>
      <c r="D49" s="108" t="s">
        <v>20</v>
      </c>
      <c r="E49" s="109">
        <v>496</v>
      </c>
      <c r="F49" s="144"/>
      <c r="G49" s="14">
        <f t="shared" si="1"/>
        <v>0</v>
      </c>
    </row>
    <row r="50" spans="1:7" x14ac:dyDescent="0.25">
      <c r="A50" s="107">
        <v>41</v>
      </c>
      <c r="B50" s="108" t="s">
        <v>96</v>
      </c>
      <c r="C50" s="109" t="s">
        <v>97</v>
      </c>
      <c r="D50" s="108" t="s">
        <v>20</v>
      </c>
      <c r="E50" s="109">
        <v>101</v>
      </c>
      <c r="F50" s="144"/>
      <c r="G50" s="14">
        <f t="shared" si="1"/>
        <v>0</v>
      </c>
    </row>
    <row r="51" spans="1:7" x14ac:dyDescent="0.25">
      <c r="A51" s="107">
        <v>42</v>
      </c>
      <c r="B51" s="108" t="s">
        <v>98</v>
      </c>
      <c r="C51" s="109" t="s">
        <v>99</v>
      </c>
      <c r="D51" s="108" t="s">
        <v>20</v>
      </c>
      <c r="E51" s="109">
        <v>225</v>
      </c>
      <c r="F51" s="144"/>
      <c r="G51" s="14">
        <f t="shared" si="1"/>
        <v>0</v>
      </c>
    </row>
    <row r="52" spans="1:7" x14ac:dyDescent="0.25">
      <c r="A52" s="107">
        <v>43</v>
      </c>
      <c r="B52" s="108" t="s">
        <v>100</v>
      </c>
      <c r="C52" s="109" t="s">
        <v>101</v>
      </c>
      <c r="D52" s="108" t="s">
        <v>20</v>
      </c>
      <c r="E52" s="109">
        <v>150</v>
      </c>
      <c r="F52" s="144"/>
      <c r="G52" s="14">
        <f t="shared" si="1"/>
        <v>0</v>
      </c>
    </row>
    <row r="53" spans="1:7" x14ac:dyDescent="0.25">
      <c r="A53" s="107">
        <v>44</v>
      </c>
      <c r="B53" s="108" t="s">
        <v>102</v>
      </c>
      <c r="C53" s="109" t="s">
        <v>103</v>
      </c>
      <c r="D53" s="108" t="s">
        <v>20</v>
      </c>
      <c r="E53" s="109">
        <v>198</v>
      </c>
      <c r="F53" s="144"/>
      <c r="G53" s="14">
        <f t="shared" si="1"/>
        <v>0</v>
      </c>
    </row>
    <row r="54" spans="1:7" x14ac:dyDescent="0.25">
      <c r="A54" s="107">
        <v>45</v>
      </c>
      <c r="B54" s="108" t="s">
        <v>104</v>
      </c>
      <c r="C54" s="109" t="s">
        <v>105</v>
      </c>
      <c r="D54" s="108" t="s">
        <v>20</v>
      </c>
      <c r="E54" s="112">
        <v>1362</v>
      </c>
      <c r="F54" s="144"/>
      <c r="G54" s="14">
        <f t="shared" si="1"/>
        <v>0</v>
      </c>
    </row>
    <row r="55" spans="1:7" x14ac:dyDescent="0.25">
      <c r="A55" s="107">
        <v>46</v>
      </c>
      <c r="B55" s="108" t="s">
        <v>106</v>
      </c>
      <c r="C55" s="109" t="s">
        <v>107</v>
      </c>
      <c r="D55" s="108" t="s">
        <v>20</v>
      </c>
      <c r="E55" s="109">
        <v>160</v>
      </c>
      <c r="F55" s="144"/>
      <c r="G55" s="14">
        <f t="shared" si="1"/>
        <v>0</v>
      </c>
    </row>
    <row r="56" spans="1:7" x14ac:dyDescent="0.25">
      <c r="A56" s="107">
        <v>47</v>
      </c>
      <c r="B56" s="108" t="s">
        <v>108</v>
      </c>
      <c r="C56" s="109" t="s">
        <v>109</v>
      </c>
      <c r="D56" s="108" t="s">
        <v>17</v>
      </c>
      <c r="E56" s="109">
        <v>1</v>
      </c>
      <c r="F56" s="144"/>
      <c r="G56" s="14">
        <f t="shared" si="1"/>
        <v>0</v>
      </c>
    </row>
    <row r="57" spans="1:7" x14ac:dyDescent="0.25">
      <c r="A57" s="107">
        <v>48</v>
      </c>
      <c r="B57" s="108" t="s">
        <v>110</v>
      </c>
      <c r="C57" s="109" t="s">
        <v>111</v>
      </c>
      <c r="D57" s="108" t="s">
        <v>17</v>
      </c>
      <c r="E57" s="109">
        <v>2</v>
      </c>
      <c r="F57" s="144"/>
      <c r="G57" s="14">
        <f t="shared" si="1"/>
        <v>0</v>
      </c>
    </row>
    <row r="58" spans="1:7" x14ac:dyDescent="0.25">
      <c r="A58" s="107">
        <v>49</v>
      </c>
      <c r="B58" s="108" t="s">
        <v>112</v>
      </c>
      <c r="C58" s="109" t="s">
        <v>113</v>
      </c>
      <c r="D58" s="108" t="s">
        <v>17</v>
      </c>
      <c r="E58" s="109">
        <v>1</v>
      </c>
      <c r="F58" s="144"/>
      <c r="G58" s="14">
        <f t="shared" si="1"/>
        <v>0</v>
      </c>
    </row>
    <row r="59" spans="1:7" x14ac:dyDescent="0.25">
      <c r="A59" s="107">
        <v>50</v>
      </c>
      <c r="B59" s="108" t="s">
        <v>114</v>
      </c>
      <c r="C59" s="109" t="s">
        <v>115</v>
      </c>
      <c r="D59" s="108" t="s">
        <v>17</v>
      </c>
      <c r="E59" s="109">
        <v>2</v>
      </c>
      <c r="F59" s="144"/>
      <c r="G59" s="14">
        <f t="shared" si="1"/>
        <v>0</v>
      </c>
    </row>
    <row r="60" spans="1:7" x14ac:dyDescent="0.25">
      <c r="A60" s="107">
        <v>51</v>
      </c>
      <c r="B60" s="108" t="s">
        <v>116</v>
      </c>
      <c r="C60" s="109" t="s">
        <v>117</v>
      </c>
      <c r="D60" s="108" t="s">
        <v>17</v>
      </c>
      <c r="E60" s="109">
        <v>1</v>
      </c>
      <c r="F60" s="144"/>
      <c r="G60" s="14">
        <f t="shared" si="1"/>
        <v>0</v>
      </c>
    </row>
    <row r="61" spans="1:7" x14ac:dyDescent="0.25">
      <c r="A61" s="107">
        <v>52</v>
      </c>
      <c r="B61" s="108" t="s">
        <v>118</v>
      </c>
      <c r="C61" s="109" t="s">
        <v>119</v>
      </c>
      <c r="D61" s="108" t="s">
        <v>17</v>
      </c>
      <c r="E61" s="109">
        <v>1</v>
      </c>
      <c r="F61" s="144"/>
      <c r="G61" s="14">
        <f t="shared" si="1"/>
        <v>0</v>
      </c>
    </row>
    <row r="62" spans="1:7" x14ac:dyDescent="0.25">
      <c r="A62" s="107">
        <v>53</v>
      </c>
      <c r="B62" s="108" t="s">
        <v>120</v>
      </c>
      <c r="C62" s="109" t="s">
        <v>121</v>
      </c>
      <c r="D62" s="108" t="s">
        <v>20</v>
      </c>
      <c r="E62" s="109">
        <v>204</v>
      </c>
      <c r="F62" s="144"/>
      <c r="G62" s="14">
        <f t="shared" si="1"/>
        <v>0</v>
      </c>
    </row>
    <row r="63" spans="1:7" x14ac:dyDescent="0.25">
      <c r="A63" s="107">
        <v>54</v>
      </c>
      <c r="B63" s="108" t="s">
        <v>122</v>
      </c>
      <c r="C63" s="109" t="s">
        <v>123</v>
      </c>
      <c r="D63" s="108" t="s">
        <v>17</v>
      </c>
      <c r="E63" s="109">
        <v>1</v>
      </c>
      <c r="F63" s="144"/>
      <c r="G63" s="14">
        <f t="shared" si="1"/>
        <v>0</v>
      </c>
    </row>
    <row r="64" spans="1:7" x14ac:dyDescent="0.25">
      <c r="A64" s="107">
        <v>55</v>
      </c>
      <c r="B64" s="108" t="s">
        <v>124</v>
      </c>
      <c r="C64" s="109" t="s">
        <v>125</v>
      </c>
      <c r="D64" s="108" t="s">
        <v>17</v>
      </c>
      <c r="E64" s="109">
        <v>4</v>
      </c>
      <c r="F64" s="144"/>
      <c r="G64" s="14">
        <f t="shared" si="1"/>
        <v>0</v>
      </c>
    </row>
    <row r="65" spans="1:7" x14ac:dyDescent="0.25">
      <c r="A65" s="107">
        <v>56</v>
      </c>
      <c r="B65" s="108" t="s">
        <v>126</v>
      </c>
      <c r="C65" s="109" t="s">
        <v>127</v>
      </c>
      <c r="D65" s="108" t="s">
        <v>17</v>
      </c>
      <c r="E65" s="109">
        <v>10</v>
      </c>
      <c r="F65" s="144"/>
      <c r="G65" s="14">
        <f t="shared" si="1"/>
        <v>0</v>
      </c>
    </row>
    <row r="66" spans="1:7" x14ac:dyDescent="0.25">
      <c r="A66" s="107">
        <v>57</v>
      </c>
      <c r="B66" s="108" t="s">
        <v>128</v>
      </c>
      <c r="C66" s="109" t="s">
        <v>129</v>
      </c>
      <c r="D66" s="108" t="s">
        <v>17</v>
      </c>
      <c r="E66" s="109">
        <v>1</v>
      </c>
      <c r="F66" s="144"/>
      <c r="G66" s="14">
        <f t="shared" si="1"/>
        <v>0</v>
      </c>
    </row>
    <row r="67" spans="1:7" x14ac:dyDescent="0.25">
      <c r="A67" s="107">
        <v>58</v>
      </c>
      <c r="B67" s="108" t="s">
        <v>130</v>
      </c>
      <c r="C67" s="109" t="s">
        <v>131</v>
      </c>
      <c r="D67" s="108" t="s">
        <v>17</v>
      </c>
      <c r="E67" s="109">
        <v>1</v>
      </c>
      <c r="F67" s="144"/>
      <c r="G67" s="14">
        <f t="shared" si="1"/>
        <v>0</v>
      </c>
    </row>
    <row r="68" spans="1:7" x14ac:dyDescent="0.25">
      <c r="A68" s="107">
        <v>59</v>
      </c>
      <c r="B68" s="108" t="s">
        <v>132</v>
      </c>
      <c r="C68" s="109" t="s">
        <v>133</v>
      </c>
      <c r="D68" s="108" t="s">
        <v>17</v>
      </c>
      <c r="E68" s="109">
        <v>2</v>
      </c>
      <c r="F68" s="144"/>
      <c r="G68" s="14">
        <f t="shared" si="1"/>
        <v>0</v>
      </c>
    </row>
    <row r="69" spans="1:7" x14ac:dyDescent="0.25">
      <c r="A69" s="107">
        <v>60</v>
      </c>
      <c r="B69" s="108" t="s">
        <v>134</v>
      </c>
      <c r="C69" s="109" t="s">
        <v>135</v>
      </c>
      <c r="D69" s="108" t="s">
        <v>17</v>
      </c>
      <c r="E69" s="109">
        <v>2</v>
      </c>
      <c r="F69" s="144"/>
      <c r="G69" s="14">
        <f t="shared" si="1"/>
        <v>0</v>
      </c>
    </row>
    <row r="70" spans="1:7" x14ac:dyDescent="0.25">
      <c r="A70" s="107">
        <v>61</v>
      </c>
      <c r="B70" s="108" t="s">
        <v>136</v>
      </c>
      <c r="C70" s="109" t="s">
        <v>137</v>
      </c>
      <c r="D70" s="108" t="s">
        <v>20</v>
      </c>
      <c r="E70" s="109">
        <v>1475</v>
      </c>
      <c r="F70" s="144"/>
      <c r="G70" s="14">
        <f t="shared" si="1"/>
        <v>0</v>
      </c>
    </row>
    <row r="71" spans="1:7" x14ac:dyDescent="0.25">
      <c r="A71" s="107">
        <v>62</v>
      </c>
      <c r="B71" s="108" t="s">
        <v>138</v>
      </c>
      <c r="C71" s="109" t="s">
        <v>139</v>
      </c>
      <c r="D71" s="108" t="s">
        <v>20</v>
      </c>
      <c r="E71" s="112">
        <v>277</v>
      </c>
      <c r="F71" s="144"/>
      <c r="G71" s="14">
        <f t="shared" si="1"/>
        <v>0</v>
      </c>
    </row>
    <row r="72" spans="1:7" x14ac:dyDescent="0.25">
      <c r="A72" s="110" t="s">
        <v>565</v>
      </c>
      <c r="B72" s="104" t="s">
        <v>566</v>
      </c>
      <c r="C72" s="111" t="s">
        <v>567</v>
      </c>
      <c r="D72" s="104" t="s">
        <v>17</v>
      </c>
      <c r="E72" s="111">
        <v>14</v>
      </c>
      <c r="F72" s="144"/>
      <c r="G72" s="14">
        <f t="shared" si="1"/>
        <v>0</v>
      </c>
    </row>
    <row r="73" spans="1:7" x14ac:dyDescent="0.25">
      <c r="A73" s="107">
        <v>63</v>
      </c>
      <c r="B73" s="108" t="s">
        <v>140</v>
      </c>
      <c r="C73" s="109" t="s">
        <v>141</v>
      </c>
      <c r="D73" s="108" t="s">
        <v>20</v>
      </c>
      <c r="E73" s="109">
        <v>24269</v>
      </c>
      <c r="F73" s="144"/>
      <c r="G73" s="14">
        <f t="shared" ref="G73:G84" si="2">F73*E73</f>
        <v>0</v>
      </c>
    </row>
    <row r="74" spans="1:7" x14ac:dyDescent="0.25">
      <c r="A74" s="107">
        <v>64</v>
      </c>
      <c r="B74" s="108" t="s">
        <v>142</v>
      </c>
      <c r="C74" s="109" t="s">
        <v>143</v>
      </c>
      <c r="D74" s="108" t="s">
        <v>20</v>
      </c>
      <c r="E74" s="109">
        <v>171</v>
      </c>
      <c r="F74" s="144"/>
      <c r="G74" s="14">
        <f t="shared" si="2"/>
        <v>0</v>
      </c>
    </row>
    <row r="75" spans="1:7" x14ac:dyDescent="0.25">
      <c r="A75" s="107">
        <v>65</v>
      </c>
      <c r="B75" s="108">
        <v>201.3</v>
      </c>
      <c r="C75" s="109" t="s">
        <v>144</v>
      </c>
      <c r="D75" s="108" t="s">
        <v>20</v>
      </c>
      <c r="E75" s="109">
        <v>373</v>
      </c>
      <c r="F75" s="144"/>
      <c r="G75" s="14">
        <f t="shared" si="2"/>
        <v>0</v>
      </c>
    </row>
    <row r="76" spans="1:7" x14ac:dyDescent="0.25">
      <c r="A76" s="107">
        <v>66</v>
      </c>
      <c r="B76" s="108" t="s">
        <v>145</v>
      </c>
      <c r="C76" s="109" t="s">
        <v>146</v>
      </c>
      <c r="D76" s="108" t="s">
        <v>147</v>
      </c>
      <c r="E76" s="109">
        <v>844</v>
      </c>
      <c r="F76" s="144"/>
      <c r="G76" s="14">
        <f t="shared" si="2"/>
        <v>0</v>
      </c>
    </row>
    <row r="77" spans="1:7" x14ac:dyDescent="0.25">
      <c r="A77" s="107">
        <v>67</v>
      </c>
      <c r="B77" s="108" t="s">
        <v>148</v>
      </c>
      <c r="C77" s="109" t="s">
        <v>149</v>
      </c>
      <c r="D77" s="108" t="s">
        <v>20</v>
      </c>
      <c r="E77" s="112">
        <v>2550</v>
      </c>
      <c r="F77" s="144"/>
      <c r="G77" s="14">
        <f t="shared" si="2"/>
        <v>0</v>
      </c>
    </row>
    <row r="78" spans="1:7" x14ac:dyDescent="0.25">
      <c r="A78" s="110" t="s">
        <v>568</v>
      </c>
      <c r="B78" s="104" t="s">
        <v>569</v>
      </c>
      <c r="C78" s="111" t="s">
        <v>570</v>
      </c>
      <c r="D78" s="104" t="s">
        <v>17</v>
      </c>
      <c r="E78" s="111">
        <v>1</v>
      </c>
      <c r="F78" s="144"/>
      <c r="G78" s="14">
        <f t="shared" si="2"/>
        <v>0</v>
      </c>
    </row>
    <row r="79" spans="1:7" x14ac:dyDescent="0.25">
      <c r="A79" s="113">
        <v>68</v>
      </c>
      <c r="B79" s="114" t="s">
        <v>150</v>
      </c>
      <c r="C79" s="115" t="s">
        <v>151</v>
      </c>
      <c r="D79" s="114" t="s">
        <v>27</v>
      </c>
      <c r="E79" s="115">
        <v>5943</v>
      </c>
      <c r="F79" s="144"/>
      <c r="G79" s="14">
        <f t="shared" si="2"/>
        <v>0</v>
      </c>
    </row>
    <row r="80" spans="1:7" x14ac:dyDescent="0.25">
      <c r="A80" s="113">
        <v>69</v>
      </c>
      <c r="B80" s="114" t="s">
        <v>152</v>
      </c>
      <c r="C80" s="115" t="s">
        <v>153</v>
      </c>
      <c r="D80" s="114" t="s">
        <v>27</v>
      </c>
      <c r="E80" s="115">
        <v>2579</v>
      </c>
      <c r="F80" s="144"/>
      <c r="G80" s="14">
        <f t="shared" si="2"/>
        <v>0</v>
      </c>
    </row>
    <row r="81" spans="1:7" x14ac:dyDescent="0.25">
      <c r="A81" s="113">
        <v>70</v>
      </c>
      <c r="B81" s="114" t="s">
        <v>154</v>
      </c>
      <c r="C81" s="115" t="s">
        <v>155</v>
      </c>
      <c r="D81" s="114" t="s">
        <v>20</v>
      </c>
      <c r="E81" s="115">
        <v>383</v>
      </c>
      <c r="F81" s="144"/>
      <c r="G81" s="14">
        <f t="shared" si="2"/>
        <v>0</v>
      </c>
    </row>
    <row r="82" spans="1:7" x14ac:dyDescent="0.25">
      <c r="A82" s="113">
        <v>71</v>
      </c>
      <c r="B82" s="114" t="s">
        <v>156</v>
      </c>
      <c r="C82" s="115" t="s">
        <v>157</v>
      </c>
      <c r="D82" s="114" t="s">
        <v>17</v>
      </c>
      <c r="E82" s="115">
        <v>2</v>
      </c>
      <c r="F82" s="144"/>
      <c r="G82" s="14">
        <f t="shared" si="2"/>
        <v>0</v>
      </c>
    </row>
    <row r="83" spans="1:7" x14ac:dyDescent="0.25">
      <c r="A83" s="113">
        <v>72</v>
      </c>
      <c r="B83" s="114" t="s">
        <v>158</v>
      </c>
      <c r="C83" s="115" t="s">
        <v>159</v>
      </c>
      <c r="D83" s="114" t="s">
        <v>27</v>
      </c>
      <c r="E83" s="115">
        <v>92121</v>
      </c>
      <c r="F83" s="144"/>
      <c r="G83" s="14">
        <f t="shared" si="2"/>
        <v>0</v>
      </c>
    </row>
    <row r="84" spans="1:7" ht="15.75" thickBot="1" x14ac:dyDescent="0.3">
      <c r="A84" s="15">
        <v>73</v>
      </c>
      <c r="B84" s="16"/>
      <c r="C84" s="17" t="s">
        <v>160</v>
      </c>
      <c r="D84" s="16" t="s">
        <v>12</v>
      </c>
      <c r="E84" s="17">
        <v>1</v>
      </c>
      <c r="F84" s="145"/>
      <c r="G84" s="14">
        <f t="shared" si="2"/>
        <v>0</v>
      </c>
    </row>
    <row r="85" spans="1:7" ht="20.25" thickTop="1" thickBot="1" x14ac:dyDescent="0.3">
      <c r="A85" s="162" t="s">
        <v>161</v>
      </c>
      <c r="B85" s="162"/>
      <c r="C85" s="162"/>
      <c r="D85" s="162"/>
      <c r="E85" s="162"/>
      <c r="F85" s="162"/>
      <c r="G85" s="18">
        <f>SUM(G7:G84)</f>
        <v>0</v>
      </c>
    </row>
    <row r="86" spans="1:7" ht="20.25" thickTop="1" thickBot="1" x14ac:dyDescent="0.3">
      <c r="A86" s="163" t="s">
        <v>162</v>
      </c>
      <c r="B86" s="164"/>
      <c r="C86" s="164"/>
      <c r="D86" s="164"/>
      <c r="E86" s="164"/>
      <c r="F86" s="164"/>
      <c r="G86" s="165"/>
    </row>
    <row r="87" spans="1:7" ht="15.75" thickTop="1" x14ac:dyDescent="0.25">
      <c r="A87" s="19">
        <v>74</v>
      </c>
      <c r="B87" s="20" t="s">
        <v>35</v>
      </c>
      <c r="C87" s="21" t="s">
        <v>36</v>
      </c>
      <c r="D87" s="20" t="s">
        <v>27</v>
      </c>
      <c r="E87" s="21">
        <v>16578</v>
      </c>
      <c r="F87" s="146"/>
      <c r="G87" s="22">
        <f>F87*E87</f>
        <v>0</v>
      </c>
    </row>
    <row r="88" spans="1:7" ht="15.75" thickBot="1" x14ac:dyDescent="0.3">
      <c r="A88" s="23">
        <v>75</v>
      </c>
      <c r="B88" s="24" t="s">
        <v>150</v>
      </c>
      <c r="C88" s="25" t="s">
        <v>151</v>
      </c>
      <c r="D88" s="24" t="s">
        <v>27</v>
      </c>
      <c r="E88" s="25">
        <v>12511</v>
      </c>
      <c r="F88" s="147"/>
      <c r="G88" s="26">
        <f>F88*E88</f>
        <v>0</v>
      </c>
    </row>
    <row r="89" spans="1:7" ht="20.25" thickTop="1" thickBot="1" x14ac:dyDescent="0.3">
      <c r="A89" s="162" t="s">
        <v>165</v>
      </c>
      <c r="B89" s="162"/>
      <c r="C89" s="162"/>
      <c r="D89" s="162"/>
      <c r="E89" s="162"/>
      <c r="F89" s="162"/>
      <c r="G89" s="18">
        <f>SUM(G87:G88)</f>
        <v>0</v>
      </c>
    </row>
    <row r="90" spans="1:7" ht="20.25" thickTop="1" thickBot="1" x14ac:dyDescent="0.3">
      <c r="A90" s="163" t="s">
        <v>166</v>
      </c>
      <c r="B90" s="164"/>
      <c r="C90" s="164"/>
      <c r="D90" s="164"/>
      <c r="E90" s="164"/>
      <c r="F90" s="164"/>
      <c r="G90" s="165"/>
    </row>
    <row r="91" spans="1:7" ht="15.75" thickTop="1" x14ac:dyDescent="0.25">
      <c r="A91" s="19">
        <v>79</v>
      </c>
      <c r="B91" s="20" t="s">
        <v>167</v>
      </c>
      <c r="C91" s="57" t="s">
        <v>168</v>
      </c>
      <c r="D91" s="20" t="s">
        <v>27</v>
      </c>
      <c r="E91" s="21">
        <v>1321</v>
      </c>
      <c r="F91" s="146"/>
      <c r="G91" s="22">
        <f>F91*E91</f>
        <v>0</v>
      </c>
    </row>
    <row r="92" spans="1:7" x14ac:dyDescent="0.25">
      <c r="A92" s="23">
        <v>80</v>
      </c>
      <c r="B92" s="24" t="s">
        <v>169</v>
      </c>
      <c r="C92" s="56" t="s">
        <v>170</v>
      </c>
      <c r="D92" s="24" t="s">
        <v>171</v>
      </c>
      <c r="E92" s="25">
        <v>88</v>
      </c>
      <c r="F92" s="147"/>
      <c r="G92" s="26">
        <f>F92*E92</f>
        <v>0</v>
      </c>
    </row>
    <row r="93" spans="1:7" x14ac:dyDescent="0.25">
      <c r="A93" s="23">
        <v>81</v>
      </c>
      <c r="B93" s="24" t="s">
        <v>172</v>
      </c>
      <c r="C93" s="56" t="s">
        <v>173</v>
      </c>
      <c r="D93" s="24" t="s">
        <v>171</v>
      </c>
      <c r="E93" s="25">
        <v>10</v>
      </c>
      <c r="F93" s="147"/>
      <c r="G93" s="26">
        <f t="shared" ref="G93:G118" si="3">F93*E93</f>
        <v>0</v>
      </c>
    </row>
    <row r="94" spans="1:7" x14ac:dyDescent="0.25">
      <c r="A94" s="23">
        <v>82</v>
      </c>
      <c r="B94" s="24" t="s">
        <v>174</v>
      </c>
      <c r="C94" s="56" t="s">
        <v>175</v>
      </c>
      <c r="D94" s="24" t="s">
        <v>171</v>
      </c>
      <c r="E94" s="25">
        <v>1</v>
      </c>
      <c r="F94" s="147"/>
      <c r="G94" s="26">
        <f t="shared" si="3"/>
        <v>0</v>
      </c>
    </row>
    <row r="95" spans="1:7" x14ac:dyDescent="0.25">
      <c r="A95" s="23">
        <v>83</v>
      </c>
      <c r="B95" s="24" t="s">
        <v>176</v>
      </c>
      <c r="C95" s="56" t="s">
        <v>177</v>
      </c>
      <c r="D95" s="24" t="s">
        <v>171</v>
      </c>
      <c r="E95" s="25">
        <v>6</v>
      </c>
      <c r="F95" s="147"/>
      <c r="G95" s="26">
        <f t="shared" si="3"/>
        <v>0</v>
      </c>
    </row>
    <row r="96" spans="1:7" x14ac:dyDescent="0.25">
      <c r="A96" s="23">
        <v>84</v>
      </c>
      <c r="B96" s="24" t="s">
        <v>178</v>
      </c>
      <c r="C96" s="56" t="s">
        <v>179</v>
      </c>
      <c r="D96" s="24" t="s">
        <v>17</v>
      </c>
      <c r="E96" s="25">
        <v>6</v>
      </c>
      <c r="F96" s="147"/>
      <c r="G96" s="26">
        <f t="shared" si="3"/>
        <v>0</v>
      </c>
    </row>
    <row r="97" spans="1:7" x14ac:dyDescent="0.25">
      <c r="A97" s="23">
        <v>85</v>
      </c>
      <c r="B97" s="24" t="s">
        <v>180</v>
      </c>
      <c r="C97" s="56" t="s">
        <v>181</v>
      </c>
      <c r="D97" s="24" t="s">
        <v>17</v>
      </c>
      <c r="E97" s="25">
        <v>1</v>
      </c>
      <c r="F97" s="147"/>
      <c r="G97" s="26">
        <f t="shared" si="3"/>
        <v>0</v>
      </c>
    </row>
    <row r="98" spans="1:7" x14ac:dyDescent="0.25">
      <c r="A98" s="23">
        <v>86</v>
      </c>
      <c r="B98" s="24" t="s">
        <v>182</v>
      </c>
      <c r="C98" s="56" t="s">
        <v>183</v>
      </c>
      <c r="D98" s="24" t="s">
        <v>17</v>
      </c>
      <c r="E98" s="25">
        <v>1</v>
      </c>
      <c r="F98" s="147"/>
      <c r="G98" s="26">
        <f t="shared" si="3"/>
        <v>0</v>
      </c>
    </row>
    <row r="99" spans="1:7" x14ac:dyDescent="0.25">
      <c r="A99" s="23">
        <v>87</v>
      </c>
      <c r="B99" s="24" t="s">
        <v>184</v>
      </c>
      <c r="C99" s="56" t="s">
        <v>185</v>
      </c>
      <c r="D99" s="24" t="s">
        <v>147</v>
      </c>
      <c r="E99" s="25">
        <v>6</v>
      </c>
      <c r="F99" s="147"/>
      <c r="G99" s="26">
        <f t="shared" si="3"/>
        <v>0</v>
      </c>
    </row>
    <row r="100" spans="1:7" x14ac:dyDescent="0.25">
      <c r="A100" s="23">
        <v>88</v>
      </c>
      <c r="B100" s="24" t="s">
        <v>186</v>
      </c>
      <c r="C100" s="56" t="s">
        <v>187</v>
      </c>
      <c r="D100" s="24" t="s">
        <v>147</v>
      </c>
      <c r="E100" s="25">
        <v>377</v>
      </c>
      <c r="F100" s="147"/>
      <c r="G100" s="26">
        <f t="shared" si="3"/>
        <v>0</v>
      </c>
    </row>
    <row r="101" spans="1:7" x14ac:dyDescent="0.25">
      <c r="A101" s="23">
        <v>89</v>
      </c>
      <c r="B101" s="24" t="s">
        <v>188</v>
      </c>
      <c r="C101" s="56" t="s">
        <v>189</v>
      </c>
      <c r="D101" s="24" t="s">
        <v>12</v>
      </c>
      <c r="E101" s="25">
        <v>1</v>
      </c>
      <c r="F101" s="147"/>
      <c r="G101" s="26">
        <f t="shared" si="3"/>
        <v>0</v>
      </c>
    </row>
    <row r="102" spans="1:7" x14ac:dyDescent="0.25">
      <c r="A102" s="23">
        <v>90</v>
      </c>
      <c r="B102" s="24" t="s">
        <v>190</v>
      </c>
      <c r="C102" s="56" t="s">
        <v>191</v>
      </c>
      <c r="D102" s="24" t="s">
        <v>20</v>
      </c>
      <c r="E102" s="25">
        <v>3915</v>
      </c>
      <c r="F102" s="147"/>
      <c r="G102" s="26">
        <f t="shared" si="3"/>
        <v>0</v>
      </c>
    </row>
    <row r="103" spans="1:7" ht="30" x14ac:dyDescent="0.25">
      <c r="A103" s="23">
        <v>91</v>
      </c>
      <c r="B103" s="24" t="s">
        <v>192</v>
      </c>
      <c r="C103" s="56" t="s">
        <v>193</v>
      </c>
      <c r="D103" s="24" t="s">
        <v>20</v>
      </c>
      <c r="E103" s="25">
        <v>525</v>
      </c>
      <c r="F103" s="147"/>
      <c r="G103" s="26">
        <f t="shared" si="3"/>
        <v>0</v>
      </c>
    </row>
    <row r="104" spans="1:7" x14ac:dyDescent="0.25">
      <c r="A104" s="23">
        <v>92</v>
      </c>
      <c r="B104" s="24" t="s">
        <v>194</v>
      </c>
      <c r="C104" s="56" t="s">
        <v>195</v>
      </c>
      <c r="D104" s="24" t="s">
        <v>20</v>
      </c>
      <c r="E104" s="25">
        <v>765</v>
      </c>
      <c r="F104" s="147"/>
      <c r="G104" s="26">
        <f t="shared" si="3"/>
        <v>0</v>
      </c>
    </row>
    <row r="105" spans="1:7" ht="26.25" customHeight="1" x14ac:dyDescent="0.25">
      <c r="A105" s="23">
        <v>93</v>
      </c>
      <c r="B105" s="24" t="s">
        <v>196</v>
      </c>
      <c r="C105" s="56" t="s">
        <v>197</v>
      </c>
      <c r="D105" s="24" t="s">
        <v>198</v>
      </c>
      <c r="E105" s="25">
        <v>0.97299999999999998</v>
      </c>
      <c r="F105" s="147"/>
      <c r="G105" s="26">
        <f t="shared" si="3"/>
        <v>0</v>
      </c>
    </row>
    <row r="106" spans="1:7" x14ac:dyDescent="0.25">
      <c r="A106" s="23">
        <v>94</v>
      </c>
      <c r="B106" s="24" t="s">
        <v>199</v>
      </c>
      <c r="C106" s="56" t="s">
        <v>200</v>
      </c>
      <c r="D106" s="24" t="s">
        <v>17</v>
      </c>
      <c r="E106" s="25">
        <v>12</v>
      </c>
      <c r="F106" s="147"/>
      <c r="G106" s="26">
        <f t="shared" si="3"/>
        <v>0</v>
      </c>
    </row>
    <row r="107" spans="1:7" x14ac:dyDescent="0.25">
      <c r="A107" s="23">
        <v>95</v>
      </c>
      <c r="B107" s="24" t="s">
        <v>201</v>
      </c>
      <c r="C107" s="56" t="s">
        <v>202</v>
      </c>
      <c r="D107" s="24" t="s">
        <v>17</v>
      </c>
      <c r="E107" s="25">
        <v>151</v>
      </c>
      <c r="F107" s="147"/>
      <c r="G107" s="26">
        <f t="shared" si="3"/>
        <v>0</v>
      </c>
    </row>
    <row r="108" spans="1:7" ht="30" x14ac:dyDescent="0.25">
      <c r="A108" s="23">
        <v>96</v>
      </c>
      <c r="B108" s="24" t="s">
        <v>203</v>
      </c>
      <c r="C108" s="56" t="s">
        <v>204</v>
      </c>
      <c r="D108" s="24" t="s">
        <v>20</v>
      </c>
      <c r="E108" s="25">
        <v>445</v>
      </c>
      <c r="F108" s="147"/>
      <c r="G108" s="26">
        <f t="shared" si="3"/>
        <v>0</v>
      </c>
    </row>
    <row r="109" spans="1:7" x14ac:dyDescent="0.25">
      <c r="A109" s="23">
        <v>97</v>
      </c>
      <c r="B109" s="24" t="s">
        <v>205</v>
      </c>
      <c r="C109" s="56" t="s">
        <v>206</v>
      </c>
      <c r="D109" s="24" t="s">
        <v>198</v>
      </c>
      <c r="E109" s="25">
        <v>0.157</v>
      </c>
      <c r="F109" s="147"/>
      <c r="G109" s="26">
        <f t="shared" si="3"/>
        <v>0</v>
      </c>
    </row>
    <row r="110" spans="1:7" x14ac:dyDescent="0.25">
      <c r="A110" s="23">
        <v>98</v>
      </c>
      <c r="B110" s="24" t="s">
        <v>207</v>
      </c>
      <c r="C110" s="56" t="s">
        <v>208</v>
      </c>
      <c r="D110" s="24" t="s">
        <v>20</v>
      </c>
      <c r="E110" s="25">
        <v>2545</v>
      </c>
      <c r="F110" s="147"/>
      <c r="G110" s="26">
        <f t="shared" si="3"/>
        <v>0</v>
      </c>
    </row>
    <row r="111" spans="1:7" x14ac:dyDescent="0.25">
      <c r="A111" s="23">
        <v>99</v>
      </c>
      <c r="B111" s="24" t="s">
        <v>209</v>
      </c>
      <c r="C111" s="56" t="s">
        <v>210</v>
      </c>
      <c r="D111" s="24" t="s">
        <v>17</v>
      </c>
      <c r="E111" s="25">
        <v>43</v>
      </c>
      <c r="F111" s="147"/>
      <c r="G111" s="26">
        <f t="shared" si="3"/>
        <v>0</v>
      </c>
    </row>
    <row r="112" spans="1:7" x14ac:dyDescent="0.25">
      <c r="A112" s="23">
        <v>100</v>
      </c>
      <c r="B112" s="24" t="s">
        <v>211</v>
      </c>
      <c r="C112" s="56" t="s">
        <v>212</v>
      </c>
      <c r="D112" s="24" t="s">
        <v>17</v>
      </c>
      <c r="E112" s="25">
        <v>44</v>
      </c>
      <c r="F112" s="147"/>
      <c r="G112" s="26">
        <f t="shared" si="3"/>
        <v>0</v>
      </c>
    </row>
    <row r="113" spans="1:7" x14ac:dyDescent="0.25">
      <c r="A113" s="23">
        <v>101</v>
      </c>
      <c r="B113" s="24" t="s">
        <v>213</v>
      </c>
      <c r="C113" s="56" t="s">
        <v>214</v>
      </c>
      <c r="D113" s="24" t="s">
        <v>17</v>
      </c>
      <c r="E113" s="25">
        <v>2</v>
      </c>
      <c r="F113" s="147"/>
      <c r="G113" s="26">
        <f t="shared" si="3"/>
        <v>0</v>
      </c>
    </row>
    <row r="114" spans="1:7" x14ac:dyDescent="0.25">
      <c r="A114" s="23">
        <v>102</v>
      </c>
      <c r="B114" s="24" t="s">
        <v>215</v>
      </c>
      <c r="C114" s="56" t="s">
        <v>216</v>
      </c>
      <c r="D114" s="24" t="s">
        <v>198</v>
      </c>
      <c r="E114" s="25">
        <v>9.6270000000000007</v>
      </c>
      <c r="F114" s="147"/>
      <c r="G114" s="26">
        <f t="shared" si="3"/>
        <v>0</v>
      </c>
    </row>
    <row r="115" spans="1:7" x14ac:dyDescent="0.25">
      <c r="A115" s="23">
        <v>103</v>
      </c>
      <c r="B115" s="24" t="s">
        <v>217</v>
      </c>
      <c r="C115" s="56" t="s">
        <v>218</v>
      </c>
      <c r="D115" s="24" t="s">
        <v>198</v>
      </c>
      <c r="E115" s="25">
        <v>0.25</v>
      </c>
      <c r="F115" s="147"/>
      <c r="G115" s="26">
        <f t="shared" si="3"/>
        <v>0</v>
      </c>
    </row>
    <row r="116" spans="1:7" ht="30" x14ac:dyDescent="0.25">
      <c r="A116" s="23">
        <v>104</v>
      </c>
      <c r="B116" s="24" t="s">
        <v>219</v>
      </c>
      <c r="C116" s="56" t="s">
        <v>220</v>
      </c>
      <c r="D116" s="24" t="s">
        <v>198</v>
      </c>
      <c r="E116" s="25">
        <v>3.1179999999999999</v>
      </c>
      <c r="F116" s="147"/>
      <c r="G116" s="26">
        <f t="shared" si="3"/>
        <v>0</v>
      </c>
    </row>
    <row r="117" spans="1:7" ht="30" x14ac:dyDescent="0.25">
      <c r="A117" s="23">
        <v>105</v>
      </c>
      <c r="B117" s="24" t="s">
        <v>221</v>
      </c>
      <c r="C117" s="56" t="s">
        <v>222</v>
      </c>
      <c r="D117" s="24" t="s">
        <v>198</v>
      </c>
      <c r="E117" s="25">
        <v>5.8999999999999997E-2</v>
      </c>
      <c r="F117" s="147"/>
      <c r="G117" s="26">
        <f t="shared" si="3"/>
        <v>0</v>
      </c>
    </row>
    <row r="118" spans="1:7" ht="15.75" thickBot="1" x14ac:dyDescent="0.3">
      <c r="A118" s="27">
        <v>106</v>
      </c>
      <c r="B118" s="28" t="s">
        <v>223</v>
      </c>
      <c r="C118" s="58" t="s">
        <v>224</v>
      </c>
      <c r="D118" s="28" t="s">
        <v>198</v>
      </c>
      <c r="E118" s="29">
        <v>4.57</v>
      </c>
      <c r="F118" s="148"/>
      <c r="G118" s="26">
        <f t="shared" si="3"/>
        <v>0</v>
      </c>
    </row>
    <row r="119" spans="1:7" ht="20.25" thickTop="1" thickBot="1" x14ac:dyDescent="0.3">
      <c r="A119" s="162" t="s">
        <v>225</v>
      </c>
      <c r="B119" s="162"/>
      <c r="C119" s="162"/>
      <c r="D119" s="162"/>
      <c r="E119" s="162"/>
      <c r="F119" s="162"/>
      <c r="G119" s="18">
        <f>SUM(G91:G118)</f>
        <v>0</v>
      </c>
    </row>
    <row r="120" spans="1:7" ht="20.25" thickTop="1" thickBot="1" x14ac:dyDescent="0.3">
      <c r="A120" s="163" t="s">
        <v>226</v>
      </c>
      <c r="B120" s="164"/>
      <c r="C120" s="164"/>
      <c r="D120" s="164"/>
      <c r="E120" s="164"/>
      <c r="F120" s="164"/>
      <c r="G120" s="165"/>
    </row>
    <row r="121" spans="1:7" ht="15.75" thickTop="1" x14ac:dyDescent="0.25">
      <c r="A121" s="19">
        <v>107</v>
      </c>
      <c r="B121" s="20" t="s">
        <v>25</v>
      </c>
      <c r="C121" s="57" t="s">
        <v>26</v>
      </c>
      <c r="D121" s="20" t="s">
        <v>27</v>
      </c>
      <c r="E121" s="21">
        <v>5</v>
      </c>
      <c r="F121" s="146"/>
      <c r="G121" s="22">
        <f>F121*E121</f>
        <v>0</v>
      </c>
    </row>
    <row r="122" spans="1:7" x14ac:dyDescent="0.25">
      <c r="A122" s="23">
        <v>108</v>
      </c>
      <c r="B122" s="24" t="s">
        <v>150</v>
      </c>
      <c r="C122" s="56" t="s">
        <v>227</v>
      </c>
      <c r="D122" s="24" t="s">
        <v>27</v>
      </c>
      <c r="E122" s="25">
        <v>5</v>
      </c>
      <c r="F122" s="147"/>
      <c r="G122" s="26">
        <f>F122*E122</f>
        <v>0</v>
      </c>
    </row>
    <row r="123" spans="1:7" x14ac:dyDescent="0.25">
      <c r="A123" s="23">
        <v>109</v>
      </c>
      <c r="B123" s="24" t="s">
        <v>228</v>
      </c>
      <c r="C123" s="56" t="s">
        <v>229</v>
      </c>
      <c r="D123" s="24" t="s">
        <v>20</v>
      </c>
      <c r="E123" s="25">
        <v>1105</v>
      </c>
      <c r="F123" s="147"/>
      <c r="G123" s="26">
        <f t="shared" ref="G123:G184" si="4">F123*E123</f>
        <v>0</v>
      </c>
    </row>
    <row r="124" spans="1:7" x14ac:dyDescent="0.25">
      <c r="A124" s="23">
        <v>110</v>
      </c>
      <c r="B124" s="24" t="s">
        <v>230</v>
      </c>
      <c r="C124" s="56" t="s">
        <v>231</v>
      </c>
      <c r="D124" s="24" t="s">
        <v>20</v>
      </c>
      <c r="E124" s="25">
        <v>21215</v>
      </c>
      <c r="F124" s="147"/>
      <c r="G124" s="26">
        <f t="shared" si="4"/>
        <v>0</v>
      </c>
    </row>
    <row r="125" spans="1:7" x14ac:dyDescent="0.25">
      <c r="A125" s="23">
        <v>111</v>
      </c>
      <c r="B125" s="24" t="s">
        <v>232</v>
      </c>
      <c r="C125" s="56" t="s">
        <v>233</v>
      </c>
      <c r="D125" s="24" t="s">
        <v>20</v>
      </c>
      <c r="E125" s="25">
        <v>40</v>
      </c>
      <c r="F125" s="147"/>
      <c r="G125" s="26">
        <f t="shared" si="4"/>
        <v>0</v>
      </c>
    </row>
    <row r="126" spans="1:7" ht="30" x14ac:dyDescent="0.25">
      <c r="A126" s="23">
        <v>112</v>
      </c>
      <c r="B126" s="24" t="s">
        <v>234</v>
      </c>
      <c r="C126" s="56" t="s">
        <v>235</v>
      </c>
      <c r="D126" s="24" t="s">
        <v>236</v>
      </c>
      <c r="E126" s="25">
        <v>4</v>
      </c>
      <c r="F126" s="147"/>
      <c r="G126" s="26">
        <f t="shared" si="4"/>
        <v>0</v>
      </c>
    </row>
    <row r="127" spans="1:7" x14ac:dyDescent="0.25">
      <c r="A127" s="23">
        <v>113</v>
      </c>
      <c r="B127" s="24" t="s">
        <v>237</v>
      </c>
      <c r="C127" s="56" t="s">
        <v>238</v>
      </c>
      <c r="D127" s="24" t="s">
        <v>236</v>
      </c>
      <c r="E127" s="25">
        <v>2</v>
      </c>
      <c r="F127" s="147"/>
      <c r="G127" s="26">
        <f t="shared" si="4"/>
        <v>0</v>
      </c>
    </row>
    <row r="128" spans="1:7" x14ac:dyDescent="0.25">
      <c r="A128" s="23">
        <v>114</v>
      </c>
      <c r="B128" s="24" t="s">
        <v>239</v>
      </c>
      <c r="C128" s="56" t="s">
        <v>240</v>
      </c>
      <c r="D128" s="24" t="s">
        <v>20</v>
      </c>
      <c r="E128" s="25">
        <v>4075</v>
      </c>
      <c r="F128" s="147"/>
      <c r="G128" s="26">
        <f t="shared" si="4"/>
        <v>0</v>
      </c>
    </row>
    <row r="129" spans="1:7" x14ac:dyDescent="0.25">
      <c r="A129" s="23">
        <v>115</v>
      </c>
      <c r="B129" s="24" t="s">
        <v>241</v>
      </c>
      <c r="C129" s="56" t="s">
        <v>242</v>
      </c>
      <c r="D129" s="24" t="s">
        <v>20</v>
      </c>
      <c r="E129" s="25">
        <v>17345</v>
      </c>
      <c r="F129" s="147"/>
      <c r="G129" s="26">
        <f t="shared" si="4"/>
        <v>0</v>
      </c>
    </row>
    <row r="130" spans="1:7" x14ac:dyDescent="0.25">
      <c r="A130" s="23">
        <v>116</v>
      </c>
      <c r="B130" s="24" t="s">
        <v>243</v>
      </c>
      <c r="C130" s="56" t="s">
        <v>244</v>
      </c>
      <c r="D130" s="24" t="s">
        <v>20</v>
      </c>
      <c r="E130" s="25">
        <v>3185</v>
      </c>
      <c r="F130" s="147"/>
      <c r="G130" s="26">
        <f t="shared" si="4"/>
        <v>0</v>
      </c>
    </row>
    <row r="131" spans="1:7" x14ac:dyDescent="0.25">
      <c r="A131" s="23">
        <v>117</v>
      </c>
      <c r="B131" s="24" t="s">
        <v>245</v>
      </c>
      <c r="C131" s="56" t="s">
        <v>246</v>
      </c>
      <c r="D131" s="24" t="s">
        <v>17</v>
      </c>
      <c r="E131" s="25">
        <v>28</v>
      </c>
      <c r="F131" s="147"/>
      <c r="G131" s="26">
        <f t="shared" si="4"/>
        <v>0</v>
      </c>
    </row>
    <row r="132" spans="1:7" x14ac:dyDescent="0.25">
      <c r="A132" s="23">
        <v>118</v>
      </c>
      <c r="B132" s="24" t="s">
        <v>247</v>
      </c>
      <c r="C132" s="56" t="s">
        <v>248</v>
      </c>
      <c r="D132" s="24" t="s">
        <v>17</v>
      </c>
      <c r="E132" s="25">
        <v>72</v>
      </c>
      <c r="F132" s="147"/>
      <c r="G132" s="26">
        <f t="shared" si="4"/>
        <v>0</v>
      </c>
    </row>
    <row r="133" spans="1:7" x14ac:dyDescent="0.25">
      <c r="A133" s="23">
        <v>119</v>
      </c>
      <c r="B133" s="24" t="s">
        <v>249</v>
      </c>
      <c r="C133" s="56" t="s">
        <v>250</v>
      </c>
      <c r="D133" s="24" t="s">
        <v>17</v>
      </c>
      <c r="E133" s="25">
        <v>8</v>
      </c>
      <c r="F133" s="147"/>
      <c r="G133" s="26">
        <f t="shared" si="4"/>
        <v>0</v>
      </c>
    </row>
    <row r="134" spans="1:7" x14ac:dyDescent="0.25">
      <c r="A134" s="23">
        <v>120</v>
      </c>
      <c r="B134" s="24" t="s">
        <v>251</v>
      </c>
      <c r="C134" s="56" t="s">
        <v>252</v>
      </c>
      <c r="D134" s="24" t="s">
        <v>17</v>
      </c>
      <c r="E134" s="25">
        <v>8</v>
      </c>
      <c r="F134" s="147"/>
      <c r="G134" s="26">
        <f t="shared" si="4"/>
        <v>0</v>
      </c>
    </row>
    <row r="135" spans="1:7" ht="30" x14ac:dyDescent="0.25">
      <c r="A135" s="23">
        <v>121</v>
      </c>
      <c r="B135" s="24" t="s">
        <v>253</v>
      </c>
      <c r="C135" s="56" t="s">
        <v>254</v>
      </c>
      <c r="D135" s="24" t="s">
        <v>17</v>
      </c>
      <c r="E135" s="25">
        <v>6</v>
      </c>
      <c r="F135" s="147"/>
      <c r="G135" s="26">
        <f t="shared" si="4"/>
        <v>0</v>
      </c>
    </row>
    <row r="136" spans="1:7" x14ac:dyDescent="0.25">
      <c r="A136" s="23">
        <v>122</v>
      </c>
      <c r="B136" s="24" t="s">
        <v>255</v>
      </c>
      <c r="C136" s="56" t="s">
        <v>256</v>
      </c>
      <c r="D136" s="24" t="s">
        <v>236</v>
      </c>
      <c r="E136" s="25">
        <v>1</v>
      </c>
      <c r="F136" s="147"/>
      <c r="G136" s="26">
        <f t="shared" si="4"/>
        <v>0</v>
      </c>
    </row>
    <row r="137" spans="1:7" x14ac:dyDescent="0.25">
      <c r="A137" s="23">
        <v>123</v>
      </c>
      <c r="B137" s="24" t="s">
        <v>257</v>
      </c>
      <c r="C137" s="56" t="s">
        <v>258</v>
      </c>
      <c r="D137" s="24" t="s">
        <v>17</v>
      </c>
      <c r="E137" s="25">
        <v>71</v>
      </c>
      <c r="F137" s="147"/>
      <c r="G137" s="26">
        <f t="shared" si="4"/>
        <v>0</v>
      </c>
    </row>
    <row r="138" spans="1:7" x14ac:dyDescent="0.25">
      <c r="A138" s="23">
        <v>124</v>
      </c>
      <c r="B138" s="24" t="s">
        <v>259</v>
      </c>
      <c r="C138" s="56" t="s">
        <v>260</v>
      </c>
      <c r="D138" s="24" t="s">
        <v>17</v>
      </c>
      <c r="E138" s="25">
        <v>32</v>
      </c>
      <c r="F138" s="147"/>
      <c r="G138" s="26">
        <f t="shared" si="4"/>
        <v>0</v>
      </c>
    </row>
    <row r="139" spans="1:7" x14ac:dyDescent="0.25">
      <c r="A139" s="23">
        <v>125</v>
      </c>
      <c r="B139" s="24" t="s">
        <v>261</v>
      </c>
      <c r="C139" s="56" t="s">
        <v>262</v>
      </c>
      <c r="D139" s="24" t="s">
        <v>17</v>
      </c>
      <c r="E139" s="25">
        <v>5</v>
      </c>
      <c r="F139" s="147"/>
      <c r="G139" s="26">
        <f t="shared" si="4"/>
        <v>0</v>
      </c>
    </row>
    <row r="140" spans="1:7" ht="30" x14ac:dyDescent="0.25">
      <c r="A140" s="23">
        <v>126</v>
      </c>
      <c r="B140" s="24" t="s">
        <v>263</v>
      </c>
      <c r="C140" s="56" t="s">
        <v>264</v>
      </c>
      <c r="D140" s="24" t="s">
        <v>171</v>
      </c>
      <c r="E140" s="25">
        <v>4</v>
      </c>
      <c r="F140" s="147"/>
      <c r="G140" s="26">
        <f t="shared" si="4"/>
        <v>0</v>
      </c>
    </row>
    <row r="141" spans="1:7" x14ac:dyDescent="0.25">
      <c r="A141" s="23">
        <v>127</v>
      </c>
      <c r="B141" s="24" t="s">
        <v>265</v>
      </c>
      <c r="C141" s="56" t="s">
        <v>266</v>
      </c>
      <c r="D141" s="24" t="s">
        <v>171</v>
      </c>
      <c r="E141" s="25">
        <v>1</v>
      </c>
      <c r="F141" s="147"/>
      <c r="G141" s="26">
        <f t="shared" si="4"/>
        <v>0</v>
      </c>
    </row>
    <row r="142" spans="1:7" x14ac:dyDescent="0.25">
      <c r="A142" s="23">
        <v>128</v>
      </c>
      <c r="B142" s="24" t="s">
        <v>267</v>
      </c>
      <c r="C142" s="56" t="s">
        <v>268</v>
      </c>
      <c r="D142" s="24" t="s">
        <v>171</v>
      </c>
      <c r="E142" s="25">
        <v>1</v>
      </c>
      <c r="F142" s="147"/>
      <c r="G142" s="26">
        <f t="shared" si="4"/>
        <v>0</v>
      </c>
    </row>
    <row r="143" spans="1:7" x14ac:dyDescent="0.25">
      <c r="A143" s="23">
        <v>129</v>
      </c>
      <c r="B143" s="24" t="s">
        <v>269</v>
      </c>
      <c r="C143" s="56" t="s">
        <v>270</v>
      </c>
      <c r="D143" s="24" t="s">
        <v>171</v>
      </c>
      <c r="E143" s="25">
        <v>1</v>
      </c>
      <c r="F143" s="147"/>
      <c r="G143" s="26">
        <f t="shared" si="4"/>
        <v>0</v>
      </c>
    </row>
    <row r="144" spans="1:7" x14ac:dyDescent="0.25">
      <c r="A144" s="23">
        <v>130</v>
      </c>
      <c r="B144" s="24" t="s">
        <v>271</v>
      </c>
      <c r="C144" s="56" t="s">
        <v>272</v>
      </c>
      <c r="D144" s="24" t="s">
        <v>20</v>
      </c>
      <c r="E144" s="25">
        <v>2105</v>
      </c>
      <c r="F144" s="147"/>
      <c r="G144" s="26">
        <f t="shared" si="4"/>
        <v>0</v>
      </c>
    </row>
    <row r="145" spans="1:7" x14ac:dyDescent="0.25">
      <c r="A145" s="23">
        <v>131</v>
      </c>
      <c r="B145" s="24" t="s">
        <v>273</v>
      </c>
      <c r="C145" s="56" t="s">
        <v>274</v>
      </c>
      <c r="D145" s="24" t="s">
        <v>20</v>
      </c>
      <c r="E145" s="25">
        <v>1760</v>
      </c>
      <c r="F145" s="147"/>
      <c r="G145" s="26">
        <f t="shared" si="4"/>
        <v>0</v>
      </c>
    </row>
    <row r="146" spans="1:7" x14ac:dyDescent="0.25">
      <c r="A146" s="23">
        <v>132</v>
      </c>
      <c r="B146" s="24" t="s">
        <v>275</v>
      </c>
      <c r="C146" s="56" t="s">
        <v>276</v>
      </c>
      <c r="D146" s="24" t="s">
        <v>17</v>
      </c>
      <c r="E146" s="25">
        <v>2</v>
      </c>
      <c r="F146" s="147"/>
      <c r="G146" s="26">
        <f t="shared" si="4"/>
        <v>0</v>
      </c>
    </row>
    <row r="147" spans="1:7" x14ac:dyDescent="0.25">
      <c r="A147" s="23">
        <v>133</v>
      </c>
      <c r="B147" s="24" t="s">
        <v>277</v>
      </c>
      <c r="C147" s="56" t="s">
        <v>278</v>
      </c>
      <c r="D147" s="24" t="s">
        <v>17</v>
      </c>
      <c r="E147" s="25">
        <v>3</v>
      </c>
      <c r="F147" s="147"/>
      <c r="G147" s="26">
        <f t="shared" si="4"/>
        <v>0</v>
      </c>
    </row>
    <row r="148" spans="1:7" x14ac:dyDescent="0.25">
      <c r="A148" s="23">
        <v>134</v>
      </c>
      <c r="B148" s="24" t="s">
        <v>279</v>
      </c>
      <c r="C148" s="56" t="s">
        <v>280</v>
      </c>
      <c r="D148" s="24" t="s">
        <v>17</v>
      </c>
      <c r="E148" s="25">
        <v>6</v>
      </c>
      <c r="F148" s="147"/>
      <c r="G148" s="26">
        <f t="shared" si="4"/>
        <v>0</v>
      </c>
    </row>
    <row r="149" spans="1:7" x14ac:dyDescent="0.25">
      <c r="A149" s="23">
        <v>135</v>
      </c>
      <c r="B149" s="24" t="s">
        <v>281</v>
      </c>
      <c r="C149" s="56" t="s">
        <v>282</v>
      </c>
      <c r="D149" s="24" t="s">
        <v>17</v>
      </c>
      <c r="E149" s="25">
        <v>7</v>
      </c>
      <c r="F149" s="147"/>
      <c r="G149" s="26">
        <f t="shared" si="4"/>
        <v>0</v>
      </c>
    </row>
    <row r="150" spans="1:7" ht="30" x14ac:dyDescent="0.25">
      <c r="A150" s="23">
        <v>136</v>
      </c>
      <c r="B150" s="24" t="s">
        <v>283</v>
      </c>
      <c r="C150" s="56" t="s">
        <v>284</v>
      </c>
      <c r="D150" s="24" t="s">
        <v>17</v>
      </c>
      <c r="E150" s="25">
        <v>2</v>
      </c>
      <c r="F150" s="147"/>
      <c r="G150" s="26">
        <f t="shared" si="4"/>
        <v>0</v>
      </c>
    </row>
    <row r="151" spans="1:7" ht="30" customHeight="1" x14ac:dyDescent="0.25">
      <c r="A151" s="23">
        <v>137</v>
      </c>
      <c r="B151" s="24" t="s">
        <v>285</v>
      </c>
      <c r="C151" s="56" t="s">
        <v>286</v>
      </c>
      <c r="D151" s="24" t="s">
        <v>17</v>
      </c>
      <c r="E151" s="25">
        <v>2</v>
      </c>
      <c r="F151" s="147"/>
      <c r="G151" s="26">
        <f t="shared" si="4"/>
        <v>0</v>
      </c>
    </row>
    <row r="152" spans="1:7" x14ac:dyDescent="0.25">
      <c r="A152" s="23">
        <v>138</v>
      </c>
      <c r="B152" s="24" t="s">
        <v>287</v>
      </c>
      <c r="C152" s="56" t="s">
        <v>288</v>
      </c>
      <c r="D152" s="24" t="s">
        <v>17</v>
      </c>
      <c r="E152" s="25">
        <v>30</v>
      </c>
      <c r="F152" s="147"/>
      <c r="G152" s="26">
        <f t="shared" si="4"/>
        <v>0</v>
      </c>
    </row>
    <row r="153" spans="1:7" x14ac:dyDescent="0.25">
      <c r="A153" s="23">
        <v>139</v>
      </c>
      <c r="B153" s="24" t="s">
        <v>289</v>
      </c>
      <c r="C153" s="56" t="s">
        <v>290</v>
      </c>
      <c r="D153" s="24" t="s">
        <v>17</v>
      </c>
      <c r="E153" s="25">
        <v>4</v>
      </c>
      <c r="F153" s="147"/>
      <c r="G153" s="26">
        <f t="shared" si="4"/>
        <v>0</v>
      </c>
    </row>
    <row r="154" spans="1:7" x14ac:dyDescent="0.25">
      <c r="A154" s="23">
        <v>140</v>
      </c>
      <c r="B154" s="24" t="s">
        <v>291</v>
      </c>
      <c r="C154" s="56" t="s">
        <v>292</v>
      </c>
      <c r="D154" s="24" t="s">
        <v>17</v>
      </c>
      <c r="E154" s="25">
        <v>6</v>
      </c>
      <c r="F154" s="147"/>
      <c r="G154" s="26">
        <f t="shared" si="4"/>
        <v>0</v>
      </c>
    </row>
    <row r="155" spans="1:7" x14ac:dyDescent="0.25">
      <c r="A155" s="23">
        <v>141</v>
      </c>
      <c r="B155" s="24" t="s">
        <v>293</v>
      </c>
      <c r="C155" s="56" t="s">
        <v>294</v>
      </c>
      <c r="D155" s="24" t="s">
        <v>17</v>
      </c>
      <c r="E155" s="25">
        <v>7</v>
      </c>
      <c r="F155" s="147"/>
      <c r="G155" s="26">
        <f t="shared" si="4"/>
        <v>0</v>
      </c>
    </row>
    <row r="156" spans="1:7" ht="30" x14ac:dyDescent="0.25">
      <c r="A156" s="23">
        <v>142</v>
      </c>
      <c r="B156" s="24" t="s">
        <v>295</v>
      </c>
      <c r="C156" s="56" t="s">
        <v>296</v>
      </c>
      <c r="D156" s="24" t="s">
        <v>17</v>
      </c>
      <c r="E156" s="25">
        <v>1</v>
      </c>
      <c r="F156" s="147"/>
      <c r="G156" s="26">
        <f t="shared" si="4"/>
        <v>0</v>
      </c>
    </row>
    <row r="157" spans="1:7" ht="30" x14ac:dyDescent="0.25">
      <c r="A157" s="23">
        <v>143</v>
      </c>
      <c r="B157" s="24" t="s">
        <v>297</v>
      </c>
      <c r="C157" s="56" t="s">
        <v>298</v>
      </c>
      <c r="D157" s="24" t="s">
        <v>171</v>
      </c>
      <c r="E157" s="25">
        <v>23</v>
      </c>
      <c r="F157" s="147"/>
      <c r="G157" s="26">
        <f t="shared" si="4"/>
        <v>0</v>
      </c>
    </row>
    <row r="158" spans="1:7" ht="30" x14ac:dyDescent="0.25">
      <c r="A158" s="23">
        <v>144</v>
      </c>
      <c r="B158" s="24" t="s">
        <v>299</v>
      </c>
      <c r="C158" s="56" t="s">
        <v>300</v>
      </c>
      <c r="D158" s="24" t="s">
        <v>171</v>
      </c>
      <c r="E158" s="25">
        <v>10</v>
      </c>
      <c r="F158" s="147"/>
      <c r="G158" s="26">
        <f t="shared" si="4"/>
        <v>0</v>
      </c>
    </row>
    <row r="159" spans="1:7" ht="30" x14ac:dyDescent="0.25">
      <c r="A159" s="23">
        <v>145</v>
      </c>
      <c r="B159" s="24" t="s">
        <v>301</v>
      </c>
      <c r="C159" s="56" t="s">
        <v>302</v>
      </c>
      <c r="D159" s="24" t="s">
        <v>171</v>
      </c>
      <c r="E159" s="25">
        <v>15</v>
      </c>
      <c r="F159" s="147"/>
      <c r="G159" s="26">
        <f t="shared" si="4"/>
        <v>0</v>
      </c>
    </row>
    <row r="160" spans="1:7" x14ac:dyDescent="0.25">
      <c r="A160" s="23">
        <v>146</v>
      </c>
      <c r="B160" s="24" t="s">
        <v>303</v>
      </c>
      <c r="C160" s="56" t="s">
        <v>304</v>
      </c>
      <c r="D160" s="24" t="s">
        <v>171</v>
      </c>
      <c r="E160" s="25">
        <v>3</v>
      </c>
      <c r="F160" s="147"/>
      <c r="G160" s="26">
        <f t="shared" si="4"/>
        <v>0</v>
      </c>
    </row>
    <row r="161" spans="1:7" x14ac:dyDescent="0.25">
      <c r="A161" s="23">
        <v>147</v>
      </c>
      <c r="B161" s="24" t="s">
        <v>305</v>
      </c>
      <c r="C161" s="56" t="s">
        <v>306</v>
      </c>
      <c r="D161" s="24" t="s">
        <v>171</v>
      </c>
      <c r="E161" s="25">
        <v>31</v>
      </c>
      <c r="F161" s="147"/>
      <c r="G161" s="26">
        <f t="shared" si="4"/>
        <v>0</v>
      </c>
    </row>
    <row r="162" spans="1:7" ht="30" x14ac:dyDescent="0.25">
      <c r="A162" s="23">
        <v>148</v>
      </c>
      <c r="B162" s="24" t="s">
        <v>307</v>
      </c>
      <c r="C162" s="56" t="s">
        <v>308</v>
      </c>
      <c r="D162" s="24" t="s">
        <v>17</v>
      </c>
      <c r="E162" s="25">
        <v>10</v>
      </c>
      <c r="F162" s="147"/>
      <c r="G162" s="26">
        <f t="shared" si="4"/>
        <v>0</v>
      </c>
    </row>
    <row r="163" spans="1:7" ht="30" x14ac:dyDescent="0.25">
      <c r="A163" s="23">
        <v>149</v>
      </c>
      <c r="B163" s="24" t="s">
        <v>309</v>
      </c>
      <c r="C163" s="56" t="s">
        <v>310</v>
      </c>
      <c r="D163" s="24" t="s">
        <v>17</v>
      </c>
      <c r="E163" s="25">
        <v>29</v>
      </c>
      <c r="F163" s="147"/>
      <c r="G163" s="26">
        <f t="shared" si="4"/>
        <v>0</v>
      </c>
    </row>
    <row r="164" spans="1:7" x14ac:dyDescent="0.25">
      <c r="A164" s="23">
        <v>150</v>
      </c>
      <c r="B164" s="24" t="s">
        <v>311</v>
      </c>
      <c r="C164" s="56" t="s">
        <v>312</v>
      </c>
      <c r="D164" s="24" t="s">
        <v>17</v>
      </c>
      <c r="E164" s="25">
        <v>1</v>
      </c>
      <c r="F164" s="147"/>
      <c r="G164" s="26">
        <f t="shared" si="4"/>
        <v>0</v>
      </c>
    </row>
    <row r="165" spans="1:7" ht="30" x14ac:dyDescent="0.25">
      <c r="A165" s="23">
        <v>151</v>
      </c>
      <c r="B165" s="24" t="s">
        <v>313</v>
      </c>
      <c r="C165" s="56" t="s">
        <v>314</v>
      </c>
      <c r="D165" s="24" t="s">
        <v>17</v>
      </c>
      <c r="E165" s="25">
        <v>4</v>
      </c>
      <c r="F165" s="147"/>
      <c r="G165" s="26">
        <f t="shared" si="4"/>
        <v>0</v>
      </c>
    </row>
    <row r="166" spans="1:7" ht="30" x14ac:dyDescent="0.25">
      <c r="A166" s="23">
        <v>152</v>
      </c>
      <c r="B166" s="24" t="s">
        <v>315</v>
      </c>
      <c r="C166" s="56" t="s">
        <v>316</v>
      </c>
      <c r="D166" s="24" t="s">
        <v>17</v>
      </c>
      <c r="E166" s="25">
        <v>4</v>
      </c>
      <c r="F166" s="147"/>
      <c r="G166" s="26">
        <f t="shared" si="4"/>
        <v>0</v>
      </c>
    </row>
    <row r="167" spans="1:7" x14ac:dyDescent="0.25">
      <c r="A167" s="23">
        <v>153</v>
      </c>
      <c r="B167" s="24" t="s">
        <v>317</v>
      </c>
      <c r="C167" s="56" t="s">
        <v>318</v>
      </c>
      <c r="D167" s="24" t="s">
        <v>17</v>
      </c>
      <c r="E167" s="25">
        <v>31</v>
      </c>
      <c r="F167" s="147"/>
      <c r="G167" s="26">
        <f t="shared" si="4"/>
        <v>0</v>
      </c>
    </row>
    <row r="168" spans="1:7" x14ac:dyDescent="0.25">
      <c r="A168" s="23">
        <v>154</v>
      </c>
      <c r="B168" s="24" t="s">
        <v>319</v>
      </c>
      <c r="C168" s="56" t="s">
        <v>320</v>
      </c>
      <c r="D168" s="24" t="s">
        <v>171</v>
      </c>
      <c r="E168" s="25">
        <v>2</v>
      </c>
      <c r="F168" s="147"/>
      <c r="G168" s="26">
        <f t="shared" si="4"/>
        <v>0</v>
      </c>
    </row>
    <row r="169" spans="1:7" x14ac:dyDescent="0.25">
      <c r="A169" s="23">
        <v>155</v>
      </c>
      <c r="B169" s="24" t="s">
        <v>321</v>
      </c>
      <c r="C169" s="56" t="s">
        <v>322</v>
      </c>
      <c r="D169" s="24" t="s">
        <v>171</v>
      </c>
      <c r="E169" s="25">
        <v>1</v>
      </c>
      <c r="F169" s="147"/>
      <c r="G169" s="26">
        <f t="shared" si="4"/>
        <v>0</v>
      </c>
    </row>
    <row r="170" spans="1:7" x14ac:dyDescent="0.25">
      <c r="A170" s="23">
        <v>156</v>
      </c>
      <c r="B170" s="24" t="s">
        <v>323</v>
      </c>
      <c r="C170" s="56" t="s">
        <v>324</v>
      </c>
      <c r="D170" s="24" t="s">
        <v>171</v>
      </c>
      <c r="E170" s="25">
        <v>1</v>
      </c>
      <c r="F170" s="147"/>
      <c r="G170" s="26">
        <f t="shared" si="4"/>
        <v>0</v>
      </c>
    </row>
    <row r="171" spans="1:7" x14ac:dyDescent="0.25">
      <c r="A171" s="23">
        <v>157</v>
      </c>
      <c r="B171" s="24" t="s">
        <v>325</v>
      </c>
      <c r="C171" s="56" t="s">
        <v>326</v>
      </c>
      <c r="D171" s="24" t="s">
        <v>171</v>
      </c>
      <c r="E171" s="25">
        <v>2</v>
      </c>
      <c r="F171" s="147"/>
      <c r="G171" s="26">
        <f t="shared" si="4"/>
        <v>0</v>
      </c>
    </row>
    <row r="172" spans="1:7" ht="30" x14ac:dyDescent="0.25">
      <c r="A172" s="23">
        <v>158</v>
      </c>
      <c r="B172" s="24" t="s">
        <v>327</v>
      </c>
      <c r="C172" s="56" t="s">
        <v>328</v>
      </c>
      <c r="D172" s="24" t="s">
        <v>17</v>
      </c>
      <c r="E172" s="25">
        <v>1</v>
      </c>
      <c r="F172" s="147"/>
      <c r="G172" s="26">
        <f t="shared" si="4"/>
        <v>0</v>
      </c>
    </row>
    <row r="173" spans="1:7" x14ac:dyDescent="0.25">
      <c r="A173" s="23">
        <v>159</v>
      </c>
      <c r="B173" s="24" t="s">
        <v>329</v>
      </c>
      <c r="C173" s="56" t="s">
        <v>330</v>
      </c>
      <c r="D173" s="24" t="s">
        <v>17</v>
      </c>
      <c r="E173" s="25">
        <v>1</v>
      </c>
      <c r="F173" s="147"/>
      <c r="G173" s="26">
        <f t="shared" si="4"/>
        <v>0</v>
      </c>
    </row>
    <row r="174" spans="1:7" ht="30" x14ac:dyDescent="0.25">
      <c r="A174" s="23">
        <v>160</v>
      </c>
      <c r="B174" s="24" t="s">
        <v>331</v>
      </c>
      <c r="C174" s="56" t="s">
        <v>332</v>
      </c>
      <c r="D174" s="24" t="s">
        <v>17</v>
      </c>
      <c r="E174" s="25">
        <v>3</v>
      </c>
      <c r="F174" s="147"/>
      <c r="G174" s="26">
        <f t="shared" si="4"/>
        <v>0</v>
      </c>
    </row>
    <row r="175" spans="1:7" x14ac:dyDescent="0.25">
      <c r="A175" s="23">
        <v>161</v>
      </c>
      <c r="B175" s="24" t="s">
        <v>333</v>
      </c>
      <c r="C175" s="56" t="s">
        <v>334</v>
      </c>
      <c r="D175" s="24" t="s">
        <v>17</v>
      </c>
      <c r="E175" s="25">
        <v>1</v>
      </c>
      <c r="F175" s="147"/>
      <c r="G175" s="26">
        <f t="shared" si="4"/>
        <v>0</v>
      </c>
    </row>
    <row r="176" spans="1:7" ht="30" x14ac:dyDescent="0.25">
      <c r="A176" s="23">
        <v>162</v>
      </c>
      <c r="B176" s="24" t="s">
        <v>335</v>
      </c>
      <c r="C176" s="56" t="s">
        <v>336</v>
      </c>
      <c r="D176" s="24" t="s">
        <v>17</v>
      </c>
      <c r="E176" s="25">
        <v>5</v>
      </c>
      <c r="F176" s="147"/>
      <c r="G176" s="26">
        <f t="shared" si="4"/>
        <v>0</v>
      </c>
    </row>
    <row r="177" spans="1:7" x14ac:dyDescent="0.25">
      <c r="A177" s="23">
        <v>163</v>
      </c>
      <c r="B177" s="24" t="s">
        <v>337</v>
      </c>
      <c r="C177" s="56" t="s">
        <v>338</v>
      </c>
      <c r="D177" s="24" t="s">
        <v>17</v>
      </c>
      <c r="E177" s="25">
        <v>1</v>
      </c>
      <c r="F177" s="147"/>
      <c r="G177" s="26">
        <f t="shared" si="4"/>
        <v>0</v>
      </c>
    </row>
    <row r="178" spans="1:7" x14ac:dyDescent="0.25">
      <c r="A178" s="23">
        <v>164</v>
      </c>
      <c r="B178" s="24" t="s">
        <v>339</v>
      </c>
      <c r="C178" s="56" t="s">
        <v>340</v>
      </c>
      <c r="D178" s="24" t="s">
        <v>17</v>
      </c>
      <c r="E178" s="25">
        <v>5</v>
      </c>
      <c r="F178" s="147"/>
      <c r="G178" s="26">
        <f t="shared" si="4"/>
        <v>0</v>
      </c>
    </row>
    <row r="179" spans="1:7" ht="30" x14ac:dyDescent="0.25">
      <c r="A179" s="23">
        <v>165</v>
      </c>
      <c r="B179" s="24" t="s">
        <v>341</v>
      </c>
      <c r="C179" s="56" t="s">
        <v>342</v>
      </c>
      <c r="D179" s="24" t="s">
        <v>17</v>
      </c>
      <c r="E179" s="25">
        <v>4</v>
      </c>
      <c r="F179" s="147"/>
      <c r="G179" s="26">
        <f t="shared" si="4"/>
        <v>0</v>
      </c>
    </row>
    <row r="180" spans="1:7" x14ac:dyDescent="0.25">
      <c r="A180" s="23">
        <v>166</v>
      </c>
      <c r="B180" s="24" t="s">
        <v>343</v>
      </c>
      <c r="C180" s="56" t="s">
        <v>344</v>
      </c>
      <c r="D180" s="24" t="s">
        <v>17</v>
      </c>
      <c r="E180" s="25">
        <v>1</v>
      </c>
      <c r="F180" s="147"/>
      <c r="G180" s="26">
        <f t="shared" si="4"/>
        <v>0</v>
      </c>
    </row>
    <row r="181" spans="1:7" x14ac:dyDescent="0.25">
      <c r="A181" s="23">
        <v>167</v>
      </c>
      <c r="B181" s="24" t="s">
        <v>345</v>
      </c>
      <c r="C181" s="56" t="s">
        <v>346</v>
      </c>
      <c r="D181" s="24" t="s">
        <v>17</v>
      </c>
      <c r="E181" s="25">
        <v>28</v>
      </c>
      <c r="F181" s="147"/>
      <c r="G181" s="26">
        <f t="shared" si="4"/>
        <v>0</v>
      </c>
    </row>
    <row r="182" spans="1:7" ht="30" x14ac:dyDescent="0.25">
      <c r="A182" s="23">
        <v>168</v>
      </c>
      <c r="B182" s="24" t="s">
        <v>347</v>
      </c>
      <c r="C182" s="56" t="s">
        <v>348</v>
      </c>
      <c r="D182" s="24" t="s">
        <v>17</v>
      </c>
      <c r="E182" s="25">
        <v>13</v>
      </c>
      <c r="F182" s="147"/>
      <c r="G182" s="26">
        <f t="shared" si="4"/>
        <v>0</v>
      </c>
    </row>
    <row r="183" spans="1:7" x14ac:dyDescent="0.25">
      <c r="A183" s="23">
        <v>169</v>
      </c>
      <c r="B183" s="24" t="s">
        <v>349</v>
      </c>
      <c r="C183" s="56" t="s">
        <v>350</v>
      </c>
      <c r="D183" s="24" t="s">
        <v>17</v>
      </c>
      <c r="E183" s="25">
        <v>1</v>
      </c>
      <c r="F183" s="147"/>
      <c r="G183" s="26">
        <f t="shared" si="4"/>
        <v>0</v>
      </c>
    </row>
    <row r="184" spans="1:7" ht="15.75" thickBot="1" x14ac:dyDescent="0.3">
      <c r="A184" s="27">
        <v>170</v>
      </c>
      <c r="B184" s="28" t="s">
        <v>351</v>
      </c>
      <c r="C184" s="58" t="s">
        <v>352</v>
      </c>
      <c r="D184" s="28" t="s">
        <v>17</v>
      </c>
      <c r="E184" s="29">
        <v>1</v>
      </c>
      <c r="F184" s="148"/>
      <c r="G184" s="26">
        <f t="shared" si="4"/>
        <v>0</v>
      </c>
    </row>
    <row r="185" spans="1:7" ht="20.25" thickTop="1" thickBot="1" x14ac:dyDescent="0.3">
      <c r="A185" s="162" t="s">
        <v>353</v>
      </c>
      <c r="B185" s="162"/>
      <c r="C185" s="162"/>
      <c r="D185" s="162"/>
      <c r="E185" s="162"/>
      <c r="F185" s="162"/>
      <c r="G185" s="18">
        <f>SUM(G121:G184)</f>
        <v>0</v>
      </c>
    </row>
    <row r="186" spans="1:7" ht="20.25" thickTop="1" thickBot="1" x14ac:dyDescent="0.3">
      <c r="A186" s="163" t="s">
        <v>354</v>
      </c>
      <c r="B186" s="164"/>
      <c r="C186" s="164"/>
      <c r="D186" s="164"/>
      <c r="E186" s="164"/>
      <c r="F186" s="164"/>
      <c r="G186" s="165"/>
    </row>
    <row r="187" spans="1:7" ht="15.75" thickTop="1" x14ac:dyDescent="0.25">
      <c r="A187" s="19">
        <v>171</v>
      </c>
      <c r="B187" s="20" t="s">
        <v>228</v>
      </c>
      <c r="C187" s="57" t="s">
        <v>229</v>
      </c>
      <c r="D187" s="20" t="s">
        <v>20</v>
      </c>
      <c r="E187" s="21">
        <v>285</v>
      </c>
      <c r="F187" s="146"/>
      <c r="G187" s="22">
        <f>F187*E187</f>
        <v>0</v>
      </c>
    </row>
    <row r="188" spans="1:7" x14ac:dyDescent="0.25">
      <c r="A188" s="23">
        <v>172</v>
      </c>
      <c r="B188" s="24" t="s">
        <v>230</v>
      </c>
      <c r="C188" s="56" t="s">
        <v>231</v>
      </c>
      <c r="D188" s="24" t="s">
        <v>20</v>
      </c>
      <c r="E188" s="25">
        <v>20600</v>
      </c>
      <c r="F188" s="147"/>
      <c r="G188" s="26">
        <f>F188*E188</f>
        <v>0</v>
      </c>
    </row>
    <row r="189" spans="1:7" x14ac:dyDescent="0.25">
      <c r="A189" s="23">
        <v>173</v>
      </c>
      <c r="B189" s="24" t="s">
        <v>257</v>
      </c>
      <c r="C189" s="56" t="s">
        <v>355</v>
      </c>
      <c r="D189" s="24" t="s">
        <v>17</v>
      </c>
      <c r="E189" s="25">
        <v>132</v>
      </c>
      <c r="F189" s="147"/>
      <c r="G189" s="26">
        <f t="shared" ref="G189:G199" si="5">F189*E189</f>
        <v>0</v>
      </c>
    </row>
    <row r="190" spans="1:7" ht="30.75" customHeight="1" x14ac:dyDescent="0.25">
      <c r="A190" s="23">
        <v>174</v>
      </c>
      <c r="B190" s="24" t="s">
        <v>263</v>
      </c>
      <c r="C190" s="56" t="s">
        <v>264</v>
      </c>
      <c r="D190" s="24" t="s">
        <v>171</v>
      </c>
      <c r="E190" s="25">
        <v>2</v>
      </c>
      <c r="F190" s="147"/>
      <c r="G190" s="26">
        <f t="shared" si="5"/>
        <v>0</v>
      </c>
    </row>
    <row r="191" spans="1:7" x14ac:dyDescent="0.25">
      <c r="A191" s="23">
        <v>175</v>
      </c>
      <c r="B191" s="24" t="s">
        <v>271</v>
      </c>
      <c r="C191" s="25" t="s">
        <v>272</v>
      </c>
      <c r="D191" s="24" t="s">
        <v>20</v>
      </c>
      <c r="E191" s="25">
        <v>120</v>
      </c>
      <c r="F191" s="147"/>
      <c r="G191" s="26">
        <f t="shared" si="5"/>
        <v>0</v>
      </c>
    </row>
    <row r="192" spans="1:7" x14ac:dyDescent="0.25">
      <c r="A192" s="23">
        <v>176</v>
      </c>
      <c r="B192" s="24" t="s">
        <v>279</v>
      </c>
      <c r="C192" s="25" t="s">
        <v>356</v>
      </c>
      <c r="D192" s="24" t="s">
        <v>17</v>
      </c>
      <c r="E192" s="25">
        <v>2</v>
      </c>
      <c r="F192" s="147"/>
      <c r="G192" s="26">
        <f t="shared" si="5"/>
        <v>0</v>
      </c>
    </row>
    <row r="193" spans="1:7" x14ac:dyDescent="0.25">
      <c r="A193" s="23">
        <v>177</v>
      </c>
      <c r="B193" s="24" t="s">
        <v>357</v>
      </c>
      <c r="C193" s="25" t="s">
        <v>358</v>
      </c>
      <c r="D193" s="24" t="s">
        <v>20</v>
      </c>
      <c r="E193" s="25">
        <v>70861</v>
      </c>
      <c r="F193" s="147"/>
      <c r="G193" s="26">
        <f t="shared" si="5"/>
        <v>0</v>
      </c>
    </row>
    <row r="194" spans="1:7" ht="30" x14ac:dyDescent="0.25">
      <c r="A194" s="23">
        <v>178</v>
      </c>
      <c r="B194" s="24" t="s">
        <v>359</v>
      </c>
      <c r="C194" s="56" t="s">
        <v>360</v>
      </c>
      <c r="D194" s="24" t="s">
        <v>17</v>
      </c>
      <c r="E194" s="25">
        <v>1</v>
      </c>
      <c r="F194" s="147"/>
      <c r="G194" s="26">
        <f t="shared" si="5"/>
        <v>0</v>
      </c>
    </row>
    <row r="195" spans="1:7" ht="30" x14ac:dyDescent="0.25">
      <c r="A195" s="23">
        <v>179</v>
      </c>
      <c r="B195" s="24" t="s">
        <v>361</v>
      </c>
      <c r="C195" s="56" t="s">
        <v>362</v>
      </c>
      <c r="D195" s="24" t="s">
        <v>17</v>
      </c>
      <c r="E195" s="25">
        <v>114</v>
      </c>
      <c r="F195" s="147"/>
      <c r="G195" s="26">
        <f t="shared" si="5"/>
        <v>0</v>
      </c>
    </row>
    <row r="196" spans="1:7" ht="30" x14ac:dyDescent="0.25">
      <c r="A196" s="23">
        <v>180</v>
      </c>
      <c r="B196" s="24" t="s">
        <v>363</v>
      </c>
      <c r="C196" s="56" t="s">
        <v>364</v>
      </c>
      <c r="D196" s="24" t="s">
        <v>17</v>
      </c>
      <c r="E196" s="25">
        <v>8</v>
      </c>
      <c r="F196" s="147"/>
      <c r="G196" s="26">
        <f t="shared" si="5"/>
        <v>0</v>
      </c>
    </row>
    <row r="197" spans="1:7" x14ac:dyDescent="0.25">
      <c r="A197" s="23">
        <v>181</v>
      </c>
      <c r="B197" s="24" t="s">
        <v>365</v>
      </c>
      <c r="C197" s="25" t="s">
        <v>366</v>
      </c>
      <c r="D197" s="24" t="s">
        <v>17</v>
      </c>
      <c r="E197" s="25">
        <v>2</v>
      </c>
      <c r="F197" s="147"/>
      <c r="G197" s="26">
        <f t="shared" si="5"/>
        <v>0</v>
      </c>
    </row>
    <row r="198" spans="1:7" ht="30" x14ac:dyDescent="0.25">
      <c r="A198" s="23">
        <v>182</v>
      </c>
      <c r="B198" s="24" t="s">
        <v>367</v>
      </c>
      <c r="C198" s="56" t="s">
        <v>368</v>
      </c>
      <c r="D198" s="24" t="s">
        <v>17</v>
      </c>
      <c r="E198" s="25">
        <v>4</v>
      </c>
      <c r="F198" s="147"/>
      <c r="G198" s="26">
        <f t="shared" si="5"/>
        <v>0</v>
      </c>
    </row>
    <row r="199" spans="1:7" ht="15.75" thickBot="1" x14ac:dyDescent="0.3">
      <c r="A199" s="27">
        <v>183</v>
      </c>
      <c r="B199" s="28" t="s">
        <v>369</v>
      </c>
      <c r="C199" s="29" t="s">
        <v>370</v>
      </c>
      <c r="D199" s="28" t="s">
        <v>17</v>
      </c>
      <c r="E199" s="29">
        <v>123</v>
      </c>
      <c r="F199" s="148"/>
      <c r="G199" s="26">
        <f t="shared" si="5"/>
        <v>0</v>
      </c>
    </row>
    <row r="200" spans="1:7" ht="20.25" thickTop="1" thickBot="1" x14ac:dyDescent="0.3">
      <c r="A200" s="162" t="s">
        <v>371</v>
      </c>
      <c r="B200" s="162"/>
      <c r="C200" s="162"/>
      <c r="D200" s="162"/>
      <c r="E200" s="162"/>
      <c r="F200" s="162"/>
      <c r="G200" s="18">
        <f>SUM(G187:G199)</f>
        <v>0</v>
      </c>
    </row>
    <row r="201" spans="1:7" ht="16.5" customHeight="1" thickTop="1" thickBot="1" x14ac:dyDescent="0.3">
      <c r="A201" s="163" t="s">
        <v>372</v>
      </c>
      <c r="B201" s="164"/>
      <c r="C201" s="164"/>
      <c r="D201" s="164"/>
      <c r="E201" s="164"/>
      <c r="F201" s="164"/>
      <c r="G201" s="165"/>
    </row>
    <row r="202" spans="1:7" ht="16.5" customHeight="1" thickTop="1" x14ac:dyDescent="0.25">
      <c r="A202" s="76">
        <v>184</v>
      </c>
      <c r="B202" s="35" t="s">
        <v>10</v>
      </c>
      <c r="C202" s="84" t="s">
        <v>467</v>
      </c>
      <c r="D202" s="83" t="s">
        <v>12</v>
      </c>
      <c r="E202" s="84">
        <v>1</v>
      </c>
      <c r="F202" s="149"/>
      <c r="G202" s="34">
        <f>F202*E202</f>
        <v>0</v>
      </c>
    </row>
    <row r="203" spans="1:7" ht="16.5" customHeight="1" x14ac:dyDescent="0.25">
      <c r="A203" s="116">
        <v>185</v>
      </c>
      <c r="B203" s="116" t="s">
        <v>375</v>
      </c>
      <c r="C203" s="117" t="s">
        <v>373</v>
      </c>
      <c r="D203" s="118" t="s">
        <v>20</v>
      </c>
      <c r="E203" s="119">
        <v>0</v>
      </c>
      <c r="F203" s="125"/>
      <c r="G203" s="126"/>
    </row>
    <row r="204" spans="1:7" x14ac:dyDescent="0.25">
      <c r="A204" s="76">
        <v>186</v>
      </c>
      <c r="B204" s="37" t="s">
        <v>376</v>
      </c>
      <c r="C204" s="77" t="s">
        <v>374</v>
      </c>
      <c r="D204" s="101" t="s">
        <v>20</v>
      </c>
      <c r="E204" s="102">
        <v>197</v>
      </c>
      <c r="F204" s="147"/>
      <c r="G204" s="26">
        <f>F204*E204</f>
        <v>0</v>
      </c>
    </row>
    <row r="205" spans="1:7" x14ac:dyDescent="0.25">
      <c r="A205" s="76">
        <v>187</v>
      </c>
      <c r="B205" s="37" t="s">
        <v>378</v>
      </c>
      <c r="C205" s="77" t="s">
        <v>381</v>
      </c>
      <c r="D205" s="101" t="s">
        <v>20</v>
      </c>
      <c r="E205" s="69">
        <v>92</v>
      </c>
      <c r="F205" s="147"/>
      <c r="G205" s="26">
        <f t="shared" ref="G205:G214" si="6">F205*E205</f>
        <v>0</v>
      </c>
    </row>
    <row r="206" spans="1:7" x14ac:dyDescent="0.25">
      <c r="A206" s="76">
        <v>188</v>
      </c>
      <c r="B206" s="37" t="s">
        <v>379</v>
      </c>
      <c r="C206" s="77" t="s">
        <v>382</v>
      </c>
      <c r="D206" s="101" t="s">
        <v>20</v>
      </c>
      <c r="E206" s="103">
        <v>424</v>
      </c>
      <c r="F206" s="147"/>
      <c r="G206" s="26">
        <f t="shared" si="6"/>
        <v>0</v>
      </c>
    </row>
    <row r="207" spans="1:7" x14ac:dyDescent="0.25">
      <c r="A207" s="76">
        <v>189</v>
      </c>
      <c r="B207" s="37" t="s">
        <v>376</v>
      </c>
      <c r="C207" s="77" t="s">
        <v>383</v>
      </c>
      <c r="D207" s="101" t="s">
        <v>20</v>
      </c>
      <c r="E207" s="103">
        <v>299</v>
      </c>
      <c r="F207" s="147"/>
      <c r="G207" s="26">
        <f t="shared" si="6"/>
        <v>0</v>
      </c>
    </row>
    <row r="208" spans="1:7" x14ac:dyDescent="0.25">
      <c r="A208" s="76">
        <v>190</v>
      </c>
      <c r="B208" s="37" t="s">
        <v>380</v>
      </c>
      <c r="C208" s="77" t="s">
        <v>384</v>
      </c>
      <c r="D208" s="101" t="s">
        <v>20</v>
      </c>
      <c r="E208" s="69">
        <v>160</v>
      </c>
      <c r="F208" s="147"/>
      <c r="G208" s="26">
        <f t="shared" si="6"/>
        <v>0</v>
      </c>
    </row>
    <row r="209" spans="1:7" x14ac:dyDescent="0.25">
      <c r="A209" s="76">
        <v>191</v>
      </c>
      <c r="B209" s="37" t="s">
        <v>377</v>
      </c>
      <c r="C209" s="77" t="s">
        <v>385</v>
      </c>
      <c r="D209" s="101" t="s">
        <v>20</v>
      </c>
      <c r="E209" s="103">
        <v>337</v>
      </c>
      <c r="F209" s="147"/>
      <c r="G209" s="26">
        <f t="shared" si="6"/>
        <v>0</v>
      </c>
    </row>
    <row r="210" spans="1:7" x14ac:dyDescent="0.25">
      <c r="A210" s="76">
        <v>192</v>
      </c>
      <c r="B210" s="38"/>
      <c r="C210" s="77" t="s">
        <v>610</v>
      </c>
      <c r="D210" s="120" t="s">
        <v>611</v>
      </c>
      <c r="E210" s="69">
        <v>5</v>
      </c>
      <c r="F210" s="147"/>
      <c r="G210" s="26">
        <f t="shared" si="6"/>
        <v>0</v>
      </c>
    </row>
    <row r="211" spans="1:7" x14ac:dyDescent="0.25">
      <c r="A211" s="76">
        <v>193</v>
      </c>
      <c r="B211" s="38"/>
      <c r="C211" s="77" t="s">
        <v>386</v>
      </c>
      <c r="D211" s="120" t="s">
        <v>611</v>
      </c>
      <c r="E211" s="69">
        <v>1</v>
      </c>
      <c r="F211" s="147"/>
      <c r="G211" s="26">
        <f t="shared" si="6"/>
        <v>0</v>
      </c>
    </row>
    <row r="212" spans="1:7" x14ac:dyDescent="0.25">
      <c r="A212" s="72" t="s">
        <v>572</v>
      </c>
      <c r="B212" s="73"/>
      <c r="C212" s="74" t="s">
        <v>573</v>
      </c>
      <c r="D212" s="75" t="s">
        <v>17</v>
      </c>
      <c r="E212" s="67">
        <v>1</v>
      </c>
      <c r="F212" s="147"/>
      <c r="G212" s="26">
        <f t="shared" si="6"/>
        <v>0</v>
      </c>
    </row>
    <row r="213" spans="1:7" x14ac:dyDescent="0.25">
      <c r="A213" s="76">
        <v>194</v>
      </c>
      <c r="B213" s="38"/>
      <c r="C213" s="77" t="s">
        <v>612</v>
      </c>
      <c r="D213" s="120" t="s">
        <v>611</v>
      </c>
      <c r="E213" s="69">
        <v>4</v>
      </c>
      <c r="F213" s="147"/>
      <c r="G213" s="26">
        <f t="shared" si="6"/>
        <v>0</v>
      </c>
    </row>
    <row r="214" spans="1:7" x14ac:dyDescent="0.25">
      <c r="A214" s="76">
        <v>195</v>
      </c>
      <c r="B214" s="38"/>
      <c r="C214" s="77" t="s">
        <v>613</v>
      </c>
      <c r="D214" s="120" t="s">
        <v>611</v>
      </c>
      <c r="E214" s="69">
        <v>2</v>
      </c>
      <c r="F214" s="147"/>
      <c r="G214" s="26">
        <f t="shared" si="6"/>
        <v>0</v>
      </c>
    </row>
    <row r="215" spans="1:7" x14ac:dyDescent="0.25">
      <c r="A215" s="116">
        <v>196</v>
      </c>
      <c r="B215" s="116" t="s">
        <v>387</v>
      </c>
      <c r="C215" s="121" t="s">
        <v>395</v>
      </c>
      <c r="D215" s="122" t="s">
        <v>17</v>
      </c>
      <c r="E215" s="123">
        <v>0</v>
      </c>
      <c r="F215" s="125"/>
      <c r="G215" s="126"/>
    </row>
    <row r="216" spans="1:7" x14ac:dyDescent="0.25">
      <c r="A216" s="76">
        <v>197</v>
      </c>
      <c r="B216" s="37" t="s">
        <v>388</v>
      </c>
      <c r="C216" s="77" t="s">
        <v>396</v>
      </c>
      <c r="D216" s="101" t="s">
        <v>17</v>
      </c>
      <c r="E216" s="77">
        <v>5</v>
      </c>
      <c r="F216" s="147"/>
      <c r="G216" s="26">
        <f t="shared" ref="G216:G267" si="7">F216*E216</f>
        <v>0</v>
      </c>
    </row>
    <row r="217" spans="1:7" x14ac:dyDescent="0.25">
      <c r="A217" s="76">
        <v>198</v>
      </c>
      <c r="B217" s="37" t="s">
        <v>389</v>
      </c>
      <c r="C217" s="77" t="s">
        <v>397</v>
      </c>
      <c r="D217" s="101" t="s">
        <v>17</v>
      </c>
      <c r="E217" s="69">
        <v>5</v>
      </c>
      <c r="F217" s="147"/>
      <c r="G217" s="26">
        <f t="shared" si="7"/>
        <v>0</v>
      </c>
    </row>
    <row r="218" spans="1:7" x14ac:dyDescent="0.25">
      <c r="A218" s="76">
        <v>199</v>
      </c>
      <c r="B218" s="37" t="s">
        <v>390</v>
      </c>
      <c r="C218" s="77" t="s">
        <v>398</v>
      </c>
      <c r="D218" s="101" t="s">
        <v>17</v>
      </c>
      <c r="E218" s="69">
        <v>2</v>
      </c>
      <c r="F218" s="147"/>
      <c r="G218" s="26">
        <f t="shared" si="7"/>
        <v>0</v>
      </c>
    </row>
    <row r="219" spans="1:7" x14ac:dyDescent="0.25">
      <c r="A219" s="76">
        <v>200</v>
      </c>
      <c r="B219" s="37" t="s">
        <v>391</v>
      </c>
      <c r="C219" s="77" t="s">
        <v>399</v>
      </c>
      <c r="D219" s="101" t="s">
        <v>17</v>
      </c>
      <c r="E219" s="69">
        <v>1</v>
      </c>
      <c r="F219" s="147"/>
      <c r="G219" s="26">
        <f t="shared" si="7"/>
        <v>0</v>
      </c>
    </row>
    <row r="220" spans="1:7" x14ac:dyDescent="0.25">
      <c r="A220" s="76">
        <v>201</v>
      </c>
      <c r="B220" s="37" t="s">
        <v>392</v>
      </c>
      <c r="C220" s="77" t="s">
        <v>400</v>
      </c>
      <c r="D220" s="101" t="s">
        <v>17</v>
      </c>
      <c r="E220" s="102">
        <v>10</v>
      </c>
      <c r="F220" s="147"/>
      <c r="G220" s="26">
        <f t="shared" si="7"/>
        <v>0</v>
      </c>
    </row>
    <row r="221" spans="1:7" x14ac:dyDescent="0.25">
      <c r="A221" s="76">
        <v>202</v>
      </c>
      <c r="B221" s="37" t="s">
        <v>393</v>
      </c>
      <c r="C221" s="77" t="s">
        <v>401</v>
      </c>
      <c r="D221" s="101" t="s">
        <v>17</v>
      </c>
      <c r="E221" s="77">
        <v>7</v>
      </c>
      <c r="F221" s="147"/>
      <c r="G221" s="26">
        <f t="shared" si="7"/>
        <v>0</v>
      </c>
    </row>
    <row r="222" spans="1:7" x14ac:dyDescent="0.25">
      <c r="A222" s="76">
        <v>203</v>
      </c>
      <c r="B222" s="37" t="s">
        <v>389</v>
      </c>
      <c r="C222" s="77" t="s">
        <v>614</v>
      </c>
      <c r="D222" s="101" t="s">
        <v>17</v>
      </c>
      <c r="E222" s="69">
        <v>1</v>
      </c>
      <c r="F222" s="147"/>
      <c r="G222" s="26">
        <f t="shared" si="7"/>
        <v>0</v>
      </c>
    </row>
    <row r="223" spans="1:7" x14ac:dyDescent="0.25">
      <c r="A223" s="76">
        <v>204</v>
      </c>
      <c r="B223" s="37" t="s">
        <v>394</v>
      </c>
      <c r="C223" s="77" t="s">
        <v>402</v>
      </c>
      <c r="D223" s="101" t="s">
        <v>17</v>
      </c>
      <c r="E223" s="124">
        <v>1</v>
      </c>
      <c r="F223" s="147"/>
      <c r="G223" s="26">
        <f t="shared" si="7"/>
        <v>0</v>
      </c>
    </row>
    <row r="224" spans="1:7" x14ac:dyDescent="0.25">
      <c r="A224" s="76">
        <v>205</v>
      </c>
      <c r="B224" s="37" t="s">
        <v>403</v>
      </c>
      <c r="C224" s="77" t="s">
        <v>408</v>
      </c>
      <c r="D224" s="101" t="s">
        <v>20</v>
      </c>
      <c r="E224" s="102">
        <v>647</v>
      </c>
      <c r="F224" s="147"/>
      <c r="G224" s="26">
        <f t="shared" si="7"/>
        <v>0</v>
      </c>
    </row>
    <row r="225" spans="1:7" x14ac:dyDescent="0.25">
      <c r="A225" s="76">
        <v>206</v>
      </c>
      <c r="B225" s="37" t="s">
        <v>404</v>
      </c>
      <c r="C225" s="77" t="s">
        <v>409</v>
      </c>
      <c r="D225" s="101" t="s">
        <v>20</v>
      </c>
      <c r="E225" s="85">
        <v>155</v>
      </c>
      <c r="F225" s="147"/>
      <c r="G225" s="26">
        <f t="shared" si="7"/>
        <v>0</v>
      </c>
    </row>
    <row r="226" spans="1:7" x14ac:dyDescent="0.25">
      <c r="A226" s="76">
        <v>207</v>
      </c>
      <c r="B226" s="37" t="s">
        <v>405</v>
      </c>
      <c r="C226" s="77" t="s">
        <v>410</v>
      </c>
      <c r="D226" s="101" t="s">
        <v>20</v>
      </c>
      <c r="E226" s="69">
        <v>4</v>
      </c>
      <c r="F226" s="147"/>
      <c r="G226" s="26">
        <f t="shared" si="7"/>
        <v>0</v>
      </c>
    </row>
    <row r="227" spans="1:7" x14ac:dyDescent="0.25">
      <c r="A227" s="76">
        <v>208</v>
      </c>
      <c r="B227" s="37" t="s">
        <v>406</v>
      </c>
      <c r="C227" s="77" t="s">
        <v>411</v>
      </c>
      <c r="D227" s="101" t="s">
        <v>20</v>
      </c>
      <c r="E227" s="85">
        <v>4480</v>
      </c>
      <c r="F227" s="147"/>
      <c r="G227" s="26">
        <f t="shared" si="7"/>
        <v>0</v>
      </c>
    </row>
    <row r="228" spans="1:7" x14ac:dyDescent="0.25">
      <c r="A228" s="76">
        <v>209</v>
      </c>
      <c r="B228" s="37" t="s">
        <v>407</v>
      </c>
      <c r="C228" s="69" t="s">
        <v>412</v>
      </c>
      <c r="D228" s="68" t="s">
        <v>20</v>
      </c>
      <c r="E228" s="85">
        <v>5070</v>
      </c>
      <c r="F228" s="147"/>
      <c r="G228" s="26">
        <f t="shared" si="7"/>
        <v>0</v>
      </c>
    </row>
    <row r="229" spans="1:7" x14ac:dyDescent="0.25">
      <c r="A229" s="76">
        <v>210</v>
      </c>
      <c r="B229" s="37" t="s">
        <v>413</v>
      </c>
      <c r="C229" s="25" t="s">
        <v>428</v>
      </c>
      <c r="D229" s="24" t="s">
        <v>17</v>
      </c>
      <c r="E229" s="124">
        <v>7</v>
      </c>
      <c r="F229" s="147"/>
      <c r="G229" s="26">
        <f t="shared" si="7"/>
        <v>0</v>
      </c>
    </row>
    <row r="230" spans="1:7" x14ac:dyDescent="0.25">
      <c r="A230" s="76">
        <v>211</v>
      </c>
      <c r="B230" s="37" t="s">
        <v>414</v>
      </c>
      <c r="C230" s="25" t="s">
        <v>429</v>
      </c>
      <c r="D230" s="24" t="s">
        <v>17</v>
      </c>
      <c r="E230" s="102">
        <v>4</v>
      </c>
      <c r="F230" s="147"/>
      <c r="G230" s="26">
        <f t="shared" si="7"/>
        <v>0</v>
      </c>
    </row>
    <row r="231" spans="1:7" x14ac:dyDescent="0.25">
      <c r="A231" s="76">
        <v>212</v>
      </c>
      <c r="B231" s="37" t="s">
        <v>415</v>
      </c>
      <c r="C231" s="25" t="s">
        <v>430</v>
      </c>
      <c r="D231" s="24" t="s">
        <v>17</v>
      </c>
      <c r="E231" s="124">
        <v>29</v>
      </c>
      <c r="F231" s="147"/>
      <c r="G231" s="26">
        <f t="shared" si="7"/>
        <v>0</v>
      </c>
    </row>
    <row r="232" spans="1:7" x14ac:dyDescent="0.25">
      <c r="A232" s="76">
        <v>213</v>
      </c>
      <c r="B232" s="37" t="s">
        <v>416</v>
      </c>
      <c r="C232" s="25" t="s">
        <v>431</v>
      </c>
      <c r="D232" s="24" t="s">
        <v>17</v>
      </c>
      <c r="E232" s="102">
        <v>20</v>
      </c>
      <c r="F232" s="147"/>
      <c r="G232" s="26">
        <f t="shared" si="7"/>
        <v>0</v>
      </c>
    </row>
    <row r="233" spans="1:7" x14ac:dyDescent="0.25">
      <c r="A233" s="76">
        <v>214</v>
      </c>
      <c r="B233" s="37" t="s">
        <v>417</v>
      </c>
      <c r="C233" s="69" t="s">
        <v>432</v>
      </c>
      <c r="D233" s="68" t="s">
        <v>17</v>
      </c>
      <c r="E233" s="69">
        <v>1</v>
      </c>
      <c r="F233" s="147"/>
      <c r="G233" s="26">
        <f t="shared" si="7"/>
        <v>0</v>
      </c>
    </row>
    <row r="234" spans="1:7" x14ac:dyDescent="0.25">
      <c r="A234" s="76">
        <v>215</v>
      </c>
      <c r="B234" s="37" t="s">
        <v>418</v>
      </c>
      <c r="C234" s="69" t="s">
        <v>433</v>
      </c>
      <c r="D234" s="68" t="s">
        <v>17</v>
      </c>
      <c r="E234" s="69">
        <v>2</v>
      </c>
      <c r="F234" s="147"/>
      <c r="G234" s="26">
        <f t="shared" si="7"/>
        <v>0</v>
      </c>
    </row>
    <row r="235" spans="1:7" x14ac:dyDescent="0.25">
      <c r="A235" s="76">
        <v>216</v>
      </c>
      <c r="B235" s="37" t="s">
        <v>417</v>
      </c>
      <c r="C235" s="69" t="s">
        <v>434</v>
      </c>
      <c r="D235" s="68" t="s">
        <v>17</v>
      </c>
      <c r="E235" s="69">
        <v>6</v>
      </c>
      <c r="F235" s="147"/>
      <c r="G235" s="26">
        <f t="shared" si="7"/>
        <v>0</v>
      </c>
    </row>
    <row r="236" spans="1:7" x14ac:dyDescent="0.25">
      <c r="A236" s="76">
        <v>217</v>
      </c>
      <c r="B236" s="37" t="s">
        <v>419</v>
      </c>
      <c r="C236" s="69" t="s">
        <v>435</v>
      </c>
      <c r="D236" s="68" t="s">
        <v>17</v>
      </c>
      <c r="E236" s="85">
        <v>3</v>
      </c>
      <c r="F236" s="147"/>
      <c r="G236" s="26">
        <f t="shared" si="7"/>
        <v>0</v>
      </c>
    </row>
    <row r="237" spans="1:7" x14ac:dyDescent="0.25">
      <c r="A237" s="76">
        <v>218</v>
      </c>
      <c r="B237" s="37" t="s">
        <v>418</v>
      </c>
      <c r="C237" s="69" t="s">
        <v>436</v>
      </c>
      <c r="D237" s="68" t="s">
        <v>17</v>
      </c>
      <c r="E237" s="85">
        <v>13</v>
      </c>
      <c r="F237" s="147"/>
      <c r="G237" s="26">
        <f t="shared" si="7"/>
        <v>0</v>
      </c>
    </row>
    <row r="238" spans="1:7" x14ac:dyDescent="0.25">
      <c r="A238" s="76">
        <v>219</v>
      </c>
      <c r="B238" s="37" t="s">
        <v>420</v>
      </c>
      <c r="C238" s="77" t="s">
        <v>437</v>
      </c>
      <c r="D238" s="101" t="s">
        <v>17</v>
      </c>
      <c r="E238" s="124">
        <v>12</v>
      </c>
      <c r="F238" s="147"/>
      <c r="G238" s="26">
        <f t="shared" si="7"/>
        <v>0</v>
      </c>
    </row>
    <row r="239" spans="1:7" x14ac:dyDescent="0.25">
      <c r="A239" s="76">
        <v>220</v>
      </c>
      <c r="B239" s="37" t="s">
        <v>417</v>
      </c>
      <c r="C239" s="69" t="s">
        <v>438</v>
      </c>
      <c r="D239" s="68" t="s">
        <v>17</v>
      </c>
      <c r="E239" s="69">
        <v>6</v>
      </c>
      <c r="F239" s="147"/>
      <c r="G239" s="26">
        <f t="shared" si="7"/>
        <v>0</v>
      </c>
    </row>
    <row r="240" spans="1:7" x14ac:dyDescent="0.25">
      <c r="A240" s="76">
        <v>221</v>
      </c>
      <c r="B240" s="37" t="s">
        <v>418</v>
      </c>
      <c r="C240" s="69" t="s">
        <v>439</v>
      </c>
      <c r="D240" s="68" t="s">
        <v>17</v>
      </c>
      <c r="E240" s="69">
        <v>6</v>
      </c>
      <c r="F240" s="147"/>
      <c r="G240" s="26">
        <f t="shared" si="7"/>
        <v>0</v>
      </c>
    </row>
    <row r="241" spans="1:7" x14ac:dyDescent="0.25">
      <c r="A241" s="76">
        <v>222</v>
      </c>
      <c r="B241" s="37" t="s">
        <v>420</v>
      </c>
      <c r="C241" s="77" t="s">
        <v>440</v>
      </c>
      <c r="D241" s="101" t="s">
        <v>17</v>
      </c>
      <c r="E241" s="124">
        <v>4</v>
      </c>
      <c r="F241" s="147"/>
      <c r="G241" s="26">
        <f t="shared" si="7"/>
        <v>0</v>
      </c>
    </row>
    <row r="242" spans="1:7" x14ac:dyDescent="0.25">
      <c r="A242" s="76">
        <v>223</v>
      </c>
      <c r="B242" s="37" t="s">
        <v>418</v>
      </c>
      <c r="C242" s="69" t="s">
        <v>441</v>
      </c>
      <c r="D242" s="68" t="s">
        <v>17</v>
      </c>
      <c r="E242" s="69">
        <v>2</v>
      </c>
      <c r="F242" s="147"/>
      <c r="G242" s="26">
        <f t="shared" si="7"/>
        <v>0</v>
      </c>
    </row>
    <row r="243" spans="1:7" x14ac:dyDescent="0.25">
      <c r="A243" s="76">
        <v>224</v>
      </c>
      <c r="B243" s="37" t="s">
        <v>420</v>
      </c>
      <c r="C243" s="77" t="s">
        <v>442</v>
      </c>
      <c r="D243" s="101" t="s">
        <v>17</v>
      </c>
      <c r="E243" s="77">
        <v>4</v>
      </c>
      <c r="F243" s="147"/>
      <c r="G243" s="26">
        <f t="shared" si="7"/>
        <v>0</v>
      </c>
    </row>
    <row r="244" spans="1:7" x14ac:dyDescent="0.25">
      <c r="A244" s="76">
        <v>225</v>
      </c>
      <c r="B244" s="37" t="s">
        <v>421</v>
      </c>
      <c r="C244" s="77" t="s">
        <v>443</v>
      </c>
      <c r="D244" s="101" t="s">
        <v>17</v>
      </c>
      <c r="E244" s="77">
        <v>2</v>
      </c>
      <c r="F244" s="147"/>
      <c r="G244" s="26">
        <f t="shared" si="7"/>
        <v>0</v>
      </c>
    </row>
    <row r="245" spans="1:7" x14ac:dyDescent="0.25">
      <c r="A245" s="72" t="s">
        <v>574</v>
      </c>
      <c r="B245" s="78" t="s">
        <v>575</v>
      </c>
      <c r="C245" s="67" t="s">
        <v>576</v>
      </c>
      <c r="D245" s="66" t="s">
        <v>17</v>
      </c>
      <c r="E245" s="67">
        <v>2</v>
      </c>
      <c r="F245" s="147"/>
      <c r="G245" s="26">
        <f t="shared" si="7"/>
        <v>0</v>
      </c>
    </row>
    <row r="246" spans="1:7" x14ac:dyDescent="0.25">
      <c r="A246" s="31">
        <v>226</v>
      </c>
      <c r="B246" s="37" t="s">
        <v>422</v>
      </c>
      <c r="C246" s="69" t="s">
        <v>444</v>
      </c>
      <c r="D246" s="68" t="s">
        <v>17</v>
      </c>
      <c r="E246" s="69">
        <v>1</v>
      </c>
      <c r="F246" s="147"/>
      <c r="G246" s="26">
        <f t="shared" si="7"/>
        <v>0</v>
      </c>
    </row>
    <row r="247" spans="1:7" x14ac:dyDescent="0.25">
      <c r="A247" s="31">
        <v>227</v>
      </c>
      <c r="B247" s="37" t="s">
        <v>423</v>
      </c>
      <c r="C247" s="69" t="s">
        <v>445</v>
      </c>
      <c r="D247" s="68" t="s">
        <v>17</v>
      </c>
      <c r="E247" s="69">
        <v>2</v>
      </c>
      <c r="F247" s="147"/>
      <c r="G247" s="26">
        <f t="shared" si="7"/>
        <v>0</v>
      </c>
    </row>
    <row r="248" spans="1:7" x14ac:dyDescent="0.25">
      <c r="A248" s="31">
        <v>228</v>
      </c>
      <c r="B248" s="37" t="s">
        <v>424</v>
      </c>
      <c r="C248" s="77" t="s">
        <v>446</v>
      </c>
      <c r="D248" s="101" t="s">
        <v>17</v>
      </c>
      <c r="E248" s="77">
        <v>1</v>
      </c>
      <c r="F248" s="147"/>
      <c r="G248" s="26">
        <f t="shared" si="7"/>
        <v>0</v>
      </c>
    </row>
    <row r="249" spans="1:7" x14ac:dyDescent="0.25">
      <c r="A249" s="31">
        <v>229</v>
      </c>
      <c r="B249" s="37" t="s">
        <v>425</v>
      </c>
      <c r="C249" s="69" t="s">
        <v>447</v>
      </c>
      <c r="D249" s="68" t="s">
        <v>17</v>
      </c>
      <c r="E249" s="69">
        <v>1</v>
      </c>
      <c r="F249" s="147"/>
      <c r="G249" s="26">
        <f t="shared" si="7"/>
        <v>0</v>
      </c>
    </row>
    <row r="250" spans="1:7" x14ac:dyDescent="0.25">
      <c r="A250" s="31">
        <v>230</v>
      </c>
      <c r="B250" s="37" t="s">
        <v>426</v>
      </c>
      <c r="C250" s="77" t="s">
        <v>448</v>
      </c>
      <c r="D250" s="101" t="s">
        <v>17</v>
      </c>
      <c r="E250" s="124">
        <v>2</v>
      </c>
      <c r="F250" s="147"/>
      <c r="G250" s="26">
        <f t="shared" si="7"/>
        <v>0</v>
      </c>
    </row>
    <row r="251" spans="1:7" x14ac:dyDescent="0.25">
      <c r="A251" s="31">
        <v>231</v>
      </c>
      <c r="B251" s="37" t="s">
        <v>426</v>
      </c>
      <c r="C251" s="77" t="s">
        <v>449</v>
      </c>
      <c r="D251" s="101" t="s">
        <v>17</v>
      </c>
      <c r="E251" s="102">
        <v>2</v>
      </c>
      <c r="F251" s="147"/>
      <c r="G251" s="26">
        <f t="shared" si="7"/>
        <v>0</v>
      </c>
    </row>
    <row r="252" spans="1:7" x14ac:dyDescent="0.25">
      <c r="A252" s="31">
        <v>232</v>
      </c>
      <c r="B252" s="37" t="s">
        <v>427</v>
      </c>
      <c r="C252" s="77" t="s">
        <v>450</v>
      </c>
      <c r="D252" s="101" t="s">
        <v>17</v>
      </c>
      <c r="E252" s="124">
        <v>3</v>
      </c>
      <c r="F252" s="147"/>
      <c r="G252" s="26">
        <f t="shared" si="7"/>
        <v>0</v>
      </c>
    </row>
    <row r="253" spans="1:7" x14ac:dyDescent="0.25">
      <c r="A253" s="31">
        <v>233</v>
      </c>
      <c r="B253" s="37" t="s">
        <v>427</v>
      </c>
      <c r="C253" s="77" t="s">
        <v>451</v>
      </c>
      <c r="D253" s="101" t="s">
        <v>17</v>
      </c>
      <c r="E253" s="77">
        <v>1</v>
      </c>
      <c r="F253" s="147"/>
      <c r="G253" s="26">
        <f t="shared" si="7"/>
        <v>0</v>
      </c>
    </row>
    <row r="254" spans="1:7" x14ac:dyDescent="0.25">
      <c r="A254" s="31">
        <v>234</v>
      </c>
      <c r="B254" s="37" t="s">
        <v>427</v>
      </c>
      <c r="C254" s="77" t="s">
        <v>452</v>
      </c>
      <c r="D254" s="101" t="s">
        <v>17</v>
      </c>
      <c r="E254" s="77">
        <v>2</v>
      </c>
      <c r="F254" s="147"/>
      <c r="G254" s="26">
        <f t="shared" si="7"/>
        <v>0</v>
      </c>
    </row>
    <row r="255" spans="1:7" x14ac:dyDescent="0.25">
      <c r="A255" s="31">
        <v>235</v>
      </c>
      <c r="B255" s="37" t="s">
        <v>427</v>
      </c>
      <c r="C255" s="77" t="s">
        <v>453</v>
      </c>
      <c r="D255" s="101" t="s">
        <v>17</v>
      </c>
      <c r="E255" s="77">
        <v>1</v>
      </c>
      <c r="F255" s="147"/>
      <c r="G255" s="26">
        <f t="shared" si="7"/>
        <v>0</v>
      </c>
    </row>
    <row r="256" spans="1:7" x14ac:dyDescent="0.25">
      <c r="A256" s="31">
        <v>236</v>
      </c>
      <c r="B256" s="37" t="s">
        <v>427</v>
      </c>
      <c r="C256" s="77" t="s">
        <v>454</v>
      </c>
      <c r="D256" s="101" t="s">
        <v>17</v>
      </c>
      <c r="E256" s="77">
        <v>1</v>
      </c>
      <c r="F256" s="147"/>
      <c r="G256" s="26">
        <f t="shared" si="7"/>
        <v>0</v>
      </c>
    </row>
    <row r="257" spans="1:7" x14ac:dyDescent="0.25">
      <c r="A257" s="31">
        <v>237</v>
      </c>
      <c r="B257" s="37" t="s">
        <v>455</v>
      </c>
      <c r="C257" s="69" t="s">
        <v>459</v>
      </c>
      <c r="D257" s="68" t="s">
        <v>17</v>
      </c>
      <c r="E257" s="85">
        <v>10</v>
      </c>
      <c r="F257" s="147"/>
      <c r="G257" s="26">
        <f t="shared" si="7"/>
        <v>0</v>
      </c>
    </row>
    <row r="258" spans="1:7" x14ac:dyDescent="0.25">
      <c r="A258" s="31">
        <v>238</v>
      </c>
      <c r="B258" s="37" t="s">
        <v>455</v>
      </c>
      <c r="C258" s="69" t="s">
        <v>460</v>
      </c>
      <c r="D258" s="68" t="s">
        <v>17</v>
      </c>
      <c r="E258" s="85">
        <v>11</v>
      </c>
      <c r="F258" s="147"/>
      <c r="G258" s="26">
        <f t="shared" si="7"/>
        <v>0</v>
      </c>
    </row>
    <row r="259" spans="1:7" x14ac:dyDescent="0.25">
      <c r="A259" s="72" t="s">
        <v>577</v>
      </c>
      <c r="B259" s="78" t="s">
        <v>578</v>
      </c>
      <c r="C259" s="74" t="s">
        <v>579</v>
      </c>
      <c r="D259" s="79" t="s">
        <v>17</v>
      </c>
      <c r="E259" s="80">
        <v>1</v>
      </c>
      <c r="F259" s="147"/>
      <c r="G259" s="26">
        <f t="shared" si="7"/>
        <v>0</v>
      </c>
    </row>
    <row r="260" spans="1:7" x14ac:dyDescent="0.25">
      <c r="A260" s="31">
        <v>239</v>
      </c>
      <c r="B260" s="37" t="s">
        <v>456</v>
      </c>
      <c r="C260" s="25" t="s">
        <v>461</v>
      </c>
      <c r="D260" s="24" t="s">
        <v>20</v>
      </c>
      <c r="E260" s="85">
        <v>317</v>
      </c>
      <c r="F260" s="147"/>
      <c r="G260" s="26">
        <f t="shared" si="7"/>
        <v>0</v>
      </c>
    </row>
    <row r="261" spans="1:7" x14ac:dyDescent="0.25">
      <c r="A261" s="31">
        <v>240</v>
      </c>
      <c r="B261" s="37" t="s">
        <v>457</v>
      </c>
      <c r="C261" s="25" t="s">
        <v>462</v>
      </c>
      <c r="D261" s="24" t="s">
        <v>20</v>
      </c>
      <c r="E261" s="85">
        <v>80</v>
      </c>
      <c r="F261" s="147"/>
      <c r="G261" s="26">
        <f t="shared" si="7"/>
        <v>0</v>
      </c>
    </row>
    <row r="262" spans="1:7" x14ac:dyDescent="0.25">
      <c r="A262" s="31">
        <v>241</v>
      </c>
      <c r="B262" s="37" t="s">
        <v>457</v>
      </c>
      <c r="C262" s="25" t="s">
        <v>463</v>
      </c>
      <c r="D262" s="24" t="s">
        <v>20</v>
      </c>
      <c r="E262" s="85">
        <v>4436</v>
      </c>
      <c r="F262" s="147"/>
      <c r="G262" s="26">
        <f t="shared" si="7"/>
        <v>0</v>
      </c>
    </row>
    <row r="263" spans="1:7" x14ac:dyDescent="0.25">
      <c r="A263" s="31">
        <v>242</v>
      </c>
      <c r="B263" s="37" t="s">
        <v>458</v>
      </c>
      <c r="C263" s="25" t="s">
        <v>464</v>
      </c>
      <c r="D263" s="24" t="s">
        <v>20</v>
      </c>
      <c r="E263" s="85">
        <v>4791</v>
      </c>
      <c r="F263" s="147"/>
      <c r="G263" s="26">
        <f t="shared" si="7"/>
        <v>0</v>
      </c>
    </row>
    <row r="264" spans="1:7" x14ac:dyDescent="0.25">
      <c r="A264" s="31">
        <v>243</v>
      </c>
      <c r="B264" s="39">
        <v>1644900</v>
      </c>
      <c r="C264" s="25" t="s">
        <v>465</v>
      </c>
      <c r="D264" s="24" t="s">
        <v>17</v>
      </c>
      <c r="E264" s="85">
        <v>7</v>
      </c>
      <c r="F264" s="147"/>
      <c r="G264" s="26">
        <f t="shared" si="7"/>
        <v>0</v>
      </c>
    </row>
    <row r="265" spans="1:7" x14ac:dyDescent="0.25">
      <c r="A265" s="72" t="s">
        <v>580</v>
      </c>
      <c r="B265" s="81"/>
      <c r="C265" s="67" t="s">
        <v>581</v>
      </c>
      <c r="D265" s="66" t="s">
        <v>17</v>
      </c>
      <c r="E265" s="82">
        <v>4</v>
      </c>
      <c r="F265" s="147"/>
      <c r="G265" s="26">
        <f t="shared" si="7"/>
        <v>0</v>
      </c>
    </row>
    <row r="266" spans="1:7" x14ac:dyDescent="0.25">
      <c r="A266" s="31">
        <v>244</v>
      </c>
      <c r="B266" s="36">
        <v>1644112</v>
      </c>
      <c r="C266" s="69" t="s">
        <v>466</v>
      </c>
      <c r="D266" s="68" t="s">
        <v>17</v>
      </c>
      <c r="E266" s="85">
        <v>13</v>
      </c>
      <c r="F266" s="147"/>
      <c r="G266" s="26">
        <f t="shared" si="7"/>
        <v>0</v>
      </c>
    </row>
    <row r="267" spans="1:7" ht="16.5" customHeight="1" x14ac:dyDescent="0.25">
      <c r="A267" s="31">
        <v>245</v>
      </c>
      <c r="B267" s="36" t="s">
        <v>553</v>
      </c>
      <c r="C267" s="69" t="s">
        <v>550</v>
      </c>
      <c r="D267" s="68" t="s">
        <v>12</v>
      </c>
      <c r="E267" s="103">
        <v>1</v>
      </c>
      <c r="F267" s="149"/>
      <c r="G267" s="26">
        <f t="shared" si="7"/>
        <v>0</v>
      </c>
    </row>
    <row r="268" spans="1:7" ht="19.5" thickBot="1" x14ac:dyDescent="0.3">
      <c r="A268" s="166" t="s">
        <v>468</v>
      </c>
      <c r="B268" s="166"/>
      <c r="C268" s="166"/>
      <c r="D268" s="166"/>
      <c r="E268" s="166"/>
      <c r="F268" s="166"/>
      <c r="G268" s="30">
        <f>SUM(G202:G267)</f>
        <v>0</v>
      </c>
    </row>
    <row r="269" spans="1:7" ht="20.25" thickTop="1" thickBot="1" x14ac:dyDescent="0.3">
      <c r="A269" s="163" t="s">
        <v>469</v>
      </c>
      <c r="B269" s="164"/>
      <c r="C269" s="164"/>
      <c r="D269" s="164"/>
      <c r="E269" s="164"/>
      <c r="F269" s="164"/>
      <c r="G269" s="165"/>
    </row>
    <row r="270" spans="1:7" ht="15.75" thickTop="1" x14ac:dyDescent="0.25">
      <c r="A270" s="76">
        <v>246</v>
      </c>
      <c r="B270" s="35" t="s">
        <v>10</v>
      </c>
      <c r="C270" s="84" t="s">
        <v>467</v>
      </c>
      <c r="D270" s="83" t="s">
        <v>12</v>
      </c>
      <c r="E270" s="84">
        <v>1</v>
      </c>
      <c r="F270" s="149"/>
      <c r="G270" s="34">
        <f>F270*E270</f>
        <v>0</v>
      </c>
    </row>
    <row r="271" spans="1:7" x14ac:dyDescent="0.25">
      <c r="A271" s="31">
        <v>247</v>
      </c>
      <c r="B271" s="37" t="s">
        <v>375</v>
      </c>
      <c r="C271" s="33" t="s">
        <v>373</v>
      </c>
      <c r="D271" s="32" t="s">
        <v>20</v>
      </c>
      <c r="E271" s="84">
        <v>53</v>
      </c>
      <c r="F271" s="149"/>
      <c r="G271" s="34">
        <f>F271*E271</f>
        <v>0</v>
      </c>
    </row>
    <row r="272" spans="1:7" x14ac:dyDescent="0.25">
      <c r="A272" s="76">
        <v>248</v>
      </c>
      <c r="B272" s="37" t="s">
        <v>470</v>
      </c>
      <c r="C272" s="25" t="s">
        <v>471</v>
      </c>
      <c r="D272" s="24" t="s">
        <v>20</v>
      </c>
      <c r="E272" s="85">
        <v>112</v>
      </c>
      <c r="F272" s="147"/>
      <c r="G272" s="34">
        <f t="shared" ref="G272:G305" si="8">F272*E272</f>
        <v>0</v>
      </c>
    </row>
    <row r="273" spans="1:7" x14ac:dyDescent="0.25">
      <c r="A273" s="31">
        <v>249</v>
      </c>
      <c r="B273" s="35" t="s">
        <v>375</v>
      </c>
      <c r="C273" s="33" t="s">
        <v>472</v>
      </c>
      <c r="D273" s="32" t="s">
        <v>20</v>
      </c>
      <c r="E273" s="86">
        <v>149</v>
      </c>
      <c r="F273" s="149"/>
      <c r="G273" s="34">
        <f t="shared" si="8"/>
        <v>0</v>
      </c>
    </row>
    <row r="274" spans="1:7" x14ac:dyDescent="0.25">
      <c r="A274" s="76">
        <v>250</v>
      </c>
      <c r="B274" s="37"/>
      <c r="C274" s="84" t="s">
        <v>583</v>
      </c>
      <c r="D274" s="87" t="s">
        <v>582</v>
      </c>
      <c r="E274" s="88">
        <v>4</v>
      </c>
      <c r="F274" s="149"/>
      <c r="G274" s="34">
        <f t="shared" si="8"/>
        <v>0</v>
      </c>
    </row>
    <row r="275" spans="1:7" x14ac:dyDescent="0.25">
      <c r="A275" s="31">
        <v>251</v>
      </c>
      <c r="B275" s="37"/>
      <c r="C275" s="69" t="s">
        <v>584</v>
      </c>
      <c r="D275" s="87" t="s">
        <v>582</v>
      </c>
      <c r="E275" s="85">
        <v>3</v>
      </c>
      <c r="F275" s="147"/>
      <c r="G275" s="34">
        <f t="shared" si="8"/>
        <v>0</v>
      </c>
    </row>
    <row r="276" spans="1:7" x14ac:dyDescent="0.25">
      <c r="A276" s="72" t="s">
        <v>585</v>
      </c>
      <c r="B276" s="78"/>
      <c r="C276" s="67" t="s">
        <v>586</v>
      </c>
      <c r="D276" s="89" t="s">
        <v>17</v>
      </c>
      <c r="E276" s="90">
        <v>3</v>
      </c>
      <c r="F276" s="149"/>
      <c r="G276" s="34">
        <f t="shared" si="8"/>
        <v>0</v>
      </c>
    </row>
    <row r="277" spans="1:7" x14ac:dyDescent="0.25">
      <c r="A277" s="76">
        <v>252</v>
      </c>
      <c r="B277" s="37" t="s">
        <v>388</v>
      </c>
      <c r="C277" s="84" t="s">
        <v>396</v>
      </c>
      <c r="D277" s="83" t="s">
        <v>17</v>
      </c>
      <c r="E277" s="84">
        <v>2</v>
      </c>
      <c r="F277" s="149"/>
      <c r="G277" s="34">
        <f t="shared" si="8"/>
        <v>0</v>
      </c>
    </row>
    <row r="278" spans="1:7" x14ac:dyDescent="0.25">
      <c r="A278" s="76">
        <v>253</v>
      </c>
      <c r="B278" s="37" t="s">
        <v>478</v>
      </c>
      <c r="C278" s="69" t="s">
        <v>473</v>
      </c>
      <c r="D278" s="68" t="s">
        <v>17</v>
      </c>
      <c r="E278" s="69">
        <v>3</v>
      </c>
      <c r="F278" s="147"/>
      <c r="G278" s="34">
        <f t="shared" si="8"/>
        <v>0</v>
      </c>
    </row>
    <row r="279" spans="1:7" x14ac:dyDescent="0.25">
      <c r="A279" s="76">
        <v>254</v>
      </c>
      <c r="B279" s="35" t="s">
        <v>479</v>
      </c>
      <c r="C279" s="84" t="s">
        <v>474</v>
      </c>
      <c r="D279" s="83" t="s">
        <v>17</v>
      </c>
      <c r="E279" s="84">
        <v>1</v>
      </c>
      <c r="F279" s="149"/>
      <c r="G279" s="34">
        <f t="shared" si="8"/>
        <v>0</v>
      </c>
    </row>
    <row r="280" spans="1:7" x14ac:dyDescent="0.25">
      <c r="A280" s="76">
        <v>255</v>
      </c>
      <c r="B280" s="37" t="s">
        <v>480</v>
      </c>
      <c r="C280" s="84" t="s">
        <v>475</v>
      </c>
      <c r="D280" s="83" t="s">
        <v>17</v>
      </c>
      <c r="E280" s="86">
        <v>14</v>
      </c>
      <c r="F280" s="149"/>
      <c r="G280" s="34">
        <f t="shared" si="8"/>
        <v>0</v>
      </c>
    </row>
    <row r="281" spans="1:7" x14ac:dyDescent="0.25">
      <c r="A281" s="76">
        <v>256</v>
      </c>
      <c r="B281" s="37" t="s">
        <v>481</v>
      </c>
      <c r="C281" s="25" t="s">
        <v>476</v>
      </c>
      <c r="D281" s="24" t="s">
        <v>20</v>
      </c>
      <c r="E281" s="91">
        <v>202</v>
      </c>
      <c r="F281" s="147"/>
      <c r="G281" s="34">
        <f t="shared" si="8"/>
        <v>0</v>
      </c>
    </row>
    <row r="282" spans="1:7" x14ac:dyDescent="0.25">
      <c r="A282" s="76">
        <v>257</v>
      </c>
      <c r="B282" s="37" t="s">
        <v>518</v>
      </c>
      <c r="C282" s="69" t="s">
        <v>554</v>
      </c>
      <c r="D282" s="83" t="s">
        <v>20</v>
      </c>
      <c r="E282" s="92">
        <v>40</v>
      </c>
      <c r="F282" s="149"/>
      <c r="G282" s="34">
        <f t="shared" si="8"/>
        <v>0</v>
      </c>
    </row>
    <row r="283" spans="1:7" x14ac:dyDescent="0.25">
      <c r="A283" s="76">
        <v>258</v>
      </c>
      <c r="B283" s="37" t="s">
        <v>482</v>
      </c>
      <c r="C283" s="33" t="s">
        <v>477</v>
      </c>
      <c r="D283" s="32" t="s">
        <v>20</v>
      </c>
      <c r="E283" s="86">
        <v>4504</v>
      </c>
      <c r="F283" s="149"/>
      <c r="G283" s="34">
        <f t="shared" si="8"/>
        <v>0</v>
      </c>
    </row>
    <row r="284" spans="1:7" x14ac:dyDescent="0.25">
      <c r="A284" s="72" t="s">
        <v>590</v>
      </c>
      <c r="B284" s="78" t="s">
        <v>591</v>
      </c>
      <c r="C284" s="93" t="s">
        <v>592</v>
      </c>
      <c r="D284" s="94" t="s">
        <v>20</v>
      </c>
      <c r="E284" s="93">
        <v>150</v>
      </c>
      <c r="F284" s="149"/>
      <c r="G284" s="34">
        <f t="shared" si="8"/>
        <v>0</v>
      </c>
    </row>
    <row r="285" spans="1:7" x14ac:dyDescent="0.25">
      <c r="A285" s="76">
        <v>259</v>
      </c>
      <c r="B285" s="37" t="s">
        <v>498</v>
      </c>
      <c r="C285" s="33" t="s">
        <v>483</v>
      </c>
      <c r="D285" s="32" t="s">
        <v>17</v>
      </c>
      <c r="E285" s="86">
        <v>5</v>
      </c>
      <c r="F285" s="149"/>
      <c r="G285" s="34">
        <f t="shared" si="8"/>
        <v>0</v>
      </c>
    </row>
    <row r="286" spans="1:7" x14ac:dyDescent="0.25">
      <c r="A286" s="76">
        <v>260</v>
      </c>
      <c r="B286" s="37" t="s">
        <v>499</v>
      </c>
      <c r="C286" s="25" t="s">
        <v>484</v>
      </c>
      <c r="D286" s="24" t="s">
        <v>17</v>
      </c>
      <c r="E286" s="85">
        <v>20</v>
      </c>
      <c r="F286" s="147"/>
      <c r="G286" s="34">
        <f t="shared" si="8"/>
        <v>0</v>
      </c>
    </row>
    <row r="287" spans="1:7" x14ac:dyDescent="0.25">
      <c r="A287" s="72" t="s">
        <v>587</v>
      </c>
      <c r="B287" s="78" t="s">
        <v>588</v>
      </c>
      <c r="C287" s="67" t="s">
        <v>589</v>
      </c>
      <c r="D287" s="66" t="s">
        <v>17</v>
      </c>
      <c r="E287" s="82">
        <v>2</v>
      </c>
      <c r="F287" s="147"/>
      <c r="G287" s="34">
        <f t="shared" si="8"/>
        <v>0</v>
      </c>
    </row>
    <row r="288" spans="1:7" x14ac:dyDescent="0.25">
      <c r="A288" s="76">
        <v>261</v>
      </c>
      <c r="B288" s="37" t="s">
        <v>500</v>
      </c>
      <c r="C288" s="69" t="s">
        <v>485</v>
      </c>
      <c r="D288" s="68" t="s">
        <v>17</v>
      </c>
      <c r="E288" s="69">
        <v>2</v>
      </c>
      <c r="F288" s="147"/>
      <c r="G288" s="34">
        <f t="shared" si="8"/>
        <v>0</v>
      </c>
    </row>
    <row r="289" spans="1:7" x14ac:dyDescent="0.25">
      <c r="A289" s="76">
        <v>262</v>
      </c>
      <c r="B289" s="37" t="s">
        <v>500</v>
      </c>
      <c r="C289" s="69" t="s">
        <v>486</v>
      </c>
      <c r="D289" s="68" t="s">
        <v>17</v>
      </c>
      <c r="E289" s="85">
        <v>3</v>
      </c>
      <c r="F289" s="147"/>
      <c r="G289" s="34">
        <f t="shared" si="8"/>
        <v>0</v>
      </c>
    </row>
    <row r="290" spans="1:7" x14ac:dyDescent="0.25">
      <c r="A290" s="76">
        <v>263</v>
      </c>
      <c r="B290" s="37" t="s">
        <v>501</v>
      </c>
      <c r="C290" s="69" t="s">
        <v>487</v>
      </c>
      <c r="D290" s="68" t="s">
        <v>17</v>
      </c>
      <c r="E290" s="69">
        <v>2</v>
      </c>
      <c r="F290" s="147"/>
      <c r="G290" s="34">
        <f t="shared" si="8"/>
        <v>0</v>
      </c>
    </row>
    <row r="291" spans="1:7" x14ac:dyDescent="0.25">
      <c r="A291" s="76">
        <v>264</v>
      </c>
      <c r="B291" s="37" t="s">
        <v>501</v>
      </c>
      <c r="C291" s="69" t="s">
        <v>488</v>
      </c>
      <c r="D291" s="68" t="s">
        <v>17</v>
      </c>
      <c r="E291" s="69">
        <v>8</v>
      </c>
      <c r="F291" s="147"/>
      <c r="G291" s="34">
        <f t="shared" si="8"/>
        <v>0</v>
      </c>
    </row>
    <row r="292" spans="1:7" x14ac:dyDescent="0.25">
      <c r="A292" s="76">
        <v>265</v>
      </c>
      <c r="B292" s="37" t="s">
        <v>501</v>
      </c>
      <c r="C292" s="69" t="s">
        <v>489</v>
      </c>
      <c r="D292" s="68" t="s">
        <v>17</v>
      </c>
      <c r="E292" s="85">
        <v>5</v>
      </c>
      <c r="F292" s="147"/>
      <c r="G292" s="34">
        <f t="shared" si="8"/>
        <v>0</v>
      </c>
    </row>
    <row r="293" spans="1:7" x14ac:dyDescent="0.25">
      <c r="A293" s="72" t="s">
        <v>596</v>
      </c>
      <c r="B293" s="78" t="s">
        <v>418</v>
      </c>
      <c r="C293" s="67" t="s">
        <v>597</v>
      </c>
      <c r="D293" s="66" t="s">
        <v>17</v>
      </c>
      <c r="E293" s="82">
        <v>4</v>
      </c>
      <c r="F293" s="147"/>
      <c r="G293" s="34">
        <f t="shared" si="8"/>
        <v>0</v>
      </c>
    </row>
    <row r="294" spans="1:7" x14ac:dyDescent="0.25">
      <c r="A294" s="76">
        <v>266</v>
      </c>
      <c r="B294" s="37" t="s">
        <v>502</v>
      </c>
      <c r="C294" s="69" t="s">
        <v>490</v>
      </c>
      <c r="D294" s="68" t="s">
        <v>17</v>
      </c>
      <c r="E294" s="69">
        <v>3</v>
      </c>
      <c r="F294" s="147"/>
      <c r="G294" s="34">
        <f t="shared" si="8"/>
        <v>0</v>
      </c>
    </row>
    <row r="295" spans="1:7" x14ac:dyDescent="0.25">
      <c r="A295" s="76">
        <v>267</v>
      </c>
      <c r="B295" s="37" t="s">
        <v>504</v>
      </c>
      <c r="C295" s="69" t="s">
        <v>491</v>
      </c>
      <c r="D295" s="68" t="s">
        <v>17</v>
      </c>
      <c r="E295" s="69">
        <v>1</v>
      </c>
      <c r="F295" s="147"/>
      <c r="G295" s="34">
        <f t="shared" si="8"/>
        <v>0</v>
      </c>
    </row>
    <row r="296" spans="1:7" x14ac:dyDescent="0.25">
      <c r="A296" s="76">
        <v>268</v>
      </c>
      <c r="B296" s="37" t="s">
        <v>503</v>
      </c>
      <c r="C296" s="69" t="s">
        <v>492</v>
      </c>
      <c r="D296" s="68" t="s">
        <v>17</v>
      </c>
      <c r="E296" s="85">
        <v>2</v>
      </c>
      <c r="F296" s="147"/>
      <c r="G296" s="34">
        <f t="shared" si="8"/>
        <v>0</v>
      </c>
    </row>
    <row r="297" spans="1:7" x14ac:dyDescent="0.25">
      <c r="A297" s="72" t="s">
        <v>593</v>
      </c>
      <c r="B297" s="78" t="s">
        <v>594</v>
      </c>
      <c r="C297" s="67" t="s">
        <v>595</v>
      </c>
      <c r="D297" s="66" t="s">
        <v>17</v>
      </c>
      <c r="E297" s="82">
        <v>1</v>
      </c>
      <c r="F297" s="147"/>
      <c r="G297" s="34">
        <f t="shared" si="8"/>
        <v>0</v>
      </c>
    </row>
    <row r="298" spans="1:7" x14ac:dyDescent="0.25">
      <c r="A298" s="76">
        <v>269</v>
      </c>
      <c r="B298" s="37" t="s">
        <v>505</v>
      </c>
      <c r="C298" s="69" t="s">
        <v>493</v>
      </c>
      <c r="D298" s="68" t="s">
        <v>17</v>
      </c>
      <c r="E298" s="85">
        <v>4</v>
      </c>
      <c r="F298" s="147"/>
      <c r="G298" s="34">
        <f t="shared" si="8"/>
        <v>0</v>
      </c>
    </row>
    <row r="299" spans="1:7" x14ac:dyDescent="0.25">
      <c r="A299" s="76">
        <v>270</v>
      </c>
      <c r="B299" s="44" t="s">
        <v>505</v>
      </c>
      <c r="C299" s="100" t="s">
        <v>494</v>
      </c>
      <c r="D299" s="44" t="s">
        <v>17</v>
      </c>
      <c r="E299" s="100">
        <v>1</v>
      </c>
      <c r="F299" s="150"/>
      <c r="G299" s="34">
        <f t="shared" si="8"/>
        <v>0</v>
      </c>
    </row>
    <row r="300" spans="1:7" x14ac:dyDescent="0.25">
      <c r="A300" s="76">
        <v>271</v>
      </c>
      <c r="B300" s="44" t="s">
        <v>505</v>
      </c>
      <c r="C300" s="100" t="s">
        <v>495</v>
      </c>
      <c r="D300" s="44" t="s">
        <v>17</v>
      </c>
      <c r="E300" s="95">
        <v>3</v>
      </c>
      <c r="F300" s="150"/>
      <c r="G300" s="34">
        <f t="shared" si="8"/>
        <v>0</v>
      </c>
    </row>
    <row r="301" spans="1:7" x14ac:dyDescent="0.25">
      <c r="A301" s="76">
        <v>272</v>
      </c>
      <c r="B301" s="40" t="s">
        <v>506</v>
      </c>
      <c r="C301" s="41" t="s">
        <v>496</v>
      </c>
      <c r="D301" s="40" t="s">
        <v>20</v>
      </c>
      <c r="E301" s="100">
        <v>1092</v>
      </c>
      <c r="F301" s="150"/>
      <c r="G301" s="34">
        <f t="shared" si="8"/>
        <v>0</v>
      </c>
    </row>
    <row r="302" spans="1:7" x14ac:dyDescent="0.25">
      <c r="A302" s="76">
        <v>273</v>
      </c>
      <c r="B302" s="40" t="s">
        <v>456</v>
      </c>
      <c r="C302" s="41" t="s">
        <v>497</v>
      </c>
      <c r="D302" s="40" t="s">
        <v>20</v>
      </c>
      <c r="E302" s="95">
        <v>3827</v>
      </c>
      <c r="F302" s="150"/>
      <c r="G302" s="34">
        <f t="shared" si="8"/>
        <v>0</v>
      </c>
    </row>
    <row r="303" spans="1:7" x14ac:dyDescent="0.25">
      <c r="A303" s="76">
        <v>274</v>
      </c>
      <c r="B303" s="40" t="s">
        <v>457</v>
      </c>
      <c r="C303" s="41" t="s">
        <v>598</v>
      </c>
      <c r="D303" s="40" t="s">
        <v>20</v>
      </c>
      <c r="E303" s="96">
        <v>536</v>
      </c>
      <c r="F303" s="151"/>
      <c r="G303" s="34">
        <f t="shared" si="8"/>
        <v>0</v>
      </c>
    </row>
    <row r="304" spans="1:7" x14ac:dyDescent="0.25">
      <c r="A304" s="72" t="s">
        <v>599</v>
      </c>
      <c r="B304" s="97" t="s">
        <v>456</v>
      </c>
      <c r="C304" s="98" t="s">
        <v>600</v>
      </c>
      <c r="D304" s="97" t="s">
        <v>20</v>
      </c>
      <c r="E304" s="99">
        <v>20</v>
      </c>
      <c r="F304" s="151"/>
      <c r="G304" s="34">
        <f t="shared" si="8"/>
        <v>0</v>
      </c>
    </row>
    <row r="305" spans="1:7" x14ac:dyDescent="0.25">
      <c r="A305" s="76">
        <v>275</v>
      </c>
      <c r="B305" s="40" t="s">
        <v>553</v>
      </c>
      <c r="C305" s="41" t="s">
        <v>551</v>
      </c>
      <c r="D305" s="40" t="s">
        <v>12</v>
      </c>
      <c r="E305" s="96">
        <v>1</v>
      </c>
      <c r="F305" s="149"/>
      <c r="G305" s="34">
        <f t="shared" si="8"/>
        <v>0</v>
      </c>
    </row>
    <row r="306" spans="1:7" ht="19.5" thickBot="1" x14ac:dyDescent="0.3">
      <c r="A306" s="166" t="s">
        <v>507</v>
      </c>
      <c r="B306" s="166"/>
      <c r="C306" s="166"/>
      <c r="D306" s="166"/>
      <c r="E306" s="166"/>
      <c r="F306" s="166"/>
      <c r="G306" s="30">
        <f>SUM(G270:G305)</f>
        <v>0</v>
      </c>
    </row>
    <row r="307" spans="1:7" ht="20.25" thickTop="1" thickBot="1" x14ac:dyDescent="0.3">
      <c r="A307" s="163" t="s">
        <v>508</v>
      </c>
      <c r="B307" s="164"/>
      <c r="C307" s="164"/>
      <c r="D307" s="164"/>
      <c r="E307" s="164"/>
      <c r="F307" s="164"/>
      <c r="G307" s="165"/>
    </row>
    <row r="308" spans="1:7" ht="15.75" thickTop="1" x14ac:dyDescent="0.25">
      <c r="A308" s="31">
        <f>A305+1</f>
        <v>276</v>
      </c>
      <c r="B308" s="65" t="s">
        <v>10</v>
      </c>
      <c r="C308" s="21" t="s">
        <v>467</v>
      </c>
      <c r="D308" s="20" t="s">
        <v>12</v>
      </c>
      <c r="E308" s="21">
        <v>1</v>
      </c>
      <c r="F308" s="146"/>
      <c r="G308" s="22">
        <f>F308*E308</f>
        <v>0</v>
      </c>
    </row>
    <row r="309" spans="1:7" x14ac:dyDescent="0.25">
      <c r="A309" s="31">
        <f t="shared" ref="A309:A315" si="9">A308+1</f>
        <v>277</v>
      </c>
      <c r="B309" s="40" t="s">
        <v>378</v>
      </c>
      <c r="C309" s="41" t="s">
        <v>381</v>
      </c>
      <c r="D309" s="40" t="s">
        <v>20</v>
      </c>
      <c r="E309" s="41">
        <v>223</v>
      </c>
      <c r="F309" s="152"/>
      <c r="G309" s="139">
        <f>F309*E309</f>
        <v>0</v>
      </c>
    </row>
    <row r="310" spans="1:7" x14ac:dyDescent="0.25">
      <c r="A310" s="31">
        <f t="shared" si="9"/>
        <v>278</v>
      </c>
      <c r="B310" s="40" t="s">
        <v>380</v>
      </c>
      <c r="C310" s="41" t="s">
        <v>384</v>
      </c>
      <c r="D310" s="40" t="s">
        <v>20</v>
      </c>
      <c r="E310" s="41">
        <v>365</v>
      </c>
      <c r="F310" s="152"/>
      <c r="G310" s="139">
        <f t="shared" ref="G310:G351" si="10">F310*E310</f>
        <v>0</v>
      </c>
    </row>
    <row r="311" spans="1:7" x14ac:dyDescent="0.25">
      <c r="A311" s="31">
        <f t="shared" si="9"/>
        <v>279</v>
      </c>
      <c r="B311" s="40"/>
      <c r="C311" s="41" t="s">
        <v>509</v>
      </c>
      <c r="D311" s="40" t="s">
        <v>17</v>
      </c>
      <c r="E311" s="41">
        <v>1</v>
      </c>
      <c r="F311" s="152"/>
      <c r="G311" s="139">
        <f t="shared" si="10"/>
        <v>0</v>
      </c>
    </row>
    <row r="312" spans="1:7" x14ac:dyDescent="0.25">
      <c r="A312" s="31">
        <f t="shared" si="9"/>
        <v>280</v>
      </c>
      <c r="B312" s="40"/>
      <c r="C312" s="41" t="s">
        <v>510</v>
      </c>
      <c r="D312" s="40" t="s">
        <v>17</v>
      </c>
      <c r="E312" s="41">
        <v>2</v>
      </c>
      <c r="F312" s="152"/>
      <c r="G312" s="139">
        <f t="shared" si="10"/>
        <v>0</v>
      </c>
    </row>
    <row r="313" spans="1:7" x14ac:dyDescent="0.25">
      <c r="A313" s="31">
        <f t="shared" si="9"/>
        <v>281</v>
      </c>
      <c r="B313" s="40" t="s">
        <v>390</v>
      </c>
      <c r="C313" s="41" t="s">
        <v>398</v>
      </c>
      <c r="D313" s="44" t="s">
        <v>17</v>
      </c>
      <c r="E313" s="41">
        <v>4</v>
      </c>
      <c r="F313" s="152"/>
      <c r="G313" s="139">
        <f t="shared" si="10"/>
        <v>0</v>
      </c>
    </row>
    <row r="314" spans="1:7" x14ac:dyDescent="0.25">
      <c r="A314" s="31">
        <f t="shared" si="9"/>
        <v>282</v>
      </c>
      <c r="B314" s="40" t="s">
        <v>391</v>
      </c>
      <c r="C314" s="41" t="s">
        <v>399</v>
      </c>
      <c r="D314" s="44" t="s">
        <v>17</v>
      </c>
      <c r="E314" s="41">
        <v>6</v>
      </c>
      <c r="F314" s="152"/>
      <c r="G314" s="139">
        <f t="shared" si="10"/>
        <v>0</v>
      </c>
    </row>
    <row r="315" spans="1:7" x14ac:dyDescent="0.25">
      <c r="A315" s="31">
        <f t="shared" si="9"/>
        <v>283</v>
      </c>
      <c r="B315" s="40" t="s">
        <v>392</v>
      </c>
      <c r="C315" s="41" t="s">
        <v>400</v>
      </c>
      <c r="D315" s="44" t="s">
        <v>17</v>
      </c>
      <c r="E315" s="41">
        <v>2</v>
      </c>
      <c r="F315" s="152"/>
      <c r="G315" s="139">
        <f t="shared" si="10"/>
        <v>0</v>
      </c>
    </row>
    <row r="316" spans="1:7" x14ac:dyDescent="0.25">
      <c r="A316" s="72" t="s">
        <v>603</v>
      </c>
      <c r="B316" s="97" t="s">
        <v>601</v>
      </c>
      <c r="C316" s="98" t="s">
        <v>602</v>
      </c>
      <c r="D316" s="97" t="s">
        <v>17</v>
      </c>
      <c r="E316" s="99">
        <v>12</v>
      </c>
      <c r="F316" s="152"/>
      <c r="G316" s="139">
        <f t="shared" si="10"/>
        <v>0</v>
      </c>
    </row>
    <row r="317" spans="1:7" x14ac:dyDescent="0.25">
      <c r="A317" s="31">
        <v>282</v>
      </c>
      <c r="B317" s="40" t="s">
        <v>388</v>
      </c>
      <c r="C317" s="41" t="s">
        <v>396</v>
      </c>
      <c r="D317" s="44" t="s">
        <v>17</v>
      </c>
      <c r="E317" s="100">
        <v>5</v>
      </c>
      <c r="F317" s="152"/>
      <c r="G317" s="139">
        <f t="shared" si="10"/>
        <v>0</v>
      </c>
    </row>
    <row r="318" spans="1:7" x14ac:dyDescent="0.25">
      <c r="A318" s="31">
        <v>285</v>
      </c>
      <c r="B318" s="40" t="s">
        <v>517</v>
      </c>
      <c r="C318" s="41" t="s">
        <v>511</v>
      </c>
      <c r="D318" s="44" t="s">
        <v>20</v>
      </c>
      <c r="E318" s="100">
        <v>29</v>
      </c>
      <c r="F318" s="152"/>
      <c r="G318" s="139">
        <f t="shared" si="10"/>
        <v>0</v>
      </c>
    </row>
    <row r="319" spans="1:7" x14ac:dyDescent="0.25">
      <c r="A319" s="31">
        <v>286</v>
      </c>
      <c r="B319" s="40" t="s">
        <v>518</v>
      </c>
      <c r="C319" s="41" t="s">
        <v>512</v>
      </c>
      <c r="D319" s="44" t="s">
        <v>20</v>
      </c>
      <c r="E319" s="91">
        <v>2670</v>
      </c>
      <c r="F319" s="152"/>
      <c r="G319" s="139">
        <f t="shared" si="10"/>
        <v>0</v>
      </c>
    </row>
    <row r="320" spans="1:7" x14ac:dyDescent="0.25">
      <c r="A320" s="31">
        <v>287</v>
      </c>
      <c r="B320" s="40" t="s">
        <v>405</v>
      </c>
      <c r="C320" s="41" t="s">
        <v>513</v>
      </c>
      <c r="D320" s="44" t="s">
        <v>20</v>
      </c>
      <c r="E320" s="100">
        <v>347</v>
      </c>
      <c r="F320" s="152"/>
      <c r="G320" s="139">
        <f t="shared" si="10"/>
        <v>0</v>
      </c>
    </row>
    <row r="321" spans="1:7" x14ac:dyDescent="0.25">
      <c r="A321" s="31">
        <v>288</v>
      </c>
      <c r="B321" s="40" t="s">
        <v>405</v>
      </c>
      <c r="C321" s="41" t="s">
        <v>514</v>
      </c>
      <c r="D321" s="44" t="s">
        <v>20</v>
      </c>
      <c r="E321" s="95">
        <v>160</v>
      </c>
      <c r="F321" s="152"/>
      <c r="G321" s="139">
        <f t="shared" si="10"/>
        <v>0</v>
      </c>
    </row>
    <row r="322" spans="1:7" x14ac:dyDescent="0.25">
      <c r="A322" s="31">
        <v>289</v>
      </c>
      <c r="B322" s="40" t="s">
        <v>406</v>
      </c>
      <c r="C322" s="41" t="s">
        <v>515</v>
      </c>
      <c r="D322" s="44" t="s">
        <v>20</v>
      </c>
      <c r="E322" s="96">
        <v>70</v>
      </c>
      <c r="F322" s="152"/>
      <c r="G322" s="139">
        <f t="shared" si="10"/>
        <v>0</v>
      </c>
    </row>
    <row r="323" spans="1:7" x14ac:dyDescent="0.25">
      <c r="A323" s="31">
        <v>290</v>
      </c>
      <c r="B323" s="40" t="s">
        <v>519</v>
      </c>
      <c r="C323" s="41" t="s">
        <v>516</v>
      </c>
      <c r="D323" s="44" t="s">
        <v>20</v>
      </c>
      <c r="E323" s="91">
        <v>6550</v>
      </c>
      <c r="F323" s="152"/>
      <c r="G323" s="139">
        <f t="shared" si="10"/>
        <v>0</v>
      </c>
    </row>
    <row r="324" spans="1:7" x14ac:dyDescent="0.25">
      <c r="A324" s="31">
        <v>291</v>
      </c>
      <c r="B324" s="40" t="s">
        <v>414</v>
      </c>
      <c r="C324" s="41" t="s">
        <v>429</v>
      </c>
      <c r="D324" s="44" t="s">
        <v>17</v>
      </c>
      <c r="E324" s="96">
        <v>6</v>
      </c>
      <c r="F324" s="152"/>
      <c r="G324" s="139">
        <f t="shared" si="10"/>
        <v>0</v>
      </c>
    </row>
    <row r="325" spans="1:7" x14ac:dyDescent="0.25">
      <c r="A325" s="72" t="s">
        <v>604</v>
      </c>
      <c r="B325" s="97" t="s">
        <v>415</v>
      </c>
      <c r="C325" s="98" t="s">
        <v>430</v>
      </c>
      <c r="D325" s="97" t="s">
        <v>17</v>
      </c>
      <c r="E325" s="98">
        <f>140/20</f>
        <v>7</v>
      </c>
      <c r="F325" s="152"/>
      <c r="G325" s="139">
        <f t="shared" si="10"/>
        <v>0</v>
      </c>
    </row>
    <row r="326" spans="1:7" x14ac:dyDescent="0.25">
      <c r="A326" s="31">
        <v>292</v>
      </c>
      <c r="B326" s="40" t="s">
        <v>419</v>
      </c>
      <c r="C326" s="41" t="s">
        <v>520</v>
      </c>
      <c r="D326" s="44" t="s">
        <v>17</v>
      </c>
      <c r="E326" s="41">
        <v>6</v>
      </c>
      <c r="F326" s="152"/>
      <c r="G326" s="139">
        <f t="shared" si="10"/>
        <v>0</v>
      </c>
    </row>
    <row r="327" spans="1:7" x14ac:dyDescent="0.25">
      <c r="A327" s="31">
        <v>293</v>
      </c>
      <c r="B327" s="40" t="s">
        <v>419</v>
      </c>
      <c r="C327" s="41" t="s">
        <v>521</v>
      </c>
      <c r="D327" s="44" t="s">
        <v>17</v>
      </c>
      <c r="E327" s="41">
        <v>2</v>
      </c>
      <c r="F327" s="152"/>
      <c r="G327" s="139">
        <f t="shared" si="10"/>
        <v>0</v>
      </c>
    </row>
    <row r="328" spans="1:7" x14ac:dyDescent="0.25">
      <c r="A328" s="31">
        <v>294</v>
      </c>
      <c r="B328" s="40" t="s">
        <v>534</v>
      </c>
      <c r="C328" s="41" t="s">
        <v>522</v>
      </c>
      <c r="D328" s="44" t="s">
        <v>17</v>
      </c>
      <c r="E328" s="41">
        <v>4</v>
      </c>
      <c r="F328" s="152"/>
      <c r="G328" s="139">
        <f t="shared" si="10"/>
        <v>0</v>
      </c>
    </row>
    <row r="329" spans="1:7" x14ac:dyDescent="0.25">
      <c r="A329" s="31">
        <v>295</v>
      </c>
      <c r="B329" s="40" t="s">
        <v>534</v>
      </c>
      <c r="C329" s="41" t="s">
        <v>523</v>
      </c>
      <c r="D329" s="44" t="s">
        <v>17</v>
      </c>
      <c r="E329" s="41">
        <v>2</v>
      </c>
      <c r="F329" s="152"/>
      <c r="G329" s="139">
        <f t="shared" si="10"/>
        <v>0</v>
      </c>
    </row>
    <row r="330" spans="1:7" x14ac:dyDescent="0.25">
      <c r="A330" s="31">
        <v>296</v>
      </c>
      <c r="B330" s="177" t="s">
        <v>418</v>
      </c>
      <c r="C330" s="178" t="s">
        <v>626</v>
      </c>
      <c r="D330" s="179" t="s">
        <v>17</v>
      </c>
      <c r="E330" s="178">
        <v>2</v>
      </c>
      <c r="F330" s="180"/>
      <c r="G330" s="139">
        <f t="shared" si="10"/>
        <v>0</v>
      </c>
    </row>
    <row r="331" spans="1:7" x14ac:dyDescent="0.25">
      <c r="A331" s="72" t="s">
        <v>615</v>
      </c>
      <c r="B331" s="97" t="s">
        <v>418</v>
      </c>
      <c r="C331" s="98" t="s">
        <v>616</v>
      </c>
      <c r="D331" s="97" t="s">
        <v>17</v>
      </c>
      <c r="E331" s="98">
        <v>1</v>
      </c>
      <c r="F331" s="152"/>
      <c r="G331" s="139">
        <f t="shared" si="10"/>
        <v>0</v>
      </c>
    </row>
    <row r="332" spans="1:7" x14ac:dyDescent="0.25">
      <c r="A332" s="76">
        <v>297</v>
      </c>
      <c r="B332" s="44" t="s">
        <v>535</v>
      </c>
      <c r="C332" s="100" t="s">
        <v>524</v>
      </c>
      <c r="D332" s="44" t="s">
        <v>17</v>
      </c>
      <c r="E332" s="100">
        <v>6</v>
      </c>
      <c r="F332" s="152"/>
      <c r="G332" s="139">
        <f t="shared" si="10"/>
        <v>0</v>
      </c>
    </row>
    <row r="333" spans="1:7" x14ac:dyDescent="0.25">
      <c r="A333" s="76">
        <v>298</v>
      </c>
      <c r="B333" s="44" t="s">
        <v>535</v>
      </c>
      <c r="C333" s="100" t="s">
        <v>525</v>
      </c>
      <c r="D333" s="44" t="s">
        <v>17</v>
      </c>
      <c r="E333" s="100">
        <v>6</v>
      </c>
      <c r="F333" s="152"/>
      <c r="G333" s="139">
        <f t="shared" si="10"/>
        <v>0</v>
      </c>
    </row>
    <row r="334" spans="1:7" x14ac:dyDescent="0.25">
      <c r="A334" s="76">
        <v>299</v>
      </c>
      <c r="B334" s="44" t="s">
        <v>535</v>
      </c>
      <c r="C334" s="100" t="s">
        <v>526</v>
      </c>
      <c r="D334" s="44" t="s">
        <v>17</v>
      </c>
      <c r="E334" s="95">
        <v>14</v>
      </c>
      <c r="F334" s="152"/>
      <c r="G334" s="139">
        <f t="shared" si="10"/>
        <v>0</v>
      </c>
    </row>
    <row r="335" spans="1:7" x14ac:dyDescent="0.25">
      <c r="A335" s="76">
        <v>300</v>
      </c>
      <c r="B335" s="44" t="s">
        <v>422</v>
      </c>
      <c r="C335" s="100" t="s">
        <v>444</v>
      </c>
      <c r="D335" s="44" t="s">
        <v>17</v>
      </c>
      <c r="E335" s="100">
        <v>1</v>
      </c>
      <c r="F335" s="152"/>
      <c r="G335" s="139">
        <f t="shared" si="10"/>
        <v>0</v>
      </c>
    </row>
    <row r="336" spans="1:7" x14ac:dyDescent="0.25">
      <c r="A336" s="72" t="s">
        <v>617</v>
      </c>
      <c r="B336" s="97" t="s">
        <v>618</v>
      </c>
      <c r="C336" s="98" t="s">
        <v>619</v>
      </c>
      <c r="D336" s="97" t="s">
        <v>17</v>
      </c>
      <c r="E336" s="98">
        <v>1</v>
      </c>
      <c r="F336" s="152"/>
      <c r="G336" s="139">
        <f t="shared" si="10"/>
        <v>0</v>
      </c>
    </row>
    <row r="337" spans="1:7" x14ac:dyDescent="0.25">
      <c r="A337" s="31">
        <v>301</v>
      </c>
      <c r="B337" s="40" t="s">
        <v>423</v>
      </c>
      <c r="C337" s="41" t="s">
        <v>445</v>
      </c>
      <c r="D337" s="44" t="s">
        <v>17</v>
      </c>
      <c r="E337" s="41">
        <v>1</v>
      </c>
      <c r="F337" s="152"/>
      <c r="G337" s="139">
        <f t="shared" si="10"/>
        <v>0</v>
      </c>
    </row>
    <row r="338" spans="1:7" x14ac:dyDescent="0.25">
      <c r="A338" s="72" t="s">
        <v>620</v>
      </c>
      <c r="B338" s="78" t="s">
        <v>621</v>
      </c>
      <c r="C338" s="98" t="s">
        <v>622</v>
      </c>
      <c r="D338" s="97" t="s">
        <v>17</v>
      </c>
      <c r="E338" s="98">
        <v>1</v>
      </c>
      <c r="F338" s="152"/>
      <c r="G338" s="139">
        <f t="shared" si="10"/>
        <v>0</v>
      </c>
    </row>
    <row r="339" spans="1:7" x14ac:dyDescent="0.25">
      <c r="A339" s="31">
        <v>302</v>
      </c>
      <c r="B339" s="40" t="s">
        <v>536</v>
      </c>
      <c r="C339" s="41" t="s">
        <v>527</v>
      </c>
      <c r="D339" s="44" t="s">
        <v>17</v>
      </c>
      <c r="E339" s="41">
        <v>2</v>
      </c>
      <c r="F339" s="152"/>
      <c r="G339" s="139">
        <f t="shared" si="10"/>
        <v>0</v>
      </c>
    </row>
    <row r="340" spans="1:7" x14ac:dyDescent="0.25">
      <c r="A340" s="31">
        <v>303</v>
      </c>
      <c r="B340" s="40" t="s">
        <v>537</v>
      </c>
      <c r="C340" s="41" t="s">
        <v>528</v>
      </c>
      <c r="D340" s="44" t="s">
        <v>17</v>
      </c>
      <c r="E340" s="41">
        <v>2</v>
      </c>
      <c r="F340" s="152"/>
      <c r="G340" s="139">
        <f t="shared" si="10"/>
        <v>0</v>
      </c>
    </row>
    <row r="341" spans="1:7" x14ac:dyDescent="0.25">
      <c r="A341" s="31">
        <v>304</v>
      </c>
      <c r="B341" s="40" t="s">
        <v>504</v>
      </c>
      <c r="C341" s="41" t="s">
        <v>491</v>
      </c>
      <c r="D341" s="44" t="s">
        <v>17</v>
      </c>
      <c r="E341" s="41">
        <v>1</v>
      </c>
      <c r="F341" s="152"/>
      <c r="G341" s="139">
        <f t="shared" si="10"/>
        <v>0</v>
      </c>
    </row>
    <row r="342" spans="1:7" x14ac:dyDescent="0.25">
      <c r="A342" s="31">
        <v>305</v>
      </c>
      <c r="B342" s="40" t="s">
        <v>538</v>
      </c>
      <c r="C342" s="41" t="s">
        <v>529</v>
      </c>
      <c r="D342" s="44" t="s">
        <v>17</v>
      </c>
      <c r="E342" s="41">
        <v>3</v>
      </c>
      <c r="F342" s="152"/>
      <c r="G342" s="139">
        <f t="shared" si="10"/>
        <v>0</v>
      </c>
    </row>
    <row r="343" spans="1:7" x14ac:dyDescent="0.25">
      <c r="A343" s="31">
        <v>306</v>
      </c>
      <c r="B343" s="40" t="s">
        <v>539</v>
      </c>
      <c r="C343" s="41" t="s">
        <v>530</v>
      </c>
      <c r="D343" s="44" t="s">
        <v>17</v>
      </c>
      <c r="E343" s="41">
        <v>2</v>
      </c>
      <c r="F343" s="152"/>
      <c r="G343" s="139">
        <f t="shared" si="10"/>
        <v>0</v>
      </c>
    </row>
    <row r="344" spans="1:7" x14ac:dyDescent="0.25">
      <c r="A344" s="31">
        <v>307</v>
      </c>
      <c r="B344" s="40" t="s">
        <v>539</v>
      </c>
      <c r="C344" s="41" t="s">
        <v>531</v>
      </c>
      <c r="D344" s="44" t="s">
        <v>17</v>
      </c>
      <c r="E344" s="41">
        <v>1</v>
      </c>
      <c r="F344" s="152"/>
      <c r="G344" s="139">
        <f t="shared" si="10"/>
        <v>0</v>
      </c>
    </row>
    <row r="345" spans="1:7" x14ac:dyDescent="0.25">
      <c r="A345" s="31">
        <v>308</v>
      </c>
      <c r="B345" s="40" t="s">
        <v>539</v>
      </c>
      <c r="C345" s="41" t="s">
        <v>532</v>
      </c>
      <c r="D345" s="44" t="s">
        <v>17</v>
      </c>
      <c r="E345" s="41">
        <v>2</v>
      </c>
      <c r="F345" s="152"/>
      <c r="G345" s="139">
        <f t="shared" si="10"/>
        <v>0</v>
      </c>
    </row>
    <row r="346" spans="1:7" x14ac:dyDescent="0.25">
      <c r="A346" s="31">
        <v>309</v>
      </c>
      <c r="B346" s="40" t="s">
        <v>457</v>
      </c>
      <c r="C346" s="41" t="s">
        <v>462</v>
      </c>
      <c r="D346" s="44" t="s">
        <v>20</v>
      </c>
      <c r="E346" s="91">
        <v>105</v>
      </c>
      <c r="F346" s="152"/>
      <c r="G346" s="139">
        <f t="shared" si="10"/>
        <v>0</v>
      </c>
    </row>
    <row r="347" spans="1:7" x14ac:dyDescent="0.25">
      <c r="A347" s="31">
        <v>310</v>
      </c>
      <c r="B347" s="40" t="s">
        <v>457</v>
      </c>
      <c r="C347" s="41" t="s">
        <v>463</v>
      </c>
      <c r="D347" s="44" t="s">
        <v>20</v>
      </c>
      <c r="E347" s="91">
        <v>50</v>
      </c>
      <c r="F347" s="152"/>
      <c r="G347" s="139">
        <f t="shared" si="10"/>
        <v>0</v>
      </c>
    </row>
    <row r="348" spans="1:7" x14ac:dyDescent="0.25">
      <c r="A348" s="31">
        <v>311</v>
      </c>
      <c r="B348" s="40" t="s">
        <v>458</v>
      </c>
      <c r="C348" s="41" t="s">
        <v>533</v>
      </c>
      <c r="D348" s="44" t="s">
        <v>20</v>
      </c>
      <c r="E348" s="100">
        <v>152</v>
      </c>
      <c r="F348" s="152"/>
      <c r="G348" s="139">
        <f t="shared" si="10"/>
        <v>0</v>
      </c>
    </row>
    <row r="349" spans="1:7" x14ac:dyDescent="0.25">
      <c r="A349" s="181">
        <v>312</v>
      </c>
      <c r="B349" s="182">
        <v>1644113</v>
      </c>
      <c r="C349" s="183" t="s">
        <v>466</v>
      </c>
      <c r="D349" s="182" t="s">
        <v>17</v>
      </c>
      <c r="E349" s="184">
        <v>0</v>
      </c>
      <c r="F349" s="187"/>
      <c r="G349" s="186"/>
    </row>
    <row r="350" spans="1:7" x14ac:dyDescent="0.25">
      <c r="A350" s="72" t="s">
        <v>623</v>
      </c>
      <c r="B350" s="81"/>
      <c r="C350" s="67" t="s">
        <v>581</v>
      </c>
      <c r="D350" s="66" t="s">
        <v>17</v>
      </c>
      <c r="E350" s="98">
        <v>3</v>
      </c>
      <c r="F350" s="152"/>
      <c r="G350" s="139">
        <f t="shared" si="10"/>
        <v>0</v>
      </c>
    </row>
    <row r="351" spans="1:7" x14ac:dyDescent="0.25">
      <c r="A351" s="31">
        <v>313</v>
      </c>
      <c r="B351" s="35" t="s">
        <v>553</v>
      </c>
      <c r="C351" s="42" t="s">
        <v>552</v>
      </c>
      <c r="D351" s="43" t="s">
        <v>12</v>
      </c>
      <c r="E351" s="42">
        <v>1</v>
      </c>
      <c r="F351" s="153"/>
      <c r="G351" s="139">
        <f t="shared" si="10"/>
        <v>0</v>
      </c>
    </row>
    <row r="352" spans="1:7" ht="19.5" thickBot="1" x14ac:dyDescent="0.3">
      <c r="A352" s="166" t="s">
        <v>624</v>
      </c>
      <c r="B352" s="166"/>
      <c r="C352" s="166"/>
      <c r="D352" s="166"/>
      <c r="E352" s="166"/>
      <c r="F352" s="166"/>
      <c r="G352" s="30">
        <f>SUM(G308:G351)</f>
        <v>0</v>
      </c>
    </row>
    <row r="353" spans="1:7" ht="36" customHeight="1" thickTop="1" thickBot="1" x14ac:dyDescent="0.3">
      <c r="A353" s="46"/>
      <c r="B353" s="169" t="s">
        <v>541</v>
      </c>
      <c r="C353" s="170"/>
      <c r="D353" s="47"/>
      <c r="E353" s="48"/>
      <c r="F353" s="49"/>
      <c r="G353" s="140">
        <f>G352+G306+G268+G200+G185+G119+G89+G85</f>
        <v>0</v>
      </c>
    </row>
    <row r="354" spans="1:7" ht="34.5" customHeight="1" thickTop="1" thickBot="1" x14ac:dyDescent="0.3">
      <c r="A354" s="46"/>
      <c r="B354" s="171" t="s">
        <v>540</v>
      </c>
      <c r="C354" s="172"/>
      <c r="D354" s="53"/>
      <c r="E354" s="45">
        <v>0.1</v>
      </c>
      <c r="F354" s="54"/>
      <c r="G354" s="141">
        <f>G353*E354</f>
        <v>0</v>
      </c>
    </row>
    <row r="355" spans="1:7" ht="42" customHeight="1" thickTop="1" thickBot="1" x14ac:dyDescent="0.3">
      <c r="A355" s="46"/>
      <c r="B355" s="167" t="s">
        <v>542</v>
      </c>
      <c r="C355" s="168"/>
      <c r="D355" s="50"/>
      <c r="E355" s="51"/>
      <c r="F355" s="52"/>
      <c r="G355" s="142">
        <f>SUM(G353:G354)</f>
        <v>0</v>
      </c>
    </row>
    <row r="356" spans="1:7" ht="15.75" thickTop="1" x14ac:dyDescent="0.25"/>
    <row r="358" spans="1:7" x14ac:dyDescent="0.25">
      <c r="C358" s="55" t="s">
        <v>546</v>
      </c>
    </row>
    <row r="359" spans="1:7" ht="45.75" customHeight="1" x14ac:dyDescent="0.25">
      <c r="A359" s="176" t="s">
        <v>545</v>
      </c>
      <c r="B359" s="176"/>
      <c r="C359" s="176"/>
      <c r="D359" s="176"/>
      <c r="E359" s="176"/>
      <c r="F359" s="176"/>
      <c r="G359" s="176"/>
    </row>
    <row r="360" spans="1:7" ht="15.75" thickBot="1" x14ac:dyDescent="0.3"/>
    <row r="361" spans="1:7" ht="20.25" thickTop="1" thickBot="1" x14ac:dyDescent="0.3">
      <c r="A361" s="173" t="s">
        <v>544</v>
      </c>
      <c r="B361" s="174"/>
      <c r="C361" s="174"/>
      <c r="D361" s="174"/>
      <c r="E361" s="174"/>
      <c r="F361" s="174"/>
      <c r="G361" s="175"/>
    </row>
    <row r="362" spans="1:7" ht="31.5" thickTop="1" thickBot="1" x14ac:dyDescent="0.3">
      <c r="A362" s="70" t="s">
        <v>3</v>
      </c>
      <c r="B362" s="5" t="s">
        <v>4</v>
      </c>
      <c r="C362" s="6" t="s">
        <v>5</v>
      </c>
      <c r="D362" s="7" t="s">
        <v>6</v>
      </c>
      <c r="E362" s="5" t="s">
        <v>7</v>
      </c>
      <c r="F362" s="8" t="s">
        <v>547</v>
      </c>
      <c r="G362" s="71" t="s">
        <v>8</v>
      </c>
    </row>
    <row r="363" spans="1:7" ht="15.75" thickTop="1" x14ac:dyDescent="0.25">
      <c r="A363" s="127">
        <v>76</v>
      </c>
      <c r="B363" s="128" t="s">
        <v>37</v>
      </c>
      <c r="C363" s="129" t="s">
        <v>625</v>
      </c>
      <c r="D363" s="128" t="s">
        <v>27</v>
      </c>
      <c r="E363" s="130">
        <v>12511</v>
      </c>
      <c r="F363" s="147"/>
      <c r="G363" s="26">
        <f>F363*E363</f>
        <v>0</v>
      </c>
    </row>
    <row r="364" spans="1:7" x14ac:dyDescent="0.25">
      <c r="A364" s="131">
        <v>77</v>
      </c>
      <c r="B364" s="132" t="s">
        <v>163</v>
      </c>
      <c r="C364" s="133" t="s">
        <v>164</v>
      </c>
      <c r="D364" s="132" t="s">
        <v>49</v>
      </c>
      <c r="E364" s="134">
        <v>1032.110475</v>
      </c>
      <c r="F364" s="147"/>
      <c r="G364" s="26">
        <f>F364*E364</f>
        <v>0</v>
      </c>
    </row>
    <row r="365" spans="1:7" ht="15.75" thickBot="1" x14ac:dyDescent="0.3">
      <c r="A365" s="135" t="s">
        <v>571</v>
      </c>
      <c r="B365" s="136" t="s">
        <v>150</v>
      </c>
      <c r="C365" s="137" t="s">
        <v>151</v>
      </c>
      <c r="D365" s="136" t="s">
        <v>27</v>
      </c>
      <c r="E365" s="138">
        <v>200</v>
      </c>
      <c r="F365" s="154"/>
      <c r="G365" s="157">
        <f>F365*E365</f>
        <v>0</v>
      </c>
    </row>
    <row r="366" spans="1:7" ht="15.75" thickTop="1" x14ac:dyDescent="0.25"/>
  </sheetData>
  <sheetProtection password="CCC9" sheet="1" objects="1" scenarios="1" selectLockedCells="1"/>
  <mergeCells count="22">
    <mergeCell ref="B355:C355"/>
    <mergeCell ref="B353:C353"/>
    <mergeCell ref="B354:C354"/>
    <mergeCell ref="A361:G361"/>
    <mergeCell ref="A268:F268"/>
    <mergeCell ref="A269:G269"/>
    <mergeCell ref="A306:F306"/>
    <mergeCell ref="A307:G307"/>
    <mergeCell ref="A359:G359"/>
    <mergeCell ref="E2:G2"/>
    <mergeCell ref="A6:G6"/>
    <mergeCell ref="A85:F85"/>
    <mergeCell ref="A86:G86"/>
    <mergeCell ref="A352:F352"/>
    <mergeCell ref="A89:F89"/>
    <mergeCell ref="A90:G90"/>
    <mergeCell ref="A119:F119"/>
    <mergeCell ref="A120:G120"/>
    <mergeCell ref="A185:F185"/>
    <mergeCell ref="A186:G186"/>
    <mergeCell ref="A200:F200"/>
    <mergeCell ref="A201:G201"/>
  </mergeCells>
  <pageMargins left="0.17" right="0.17" top="0.53" bottom="0.82" header="0.21" footer="0.17"/>
  <pageSetup scale="95" firstPageNumber="2" orientation="landscape" useFirstPageNumber="1" r:id="rId1"/>
  <headerFooter>
    <oddHeader>&amp;RIFBC NO. 22-TA004097CD
ADDENDUM NO. 3</oddHeader>
    <oddFooter>&amp;LBidder Name: _________________________________
Authorized Signature: _________________________________&amp;RREVISED APPENDIX K- &amp;P</oddFooter>
  </headerFooter>
  <rowBreaks count="1" manualBreakCount="1">
    <brk id="3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027E0-DBE0-459D-A327-61DE60B7AB5D}">
  <dimension ref="A1:G366"/>
  <sheetViews>
    <sheetView topLeftCell="A335" workbookViewId="0">
      <selection activeCell="F363" sqref="F363"/>
    </sheetView>
  </sheetViews>
  <sheetFormatPr defaultRowHeight="15" x14ac:dyDescent="0.25"/>
  <cols>
    <col min="1" max="1" width="6.85546875" customWidth="1"/>
    <col min="2" max="2" width="11.85546875" customWidth="1"/>
    <col min="3" max="3" width="69.85546875" customWidth="1"/>
    <col min="4" max="4" width="6.7109375" customWidth="1"/>
    <col min="5" max="5" width="11.28515625" customWidth="1"/>
    <col min="6" max="6" width="15" customWidth="1"/>
    <col min="7" max="7" width="23.140625" customWidth="1"/>
  </cols>
  <sheetData>
    <row r="1" spans="1:7" ht="21" x14ac:dyDescent="0.35">
      <c r="A1" s="1"/>
      <c r="B1" s="2" t="s">
        <v>0</v>
      </c>
    </row>
    <row r="2" spans="1:7" ht="15.75" x14ac:dyDescent="0.25">
      <c r="A2" s="1"/>
      <c r="B2" s="3" t="s">
        <v>1</v>
      </c>
      <c r="E2" s="158" t="s">
        <v>605</v>
      </c>
      <c r="F2" s="158"/>
      <c r="G2" s="158"/>
    </row>
    <row r="3" spans="1:7" ht="16.5" thickBot="1" x14ac:dyDescent="0.3">
      <c r="A3" s="1"/>
      <c r="B3" s="3" t="s">
        <v>543</v>
      </c>
      <c r="E3" s="104" t="s">
        <v>606</v>
      </c>
      <c r="F3" s="105" t="s">
        <v>607</v>
      </c>
      <c r="G3" s="106" t="s">
        <v>608</v>
      </c>
    </row>
    <row r="4" spans="1:7" ht="31.5" thickTop="1" thickBot="1" x14ac:dyDescent="0.3">
      <c r="A4" s="4" t="s">
        <v>3</v>
      </c>
      <c r="B4" s="5" t="s">
        <v>4</v>
      </c>
      <c r="C4" s="6" t="s">
        <v>5</v>
      </c>
      <c r="D4" s="7" t="s">
        <v>6</v>
      </c>
      <c r="E4" s="5" t="s">
        <v>7</v>
      </c>
      <c r="F4" s="8" t="s">
        <v>547</v>
      </c>
      <c r="G4" s="9" t="s">
        <v>8</v>
      </c>
    </row>
    <row r="5" spans="1:7" ht="2.25" customHeight="1" thickTop="1" thickBot="1" x14ac:dyDescent="0.3">
      <c r="A5" s="59"/>
      <c r="B5" s="60"/>
      <c r="C5" s="61"/>
      <c r="D5" s="62"/>
      <c r="E5" s="60"/>
      <c r="F5" s="63"/>
      <c r="G5" s="64"/>
    </row>
    <row r="6" spans="1:7" ht="20.25" thickTop="1" thickBot="1" x14ac:dyDescent="0.35">
      <c r="A6" s="159" t="s">
        <v>9</v>
      </c>
      <c r="B6" s="160"/>
      <c r="C6" s="160"/>
      <c r="D6" s="160"/>
      <c r="E6" s="160"/>
      <c r="F6" s="160"/>
      <c r="G6" s="161"/>
    </row>
    <row r="7" spans="1:7" ht="15.75" thickTop="1" x14ac:dyDescent="0.25">
      <c r="A7" s="10">
        <v>1</v>
      </c>
      <c r="B7" s="11" t="s">
        <v>10</v>
      </c>
      <c r="C7" s="12" t="s">
        <v>11</v>
      </c>
      <c r="D7" s="11" t="s">
        <v>12</v>
      </c>
      <c r="E7" s="12">
        <v>1</v>
      </c>
      <c r="F7" s="143"/>
      <c r="G7" s="13">
        <f>F7*E7</f>
        <v>0</v>
      </c>
    </row>
    <row r="8" spans="1:7" x14ac:dyDescent="0.25">
      <c r="A8" s="107">
        <v>2</v>
      </c>
      <c r="B8" s="108" t="s">
        <v>13</v>
      </c>
      <c r="C8" s="109" t="s">
        <v>14</v>
      </c>
      <c r="D8" s="108" t="s">
        <v>12</v>
      </c>
      <c r="E8" s="109">
        <v>1</v>
      </c>
      <c r="F8" s="144"/>
      <c r="G8" s="14">
        <f>F8*E8</f>
        <v>0</v>
      </c>
    </row>
    <row r="9" spans="1:7" x14ac:dyDescent="0.25">
      <c r="A9" s="107">
        <v>3</v>
      </c>
      <c r="B9" s="108" t="s">
        <v>15</v>
      </c>
      <c r="C9" s="109" t="s">
        <v>16</v>
      </c>
      <c r="D9" s="108" t="s">
        <v>17</v>
      </c>
      <c r="E9" s="109">
        <v>5</v>
      </c>
      <c r="F9" s="144"/>
      <c r="G9" s="14">
        <f t="shared" ref="G9:G72" si="0">F9*E9</f>
        <v>0</v>
      </c>
    </row>
    <row r="10" spans="1:7" x14ac:dyDescent="0.25">
      <c r="A10" s="107">
        <v>4</v>
      </c>
      <c r="B10" s="108" t="s">
        <v>18</v>
      </c>
      <c r="C10" s="109" t="s">
        <v>19</v>
      </c>
      <c r="D10" s="108" t="s">
        <v>20</v>
      </c>
      <c r="E10" s="109">
        <v>22751</v>
      </c>
      <c r="F10" s="144"/>
      <c r="G10" s="14">
        <f t="shared" si="0"/>
        <v>0</v>
      </c>
    </row>
    <row r="11" spans="1:7" x14ac:dyDescent="0.25">
      <c r="A11" s="107">
        <v>5</v>
      </c>
      <c r="B11" s="108" t="s">
        <v>21</v>
      </c>
      <c r="C11" s="109" t="s">
        <v>22</v>
      </c>
      <c r="D11" s="108" t="s">
        <v>20</v>
      </c>
      <c r="E11" s="109">
        <v>1765</v>
      </c>
      <c r="F11" s="144"/>
      <c r="G11" s="14">
        <f t="shared" si="0"/>
        <v>0</v>
      </c>
    </row>
    <row r="12" spans="1:7" x14ac:dyDescent="0.25">
      <c r="A12" s="107">
        <v>6</v>
      </c>
      <c r="B12" s="108" t="s">
        <v>23</v>
      </c>
      <c r="C12" s="109" t="s">
        <v>24</v>
      </c>
      <c r="D12" s="108" t="s">
        <v>609</v>
      </c>
      <c r="E12" s="109">
        <v>52</v>
      </c>
      <c r="F12" s="144"/>
      <c r="G12" s="14">
        <f t="shared" si="0"/>
        <v>0</v>
      </c>
    </row>
    <row r="13" spans="1:7" x14ac:dyDescent="0.25">
      <c r="A13" s="107">
        <v>7</v>
      </c>
      <c r="B13" s="108" t="s">
        <v>25</v>
      </c>
      <c r="C13" s="109" t="s">
        <v>26</v>
      </c>
      <c r="D13" s="108" t="s">
        <v>27</v>
      </c>
      <c r="E13" s="109">
        <v>5037</v>
      </c>
      <c r="F13" s="144"/>
      <c r="G13" s="14">
        <f t="shared" si="0"/>
        <v>0</v>
      </c>
    </row>
    <row r="14" spans="1:7" x14ac:dyDescent="0.25">
      <c r="A14" s="107">
        <v>8</v>
      </c>
      <c r="B14" s="108" t="s">
        <v>28</v>
      </c>
      <c r="C14" s="109" t="s">
        <v>29</v>
      </c>
      <c r="D14" s="108" t="s">
        <v>17</v>
      </c>
      <c r="E14" s="109">
        <v>21</v>
      </c>
      <c r="F14" s="144"/>
      <c r="G14" s="14">
        <f t="shared" si="0"/>
        <v>0</v>
      </c>
    </row>
    <row r="15" spans="1:7" x14ac:dyDescent="0.25">
      <c r="A15" s="107">
        <v>9</v>
      </c>
      <c r="B15" s="108" t="s">
        <v>30</v>
      </c>
      <c r="C15" s="109" t="s">
        <v>31</v>
      </c>
      <c r="D15" s="108" t="s">
        <v>32</v>
      </c>
      <c r="E15" s="109">
        <v>140983</v>
      </c>
      <c r="F15" s="144"/>
      <c r="G15" s="14">
        <f t="shared" si="0"/>
        <v>0</v>
      </c>
    </row>
    <row r="16" spans="1:7" x14ac:dyDescent="0.25">
      <c r="A16" s="110" t="s">
        <v>555</v>
      </c>
      <c r="B16" s="104" t="s">
        <v>556</v>
      </c>
      <c r="C16" s="111" t="s">
        <v>557</v>
      </c>
      <c r="D16" s="104" t="s">
        <v>32</v>
      </c>
      <c r="E16" s="111">
        <v>4500</v>
      </c>
      <c r="F16" s="144"/>
      <c r="G16" s="14">
        <f t="shared" si="0"/>
        <v>0</v>
      </c>
    </row>
    <row r="17" spans="1:7" x14ac:dyDescent="0.25">
      <c r="A17" s="107">
        <v>10</v>
      </c>
      <c r="B17" s="108" t="s">
        <v>33</v>
      </c>
      <c r="C17" s="109" t="s">
        <v>34</v>
      </c>
      <c r="D17" s="108" t="s">
        <v>32</v>
      </c>
      <c r="E17" s="109">
        <v>66245</v>
      </c>
      <c r="F17" s="144"/>
      <c r="G17" s="14">
        <f t="shared" si="0"/>
        <v>0</v>
      </c>
    </row>
    <row r="18" spans="1:7" x14ac:dyDescent="0.25">
      <c r="A18" s="107">
        <v>11</v>
      </c>
      <c r="B18" s="108" t="s">
        <v>35</v>
      </c>
      <c r="C18" s="109" t="s">
        <v>36</v>
      </c>
      <c r="D18" s="108" t="s">
        <v>27</v>
      </c>
      <c r="E18" s="109">
        <v>108959</v>
      </c>
      <c r="F18" s="144"/>
      <c r="G18" s="14">
        <f t="shared" si="0"/>
        <v>0</v>
      </c>
    </row>
    <row r="19" spans="1:7" x14ac:dyDescent="0.25">
      <c r="A19" s="107">
        <v>12</v>
      </c>
      <c r="B19" s="108" t="s">
        <v>37</v>
      </c>
      <c r="C19" s="109" t="s">
        <v>38</v>
      </c>
      <c r="D19" s="108" t="s">
        <v>27</v>
      </c>
      <c r="E19" s="109">
        <v>1018</v>
      </c>
      <c r="F19" s="144"/>
      <c r="G19" s="14">
        <f t="shared" si="0"/>
        <v>0</v>
      </c>
    </row>
    <row r="20" spans="1:7" x14ac:dyDescent="0.25">
      <c r="A20" s="107">
        <v>13</v>
      </c>
      <c r="B20" s="108" t="s">
        <v>39</v>
      </c>
      <c r="C20" s="109" t="s">
        <v>40</v>
      </c>
      <c r="D20" s="108" t="s">
        <v>27</v>
      </c>
      <c r="E20" s="109">
        <v>88614</v>
      </c>
      <c r="F20" s="144"/>
      <c r="G20" s="14">
        <f t="shared" si="0"/>
        <v>0</v>
      </c>
    </row>
    <row r="21" spans="1:7" x14ac:dyDescent="0.25">
      <c r="A21" s="107">
        <v>14</v>
      </c>
      <c r="B21" s="108" t="s">
        <v>41</v>
      </c>
      <c r="C21" s="109" t="s">
        <v>42</v>
      </c>
      <c r="D21" s="108" t="s">
        <v>27</v>
      </c>
      <c r="E21" s="109">
        <v>6286</v>
      </c>
      <c r="F21" s="144"/>
      <c r="G21" s="14">
        <f t="shared" si="0"/>
        <v>0</v>
      </c>
    </row>
    <row r="22" spans="1:7" x14ac:dyDescent="0.25">
      <c r="A22" s="107">
        <v>15</v>
      </c>
      <c r="B22" s="108" t="s">
        <v>43</v>
      </c>
      <c r="C22" s="109" t="s">
        <v>44</v>
      </c>
      <c r="D22" s="108" t="s">
        <v>27</v>
      </c>
      <c r="E22" s="109">
        <v>2494</v>
      </c>
      <c r="F22" s="144"/>
      <c r="G22" s="14">
        <f t="shared" si="0"/>
        <v>0</v>
      </c>
    </row>
    <row r="23" spans="1:7" x14ac:dyDescent="0.25">
      <c r="A23" s="107">
        <v>16</v>
      </c>
      <c r="B23" s="108" t="s">
        <v>45</v>
      </c>
      <c r="C23" s="109" t="s">
        <v>46</v>
      </c>
      <c r="D23" s="108" t="s">
        <v>27</v>
      </c>
      <c r="E23" s="109">
        <v>7965</v>
      </c>
      <c r="F23" s="144"/>
      <c r="G23" s="14">
        <f t="shared" si="0"/>
        <v>0</v>
      </c>
    </row>
    <row r="24" spans="1:7" x14ac:dyDescent="0.25">
      <c r="A24" s="107">
        <v>17</v>
      </c>
      <c r="B24" s="108" t="s">
        <v>47</v>
      </c>
      <c r="C24" s="109" t="s">
        <v>48</v>
      </c>
      <c r="D24" s="108" t="s">
        <v>49</v>
      </c>
      <c r="E24" s="109">
        <v>15538</v>
      </c>
      <c r="F24" s="144"/>
      <c r="G24" s="14">
        <f t="shared" si="0"/>
        <v>0</v>
      </c>
    </row>
    <row r="25" spans="1:7" x14ac:dyDescent="0.25">
      <c r="A25" s="107">
        <v>18</v>
      </c>
      <c r="B25" s="108" t="s">
        <v>50</v>
      </c>
      <c r="C25" s="109" t="s">
        <v>51</v>
      </c>
      <c r="D25" s="108" t="s">
        <v>49</v>
      </c>
      <c r="E25" s="109">
        <v>100</v>
      </c>
      <c r="F25" s="144"/>
      <c r="G25" s="14">
        <f t="shared" si="0"/>
        <v>0</v>
      </c>
    </row>
    <row r="26" spans="1:7" x14ac:dyDescent="0.25">
      <c r="A26" s="107">
        <v>19</v>
      </c>
      <c r="B26" s="108" t="s">
        <v>52</v>
      </c>
      <c r="C26" s="109" t="s">
        <v>53</v>
      </c>
      <c r="D26" s="108" t="s">
        <v>49</v>
      </c>
      <c r="E26" s="109">
        <v>934</v>
      </c>
      <c r="F26" s="144"/>
      <c r="G26" s="14">
        <f t="shared" si="0"/>
        <v>0</v>
      </c>
    </row>
    <row r="27" spans="1:7" x14ac:dyDescent="0.25">
      <c r="A27" s="107">
        <v>20</v>
      </c>
      <c r="B27" s="108" t="s">
        <v>54</v>
      </c>
      <c r="C27" s="109" t="s">
        <v>55</v>
      </c>
      <c r="D27" s="108" t="s">
        <v>49</v>
      </c>
      <c r="E27" s="109">
        <v>7493</v>
      </c>
      <c r="F27" s="144"/>
      <c r="G27" s="14">
        <f t="shared" si="0"/>
        <v>0</v>
      </c>
    </row>
    <row r="28" spans="1:7" x14ac:dyDescent="0.25">
      <c r="A28" s="107">
        <v>21</v>
      </c>
      <c r="B28" s="108" t="s">
        <v>56</v>
      </c>
      <c r="C28" s="109" t="s">
        <v>57</v>
      </c>
      <c r="D28" s="108" t="s">
        <v>49</v>
      </c>
      <c r="E28" s="109">
        <v>5.6</v>
      </c>
      <c r="F28" s="144"/>
      <c r="G28" s="14">
        <f t="shared" si="0"/>
        <v>0</v>
      </c>
    </row>
    <row r="29" spans="1:7" x14ac:dyDescent="0.25">
      <c r="A29" s="110" t="s">
        <v>558</v>
      </c>
      <c r="B29" s="104" t="s">
        <v>559</v>
      </c>
      <c r="C29" s="111" t="s">
        <v>560</v>
      </c>
      <c r="D29" s="104" t="s">
        <v>32</v>
      </c>
      <c r="E29" s="111">
        <v>10.4</v>
      </c>
      <c r="F29" s="144"/>
      <c r="G29" s="14">
        <f t="shared" si="0"/>
        <v>0</v>
      </c>
    </row>
    <row r="30" spans="1:7" x14ac:dyDescent="0.25">
      <c r="A30" s="110" t="s">
        <v>561</v>
      </c>
      <c r="B30" s="104" t="s">
        <v>562</v>
      </c>
      <c r="C30" s="111" t="s">
        <v>563</v>
      </c>
      <c r="D30" s="104" t="s">
        <v>564</v>
      </c>
      <c r="E30" s="111">
        <v>962</v>
      </c>
      <c r="F30" s="144"/>
      <c r="G30" s="14">
        <f t="shared" si="0"/>
        <v>0</v>
      </c>
    </row>
    <row r="31" spans="1:7" x14ac:dyDescent="0.25">
      <c r="A31" s="107">
        <v>22</v>
      </c>
      <c r="B31" s="108" t="s">
        <v>58</v>
      </c>
      <c r="C31" s="109" t="s">
        <v>59</v>
      </c>
      <c r="D31" s="108" t="s">
        <v>17</v>
      </c>
      <c r="E31" s="109">
        <v>2</v>
      </c>
      <c r="F31" s="144"/>
      <c r="G31" s="14">
        <f t="shared" si="0"/>
        <v>0</v>
      </c>
    </row>
    <row r="32" spans="1:7" x14ac:dyDescent="0.25">
      <c r="A32" s="107">
        <v>23</v>
      </c>
      <c r="B32" s="108" t="s">
        <v>60</v>
      </c>
      <c r="C32" s="109" t="s">
        <v>61</v>
      </c>
      <c r="D32" s="108" t="s">
        <v>17</v>
      </c>
      <c r="E32" s="109">
        <v>5</v>
      </c>
      <c r="F32" s="144"/>
      <c r="G32" s="14">
        <f t="shared" si="0"/>
        <v>0</v>
      </c>
    </row>
    <row r="33" spans="1:7" x14ac:dyDescent="0.25">
      <c r="A33" s="107">
        <v>24</v>
      </c>
      <c r="B33" s="108" t="s">
        <v>62</v>
      </c>
      <c r="C33" s="109" t="s">
        <v>63</v>
      </c>
      <c r="D33" s="108" t="s">
        <v>17</v>
      </c>
      <c r="E33" s="109">
        <v>7</v>
      </c>
      <c r="F33" s="144"/>
      <c r="G33" s="14">
        <f t="shared" si="0"/>
        <v>0</v>
      </c>
    </row>
    <row r="34" spans="1:7" x14ac:dyDescent="0.25">
      <c r="A34" s="107">
        <v>25</v>
      </c>
      <c r="B34" s="108" t="s">
        <v>64</v>
      </c>
      <c r="C34" s="109" t="s">
        <v>65</v>
      </c>
      <c r="D34" s="108" t="s">
        <v>17</v>
      </c>
      <c r="E34" s="109">
        <v>1</v>
      </c>
      <c r="F34" s="144"/>
      <c r="G34" s="14">
        <f t="shared" si="0"/>
        <v>0</v>
      </c>
    </row>
    <row r="35" spans="1:7" x14ac:dyDescent="0.25">
      <c r="A35" s="107">
        <v>26</v>
      </c>
      <c r="B35" s="108" t="s">
        <v>66</v>
      </c>
      <c r="C35" s="109" t="s">
        <v>67</v>
      </c>
      <c r="D35" s="108" t="s">
        <v>17</v>
      </c>
      <c r="E35" s="109">
        <v>1</v>
      </c>
      <c r="F35" s="144"/>
      <c r="G35" s="14">
        <f t="shared" si="0"/>
        <v>0</v>
      </c>
    </row>
    <row r="36" spans="1:7" x14ac:dyDescent="0.25">
      <c r="A36" s="107">
        <v>27</v>
      </c>
      <c r="B36" s="108" t="s">
        <v>68</v>
      </c>
      <c r="C36" s="109" t="s">
        <v>69</v>
      </c>
      <c r="D36" s="108" t="s">
        <v>17</v>
      </c>
      <c r="E36" s="109">
        <v>52</v>
      </c>
      <c r="F36" s="144"/>
      <c r="G36" s="14">
        <f t="shared" si="0"/>
        <v>0</v>
      </c>
    </row>
    <row r="37" spans="1:7" x14ac:dyDescent="0.25">
      <c r="A37" s="107">
        <v>28</v>
      </c>
      <c r="B37" s="108" t="s">
        <v>70</v>
      </c>
      <c r="C37" s="109" t="s">
        <v>71</v>
      </c>
      <c r="D37" s="108" t="s">
        <v>17</v>
      </c>
      <c r="E37" s="112">
        <v>22</v>
      </c>
      <c r="F37" s="144"/>
      <c r="G37" s="14">
        <f t="shared" si="0"/>
        <v>0</v>
      </c>
    </row>
    <row r="38" spans="1:7" x14ac:dyDescent="0.25">
      <c r="A38" s="107">
        <v>29</v>
      </c>
      <c r="B38" s="108" t="s">
        <v>72</v>
      </c>
      <c r="C38" s="109" t="s">
        <v>73</v>
      </c>
      <c r="D38" s="108" t="s">
        <v>17</v>
      </c>
      <c r="E38" s="109">
        <v>6</v>
      </c>
      <c r="F38" s="144"/>
      <c r="G38" s="14">
        <f t="shared" si="0"/>
        <v>0</v>
      </c>
    </row>
    <row r="39" spans="1:7" x14ac:dyDescent="0.25">
      <c r="A39" s="107">
        <v>30</v>
      </c>
      <c r="B39" s="108" t="s">
        <v>74</v>
      </c>
      <c r="C39" s="109" t="s">
        <v>75</v>
      </c>
      <c r="D39" s="108" t="s">
        <v>17</v>
      </c>
      <c r="E39" s="109">
        <v>3</v>
      </c>
      <c r="F39" s="144"/>
      <c r="G39" s="14">
        <f t="shared" si="0"/>
        <v>0</v>
      </c>
    </row>
    <row r="40" spans="1:7" x14ac:dyDescent="0.25">
      <c r="A40" s="107">
        <v>31</v>
      </c>
      <c r="B40" s="108" t="s">
        <v>76</v>
      </c>
      <c r="C40" s="109" t="s">
        <v>77</v>
      </c>
      <c r="D40" s="108" t="s">
        <v>17</v>
      </c>
      <c r="E40" s="109">
        <v>1</v>
      </c>
      <c r="F40" s="144"/>
      <c r="G40" s="14">
        <f t="shared" si="0"/>
        <v>0</v>
      </c>
    </row>
    <row r="41" spans="1:7" x14ac:dyDescent="0.25">
      <c r="A41" s="107">
        <v>32</v>
      </c>
      <c r="B41" s="108" t="s">
        <v>78</v>
      </c>
      <c r="C41" s="109" t="s">
        <v>79</v>
      </c>
      <c r="D41" s="108" t="s">
        <v>17</v>
      </c>
      <c r="E41" s="112">
        <v>8</v>
      </c>
      <c r="F41" s="144"/>
      <c r="G41" s="14">
        <f t="shared" si="0"/>
        <v>0</v>
      </c>
    </row>
    <row r="42" spans="1:7" x14ac:dyDescent="0.25">
      <c r="A42" s="107">
        <v>33</v>
      </c>
      <c r="B42" s="108" t="s">
        <v>80</v>
      </c>
      <c r="C42" s="109" t="s">
        <v>81</v>
      </c>
      <c r="D42" s="108" t="s">
        <v>17</v>
      </c>
      <c r="E42" s="109">
        <v>10</v>
      </c>
      <c r="F42" s="144"/>
      <c r="G42" s="14">
        <f t="shared" si="0"/>
        <v>0</v>
      </c>
    </row>
    <row r="43" spans="1:7" x14ac:dyDescent="0.25">
      <c r="A43" s="107">
        <v>34</v>
      </c>
      <c r="B43" s="108" t="s">
        <v>82</v>
      </c>
      <c r="C43" s="109" t="s">
        <v>83</v>
      </c>
      <c r="D43" s="108" t="s">
        <v>20</v>
      </c>
      <c r="E43" s="109">
        <v>43</v>
      </c>
      <c r="F43" s="144"/>
      <c r="G43" s="14">
        <f t="shared" si="0"/>
        <v>0</v>
      </c>
    </row>
    <row r="44" spans="1:7" x14ac:dyDescent="0.25">
      <c r="A44" s="107">
        <v>35</v>
      </c>
      <c r="B44" s="108" t="s">
        <v>84</v>
      </c>
      <c r="C44" s="109" t="s">
        <v>85</v>
      </c>
      <c r="D44" s="108" t="s">
        <v>20</v>
      </c>
      <c r="E44" s="112">
        <v>4903</v>
      </c>
      <c r="F44" s="144"/>
      <c r="G44" s="14">
        <f t="shared" si="0"/>
        <v>0</v>
      </c>
    </row>
    <row r="45" spans="1:7" x14ac:dyDescent="0.25">
      <c r="A45" s="107">
        <v>36</v>
      </c>
      <c r="B45" s="108" t="s">
        <v>86</v>
      </c>
      <c r="C45" s="109" t="s">
        <v>87</v>
      </c>
      <c r="D45" s="108" t="s">
        <v>20</v>
      </c>
      <c r="E45" s="112">
        <v>3238</v>
      </c>
      <c r="F45" s="144"/>
      <c r="G45" s="14">
        <f t="shared" si="0"/>
        <v>0</v>
      </c>
    </row>
    <row r="46" spans="1:7" x14ac:dyDescent="0.25">
      <c r="A46" s="107">
        <v>37</v>
      </c>
      <c r="B46" s="108" t="s">
        <v>88</v>
      </c>
      <c r="C46" s="109" t="s">
        <v>89</v>
      </c>
      <c r="D46" s="108" t="s">
        <v>20</v>
      </c>
      <c r="E46" s="112">
        <v>1855</v>
      </c>
      <c r="F46" s="144"/>
      <c r="G46" s="14">
        <f t="shared" si="0"/>
        <v>0</v>
      </c>
    </row>
    <row r="47" spans="1:7" x14ac:dyDescent="0.25">
      <c r="A47" s="107">
        <v>38</v>
      </c>
      <c r="B47" s="108" t="s">
        <v>90</v>
      </c>
      <c r="C47" s="109" t="s">
        <v>91</v>
      </c>
      <c r="D47" s="108" t="s">
        <v>20</v>
      </c>
      <c r="E47" s="109">
        <v>2122</v>
      </c>
      <c r="F47" s="144"/>
      <c r="G47" s="14">
        <f t="shared" si="0"/>
        <v>0</v>
      </c>
    </row>
    <row r="48" spans="1:7" x14ac:dyDescent="0.25">
      <c r="A48" s="107">
        <v>39</v>
      </c>
      <c r="B48" s="108" t="s">
        <v>92</v>
      </c>
      <c r="C48" s="109" t="s">
        <v>93</v>
      </c>
      <c r="D48" s="108" t="s">
        <v>20</v>
      </c>
      <c r="E48" s="109">
        <v>2022</v>
      </c>
      <c r="F48" s="144"/>
      <c r="G48" s="14">
        <f t="shared" si="0"/>
        <v>0</v>
      </c>
    </row>
    <row r="49" spans="1:7" x14ac:dyDescent="0.25">
      <c r="A49" s="107">
        <v>40</v>
      </c>
      <c r="B49" s="108" t="s">
        <v>94</v>
      </c>
      <c r="C49" s="109" t="s">
        <v>95</v>
      </c>
      <c r="D49" s="108" t="s">
        <v>20</v>
      </c>
      <c r="E49" s="109">
        <v>496</v>
      </c>
      <c r="F49" s="144"/>
      <c r="G49" s="14">
        <f t="shared" si="0"/>
        <v>0</v>
      </c>
    </row>
    <row r="50" spans="1:7" x14ac:dyDescent="0.25">
      <c r="A50" s="107">
        <v>41</v>
      </c>
      <c r="B50" s="108" t="s">
        <v>96</v>
      </c>
      <c r="C50" s="109" t="s">
        <v>97</v>
      </c>
      <c r="D50" s="108" t="s">
        <v>20</v>
      </c>
      <c r="E50" s="109">
        <v>101</v>
      </c>
      <c r="F50" s="144"/>
      <c r="G50" s="14">
        <f t="shared" si="0"/>
        <v>0</v>
      </c>
    </row>
    <row r="51" spans="1:7" x14ac:dyDescent="0.25">
      <c r="A51" s="107">
        <v>42</v>
      </c>
      <c r="B51" s="108" t="s">
        <v>98</v>
      </c>
      <c r="C51" s="109" t="s">
        <v>99</v>
      </c>
      <c r="D51" s="108" t="s">
        <v>20</v>
      </c>
      <c r="E51" s="109">
        <v>225</v>
      </c>
      <c r="F51" s="144"/>
      <c r="G51" s="14">
        <f t="shared" si="0"/>
        <v>0</v>
      </c>
    </row>
    <row r="52" spans="1:7" x14ac:dyDescent="0.25">
      <c r="A52" s="107">
        <v>43</v>
      </c>
      <c r="B52" s="108" t="s">
        <v>100</v>
      </c>
      <c r="C52" s="109" t="s">
        <v>101</v>
      </c>
      <c r="D52" s="108" t="s">
        <v>20</v>
      </c>
      <c r="E52" s="109">
        <v>150</v>
      </c>
      <c r="F52" s="144"/>
      <c r="G52" s="14">
        <f t="shared" si="0"/>
        <v>0</v>
      </c>
    </row>
    <row r="53" spans="1:7" x14ac:dyDescent="0.25">
      <c r="A53" s="107">
        <v>44</v>
      </c>
      <c r="B53" s="108" t="s">
        <v>102</v>
      </c>
      <c r="C53" s="109" t="s">
        <v>103</v>
      </c>
      <c r="D53" s="108" t="s">
        <v>20</v>
      </c>
      <c r="E53" s="109">
        <v>198</v>
      </c>
      <c r="F53" s="144"/>
      <c r="G53" s="14">
        <f t="shared" si="0"/>
        <v>0</v>
      </c>
    </row>
    <row r="54" spans="1:7" x14ac:dyDescent="0.25">
      <c r="A54" s="107">
        <v>45</v>
      </c>
      <c r="B54" s="108" t="s">
        <v>104</v>
      </c>
      <c r="C54" s="109" t="s">
        <v>105</v>
      </c>
      <c r="D54" s="108" t="s">
        <v>20</v>
      </c>
      <c r="E54" s="112">
        <v>1362</v>
      </c>
      <c r="F54" s="144"/>
      <c r="G54" s="14">
        <f t="shared" si="0"/>
        <v>0</v>
      </c>
    </row>
    <row r="55" spans="1:7" x14ac:dyDescent="0.25">
      <c r="A55" s="107">
        <v>46</v>
      </c>
      <c r="B55" s="108" t="s">
        <v>106</v>
      </c>
      <c r="C55" s="109" t="s">
        <v>107</v>
      </c>
      <c r="D55" s="108" t="s">
        <v>20</v>
      </c>
      <c r="E55" s="109">
        <v>160</v>
      </c>
      <c r="F55" s="144"/>
      <c r="G55" s="14">
        <f t="shared" si="0"/>
        <v>0</v>
      </c>
    </row>
    <row r="56" spans="1:7" x14ac:dyDescent="0.25">
      <c r="A56" s="107">
        <v>47</v>
      </c>
      <c r="B56" s="108" t="s">
        <v>108</v>
      </c>
      <c r="C56" s="109" t="s">
        <v>109</v>
      </c>
      <c r="D56" s="108" t="s">
        <v>17</v>
      </c>
      <c r="E56" s="109">
        <v>1</v>
      </c>
      <c r="F56" s="144"/>
      <c r="G56" s="14">
        <f t="shared" si="0"/>
        <v>0</v>
      </c>
    </row>
    <row r="57" spans="1:7" x14ac:dyDescent="0.25">
      <c r="A57" s="107">
        <v>48</v>
      </c>
      <c r="B57" s="108" t="s">
        <v>110</v>
      </c>
      <c r="C57" s="109" t="s">
        <v>111</v>
      </c>
      <c r="D57" s="108" t="s">
        <v>17</v>
      </c>
      <c r="E57" s="109">
        <v>2</v>
      </c>
      <c r="F57" s="144"/>
      <c r="G57" s="14">
        <f t="shared" si="0"/>
        <v>0</v>
      </c>
    </row>
    <row r="58" spans="1:7" x14ac:dyDescent="0.25">
      <c r="A58" s="107">
        <v>49</v>
      </c>
      <c r="B58" s="108" t="s">
        <v>112</v>
      </c>
      <c r="C58" s="109" t="s">
        <v>113</v>
      </c>
      <c r="D58" s="108" t="s">
        <v>17</v>
      </c>
      <c r="E58" s="109">
        <v>1</v>
      </c>
      <c r="F58" s="144"/>
      <c r="G58" s="14">
        <f t="shared" si="0"/>
        <v>0</v>
      </c>
    </row>
    <row r="59" spans="1:7" x14ac:dyDescent="0.25">
      <c r="A59" s="107">
        <v>50</v>
      </c>
      <c r="B59" s="108" t="s">
        <v>114</v>
      </c>
      <c r="C59" s="109" t="s">
        <v>115</v>
      </c>
      <c r="D59" s="108" t="s">
        <v>17</v>
      </c>
      <c r="E59" s="109">
        <v>2</v>
      </c>
      <c r="F59" s="144"/>
      <c r="G59" s="14">
        <f t="shared" si="0"/>
        <v>0</v>
      </c>
    </row>
    <row r="60" spans="1:7" x14ac:dyDescent="0.25">
      <c r="A60" s="107">
        <v>51</v>
      </c>
      <c r="B60" s="108" t="s">
        <v>116</v>
      </c>
      <c r="C60" s="109" t="s">
        <v>117</v>
      </c>
      <c r="D60" s="108" t="s">
        <v>17</v>
      </c>
      <c r="E60" s="109">
        <v>1</v>
      </c>
      <c r="F60" s="144"/>
      <c r="G60" s="14">
        <f t="shared" si="0"/>
        <v>0</v>
      </c>
    </row>
    <row r="61" spans="1:7" x14ac:dyDescent="0.25">
      <c r="A61" s="107">
        <v>52</v>
      </c>
      <c r="B61" s="108" t="s">
        <v>118</v>
      </c>
      <c r="C61" s="109" t="s">
        <v>119</v>
      </c>
      <c r="D61" s="108" t="s">
        <v>17</v>
      </c>
      <c r="E61" s="109">
        <v>1</v>
      </c>
      <c r="F61" s="144"/>
      <c r="G61" s="14">
        <f t="shared" si="0"/>
        <v>0</v>
      </c>
    </row>
    <row r="62" spans="1:7" x14ac:dyDescent="0.25">
      <c r="A62" s="107">
        <v>53</v>
      </c>
      <c r="B62" s="108" t="s">
        <v>120</v>
      </c>
      <c r="C62" s="109" t="s">
        <v>121</v>
      </c>
      <c r="D62" s="108" t="s">
        <v>20</v>
      </c>
      <c r="E62" s="109">
        <v>204</v>
      </c>
      <c r="F62" s="144"/>
      <c r="G62" s="14">
        <f t="shared" si="0"/>
        <v>0</v>
      </c>
    </row>
    <row r="63" spans="1:7" x14ac:dyDescent="0.25">
      <c r="A63" s="107">
        <v>54</v>
      </c>
      <c r="B63" s="108" t="s">
        <v>122</v>
      </c>
      <c r="C63" s="109" t="s">
        <v>123</v>
      </c>
      <c r="D63" s="108" t="s">
        <v>17</v>
      </c>
      <c r="E63" s="109">
        <v>1</v>
      </c>
      <c r="F63" s="144"/>
      <c r="G63" s="14">
        <f t="shared" si="0"/>
        <v>0</v>
      </c>
    </row>
    <row r="64" spans="1:7" x14ac:dyDescent="0.25">
      <c r="A64" s="107">
        <v>55</v>
      </c>
      <c r="B64" s="108" t="s">
        <v>124</v>
      </c>
      <c r="C64" s="109" t="s">
        <v>125</v>
      </c>
      <c r="D64" s="108" t="s">
        <v>17</v>
      </c>
      <c r="E64" s="109">
        <v>4</v>
      </c>
      <c r="F64" s="144"/>
      <c r="G64" s="14">
        <f t="shared" si="0"/>
        <v>0</v>
      </c>
    </row>
    <row r="65" spans="1:7" x14ac:dyDescent="0.25">
      <c r="A65" s="107">
        <v>56</v>
      </c>
      <c r="B65" s="108" t="s">
        <v>126</v>
      </c>
      <c r="C65" s="109" t="s">
        <v>127</v>
      </c>
      <c r="D65" s="108" t="s">
        <v>17</v>
      </c>
      <c r="E65" s="109">
        <v>10</v>
      </c>
      <c r="F65" s="144"/>
      <c r="G65" s="14">
        <f t="shared" si="0"/>
        <v>0</v>
      </c>
    </row>
    <row r="66" spans="1:7" x14ac:dyDescent="0.25">
      <c r="A66" s="107">
        <v>57</v>
      </c>
      <c r="B66" s="108" t="s">
        <v>128</v>
      </c>
      <c r="C66" s="109" t="s">
        <v>129</v>
      </c>
      <c r="D66" s="108" t="s">
        <v>17</v>
      </c>
      <c r="E66" s="109">
        <v>1</v>
      </c>
      <c r="F66" s="144"/>
      <c r="G66" s="14">
        <f t="shared" si="0"/>
        <v>0</v>
      </c>
    </row>
    <row r="67" spans="1:7" x14ac:dyDescent="0.25">
      <c r="A67" s="107">
        <v>58</v>
      </c>
      <c r="B67" s="108" t="s">
        <v>130</v>
      </c>
      <c r="C67" s="109" t="s">
        <v>131</v>
      </c>
      <c r="D67" s="108" t="s">
        <v>17</v>
      </c>
      <c r="E67" s="109">
        <v>1</v>
      </c>
      <c r="F67" s="144"/>
      <c r="G67" s="14">
        <f t="shared" si="0"/>
        <v>0</v>
      </c>
    </row>
    <row r="68" spans="1:7" x14ac:dyDescent="0.25">
      <c r="A68" s="107">
        <v>59</v>
      </c>
      <c r="B68" s="108" t="s">
        <v>132</v>
      </c>
      <c r="C68" s="109" t="s">
        <v>133</v>
      </c>
      <c r="D68" s="108" t="s">
        <v>17</v>
      </c>
      <c r="E68" s="109">
        <v>2</v>
      </c>
      <c r="F68" s="144"/>
      <c r="G68" s="14">
        <f t="shared" si="0"/>
        <v>0</v>
      </c>
    </row>
    <row r="69" spans="1:7" x14ac:dyDescent="0.25">
      <c r="A69" s="107">
        <v>60</v>
      </c>
      <c r="B69" s="108" t="s">
        <v>134</v>
      </c>
      <c r="C69" s="109" t="s">
        <v>135</v>
      </c>
      <c r="D69" s="108" t="s">
        <v>17</v>
      </c>
      <c r="E69" s="109">
        <v>2</v>
      </c>
      <c r="F69" s="144"/>
      <c r="G69" s="14">
        <f t="shared" si="0"/>
        <v>0</v>
      </c>
    </row>
    <row r="70" spans="1:7" x14ac:dyDescent="0.25">
      <c r="A70" s="107">
        <v>61</v>
      </c>
      <c r="B70" s="108" t="s">
        <v>136</v>
      </c>
      <c r="C70" s="109" t="s">
        <v>137</v>
      </c>
      <c r="D70" s="108" t="s">
        <v>20</v>
      </c>
      <c r="E70" s="109">
        <v>1475</v>
      </c>
      <c r="F70" s="144"/>
      <c r="G70" s="14">
        <f t="shared" si="0"/>
        <v>0</v>
      </c>
    </row>
    <row r="71" spans="1:7" x14ac:dyDescent="0.25">
      <c r="A71" s="107">
        <v>62</v>
      </c>
      <c r="B71" s="108" t="s">
        <v>138</v>
      </c>
      <c r="C71" s="109" t="s">
        <v>139</v>
      </c>
      <c r="D71" s="108" t="s">
        <v>20</v>
      </c>
      <c r="E71" s="112">
        <v>277</v>
      </c>
      <c r="F71" s="144"/>
      <c r="G71" s="14">
        <f t="shared" si="0"/>
        <v>0</v>
      </c>
    </row>
    <row r="72" spans="1:7" x14ac:dyDescent="0.25">
      <c r="A72" s="110" t="s">
        <v>565</v>
      </c>
      <c r="B72" s="104" t="s">
        <v>566</v>
      </c>
      <c r="C72" s="111" t="s">
        <v>567</v>
      </c>
      <c r="D72" s="104" t="s">
        <v>17</v>
      </c>
      <c r="E72" s="111">
        <v>14</v>
      </c>
      <c r="F72" s="144"/>
      <c r="G72" s="14">
        <f t="shared" si="0"/>
        <v>0</v>
      </c>
    </row>
    <row r="73" spans="1:7" x14ac:dyDescent="0.25">
      <c r="A73" s="107">
        <v>63</v>
      </c>
      <c r="B73" s="108" t="s">
        <v>140</v>
      </c>
      <c r="C73" s="109" t="s">
        <v>141</v>
      </c>
      <c r="D73" s="108" t="s">
        <v>20</v>
      </c>
      <c r="E73" s="109">
        <v>24269</v>
      </c>
      <c r="F73" s="144"/>
      <c r="G73" s="14">
        <f t="shared" ref="G73:G84" si="1">F73*E73</f>
        <v>0</v>
      </c>
    </row>
    <row r="74" spans="1:7" x14ac:dyDescent="0.25">
      <c r="A74" s="107">
        <v>64</v>
      </c>
      <c r="B74" s="108" t="s">
        <v>142</v>
      </c>
      <c r="C74" s="109" t="s">
        <v>143</v>
      </c>
      <c r="D74" s="108" t="s">
        <v>20</v>
      </c>
      <c r="E74" s="109">
        <v>171</v>
      </c>
      <c r="F74" s="144"/>
      <c r="G74" s="14">
        <f t="shared" si="1"/>
        <v>0</v>
      </c>
    </row>
    <row r="75" spans="1:7" x14ac:dyDescent="0.25">
      <c r="A75" s="107">
        <v>65</v>
      </c>
      <c r="B75" s="108">
        <v>201.3</v>
      </c>
      <c r="C75" s="109" t="s">
        <v>144</v>
      </c>
      <c r="D75" s="108" t="s">
        <v>20</v>
      </c>
      <c r="E75" s="109">
        <v>373</v>
      </c>
      <c r="F75" s="144"/>
      <c r="G75" s="14">
        <f t="shared" si="1"/>
        <v>0</v>
      </c>
    </row>
    <row r="76" spans="1:7" x14ac:dyDescent="0.25">
      <c r="A76" s="107">
        <v>66</v>
      </c>
      <c r="B76" s="108" t="s">
        <v>145</v>
      </c>
      <c r="C76" s="109" t="s">
        <v>146</v>
      </c>
      <c r="D76" s="108" t="s">
        <v>147</v>
      </c>
      <c r="E76" s="109">
        <v>844</v>
      </c>
      <c r="F76" s="144"/>
      <c r="G76" s="14">
        <f t="shared" si="1"/>
        <v>0</v>
      </c>
    </row>
    <row r="77" spans="1:7" x14ac:dyDescent="0.25">
      <c r="A77" s="107">
        <v>67</v>
      </c>
      <c r="B77" s="108" t="s">
        <v>148</v>
      </c>
      <c r="C77" s="109" t="s">
        <v>149</v>
      </c>
      <c r="D77" s="108" t="s">
        <v>20</v>
      </c>
      <c r="E77" s="112">
        <v>2550</v>
      </c>
      <c r="F77" s="144"/>
      <c r="G77" s="14">
        <f t="shared" si="1"/>
        <v>0</v>
      </c>
    </row>
    <row r="78" spans="1:7" x14ac:dyDescent="0.25">
      <c r="A78" s="110" t="s">
        <v>568</v>
      </c>
      <c r="B78" s="104" t="s">
        <v>569</v>
      </c>
      <c r="C78" s="111" t="s">
        <v>570</v>
      </c>
      <c r="D78" s="104" t="s">
        <v>17</v>
      </c>
      <c r="E78" s="111">
        <v>1</v>
      </c>
      <c r="F78" s="144"/>
      <c r="G78" s="14">
        <f t="shared" si="1"/>
        <v>0</v>
      </c>
    </row>
    <row r="79" spans="1:7" x14ac:dyDescent="0.25">
      <c r="A79" s="113">
        <v>68</v>
      </c>
      <c r="B79" s="114" t="s">
        <v>150</v>
      </c>
      <c r="C79" s="115" t="s">
        <v>151</v>
      </c>
      <c r="D79" s="114" t="s">
        <v>27</v>
      </c>
      <c r="E79" s="115">
        <v>5943</v>
      </c>
      <c r="F79" s="144"/>
      <c r="G79" s="14">
        <f t="shared" si="1"/>
        <v>0</v>
      </c>
    </row>
    <row r="80" spans="1:7" x14ac:dyDescent="0.25">
      <c r="A80" s="113">
        <v>69</v>
      </c>
      <c r="B80" s="114" t="s">
        <v>152</v>
      </c>
      <c r="C80" s="115" t="s">
        <v>153</v>
      </c>
      <c r="D80" s="114" t="s">
        <v>27</v>
      </c>
      <c r="E80" s="115">
        <v>2579</v>
      </c>
      <c r="F80" s="144"/>
      <c r="G80" s="14">
        <f t="shared" si="1"/>
        <v>0</v>
      </c>
    </row>
    <row r="81" spans="1:7" x14ac:dyDescent="0.25">
      <c r="A81" s="113">
        <v>70</v>
      </c>
      <c r="B81" s="114" t="s">
        <v>154</v>
      </c>
      <c r="C81" s="115" t="s">
        <v>155</v>
      </c>
      <c r="D81" s="114" t="s">
        <v>20</v>
      </c>
      <c r="E81" s="115">
        <v>383</v>
      </c>
      <c r="F81" s="144"/>
      <c r="G81" s="14">
        <f t="shared" si="1"/>
        <v>0</v>
      </c>
    </row>
    <row r="82" spans="1:7" x14ac:dyDescent="0.25">
      <c r="A82" s="113">
        <v>71</v>
      </c>
      <c r="B82" s="114" t="s">
        <v>156</v>
      </c>
      <c r="C82" s="115" t="s">
        <v>157</v>
      </c>
      <c r="D82" s="114" t="s">
        <v>17</v>
      </c>
      <c r="E82" s="115">
        <v>2</v>
      </c>
      <c r="F82" s="144"/>
      <c r="G82" s="14">
        <f t="shared" si="1"/>
        <v>0</v>
      </c>
    </row>
    <row r="83" spans="1:7" x14ac:dyDescent="0.25">
      <c r="A83" s="113">
        <v>72</v>
      </c>
      <c r="B83" s="114" t="s">
        <v>158</v>
      </c>
      <c r="C83" s="115" t="s">
        <v>159</v>
      </c>
      <c r="D83" s="114" t="s">
        <v>27</v>
      </c>
      <c r="E83" s="115">
        <v>92121</v>
      </c>
      <c r="F83" s="144"/>
      <c r="G83" s="14">
        <f t="shared" si="1"/>
        <v>0</v>
      </c>
    </row>
    <row r="84" spans="1:7" ht="15.75" thickBot="1" x14ac:dyDescent="0.3">
      <c r="A84" s="15">
        <v>73</v>
      </c>
      <c r="B84" s="16"/>
      <c r="C84" s="17" t="s">
        <v>160</v>
      </c>
      <c r="D84" s="16" t="s">
        <v>12</v>
      </c>
      <c r="E84" s="17">
        <v>1</v>
      </c>
      <c r="F84" s="145"/>
      <c r="G84" s="14">
        <f t="shared" si="1"/>
        <v>0</v>
      </c>
    </row>
    <row r="85" spans="1:7" ht="20.25" thickTop="1" thickBot="1" x14ac:dyDescent="0.3">
      <c r="A85" s="162" t="s">
        <v>161</v>
      </c>
      <c r="B85" s="162"/>
      <c r="C85" s="162"/>
      <c r="D85" s="162"/>
      <c r="E85" s="162"/>
      <c r="F85" s="162"/>
      <c r="G85" s="18">
        <f>SUM(G7:G84)</f>
        <v>0</v>
      </c>
    </row>
    <row r="86" spans="1:7" ht="20.25" thickTop="1" thickBot="1" x14ac:dyDescent="0.3">
      <c r="A86" s="163" t="s">
        <v>162</v>
      </c>
      <c r="B86" s="164"/>
      <c r="C86" s="164"/>
      <c r="D86" s="164"/>
      <c r="E86" s="164"/>
      <c r="F86" s="164"/>
      <c r="G86" s="165"/>
    </row>
    <row r="87" spans="1:7" ht="15.75" thickTop="1" x14ac:dyDescent="0.25">
      <c r="A87" s="19">
        <v>74</v>
      </c>
      <c r="B87" s="20" t="s">
        <v>35</v>
      </c>
      <c r="C87" s="21" t="s">
        <v>36</v>
      </c>
      <c r="D87" s="20" t="s">
        <v>27</v>
      </c>
      <c r="E87" s="21">
        <v>16578</v>
      </c>
      <c r="F87" s="146"/>
      <c r="G87" s="22">
        <f>F87*E87</f>
        <v>0</v>
      </c>
    </row>
    <row r="88" spans="1:7" ht="15.75" thickBot="1" x14ac:dyDescent="0.3">
      <c r="A88" s="23">
        <v>75</v>
      </c>
      <c r="B88" s="24" t="s">
        <v>150</v>
      </c>
      <c r="C88" s="25" t="s">
        <v>151</v>
      </c>
      <c r="D88" s="24" t="s">
        <v>27</v>
      </c>
      <c r="E88" s="25">
        <v>12511</v>
      </c>
      <c r="F88" s="147"/>
      <c r="G88" s="26">
        <f>F88*E88</f>
        <v>0</v>
      </c>
    </row>
    <row r="89" spans="1:7" ht="20.25" thickTop="1" thickBot="1" x14ac:dyDescent="0.3">
      <c r="A89" s="162" t="s">
        <v>165</v>
      </c>
      <c r="B89" s="162"/>
      <c r="C89" s="162"/>
      <c r="D89" s="162"/>
      <c r="E89" s="162"/>
      <c r="F89" s="162"/>
      <c r="G89" s="18">
        <f>SUM(G87:G88)</f>
        <v>0</v>
      </c>
    </row>
    <row r="90" spans="1:7" ht="20.25" thickTop="1" thickBot="1" x14ac:dyDescent="0.3">
      <c r="A90" s="163" t="s">
        <v>166</v>
      </c>
      <c r="B90" s="164"/>
      <c r="C90" s="164"/>
      <c r="D90" s="164"/>
      <c r="E90" s="164"/>
      <c r="F90" s="164"/>
      <c r="G90" s="165"/>
    </row>
    <row r="91" spans="1:7" ht="15.75" thickTop="1" x14ac:dyDescent="0.25">
      <c r="A91" s="19">
        <v>79</v>
      </c>
      <c r="B91" s="20" t="s">
        <v>167</v>
      </c>
      <c r="C91" s="57" t="s">
        <v>168</v>
      </c>
      <c r="D91" s="20" t="s">
        <v>27</v>
      </c>
      <c r="E91" s="21">
        <v>1321</v>
      </c>
      <c r="F91" s="146"/>
      <c r="G91" s="22">
        <f>F91*E91</f>
        <v>0</v>
      </c>
    </row>
    <row r="92" spans="1:7" x14ac:dyDescent="0.25">
      <c r="A92" s="23">
        <v>80</v>
      </c>
      <c r="B92" s="24" t="s">
        <v>169</v>
      </c>
      <c r="C92" s="56" t="s">
        <v>170</v>
      </c>
      <c r="D92" s="24" t="s">
        <v>171</v>
      </c>
      <c r="E92" s="25">
        <v>88</v>
      </c>
      <c r="F92" s="147"/>
      <c r="G92" s="26">
        <f>F92*E92</f>
        <v>0</v>
      </c>
    </row>
    <row r="93" spans="1:7" x14ac:dyDescent="0.25">
      <c r="A93" s="23">
        <v>81</v>
      </c>
      <c r="B93" s="24" t="s">
        <v>172</v>
      </c>
      <c r="C93" s="56" t="s">
        <v>173</v>
      </c>
      <c r="D93" s="24" t="s">
        <v>171</v>
      </c>
      <c r="E93" s="25">
        <v>10</v>
      </c>
      <c r="F93" s="147"/>
      <c r="G93" s="26">
        <f t="shared" ref="G93:G118" si="2">F93*E93</f>
        <v>0</v>
      </c>
    </row>
    <row r="94" spans="1:7" x14ac:dyDescent="0.25">
      <c r="A94" s="23">
        <v>82</v>
      </c>
      <c r="B94" s="24" t="s">
        <v>174</v>
      </c>
      <c r="C94" s="56" t="s">
        <v>175</v>
      </c>
      <c r="D94" s="24" t="s">
        <v>171</v>
      </c>
      <c r="E94" s="25">
        <v>1</v>
      </c>
      <c r="F94" s="147"/>
      <c r="G94" s="26">
        <f t="shared" si="2"/>
        <v>0</v>
      </c>
    </row>
    <row r="95" spans="1:7" x14ac:dyDescent="0.25">
      <c r="A95" s="23">
        <v>83</v>
      </c>
      <c r="B95" s="24" t="s">
        <v>176</v>
      </c>
      <c r="C95" s="56" t="s">
        <v>177</v>
      </c>
      <c r="D95" s="24" t="s">
        <v>171</v>
      </c>
      <c r="E95" s="25">
        <v>6</v>
      </c>
      <c r="F95" s="147"/>
      <c r="G95" s="26">
        <f t="shared" si="2"/>
        <v>0</v>
      </c>
    </row>
    <row r="96" spans="1:7" x14ac:dyDescent="0.25">
      <c r="A96" s="23">
        <v>84</v>
      </c>
      <c r="B96" s="24" t="s">
        <v>178</v>
      </c>
      <c r="C96" s="56" t="s">
        <v>179</v>
      </c>
      <c r="D96" s="24" t="s">
        <v>17</v>
      </c>
      <c r="E96" s="25">
        <v>6</v>
      </c>
      <c r="F96" s="147"/>
      <c r="G96" s="26">
        <f t="shared" si="2"/>
        <v>0</v>
      </c>
    </row>
    <row r="97" spans="1:7" x14ac:dyDescent="0.25">
      <c r="A97" s="23">
        <v>85</v>
      </c>
      <c r="B97" s="24" t="s">
        <v>180</v>
      </c>
      <c r="C97" s="56" t="s">
        <v>181</v>
      </c>
      <c r="D97" s="24" t="s">
        <v>17</v>
      </c>
      <c r="E97" s="25">
        <v>1</v>
      </c>
      <c r="F97" s="147"/>
      <c r="G97" s="26">
        <f t="shared" si="2"/>
        <v>0</v>
      </c>
    </row>
    <row r="98" spans="1:7" x14ac:dyDescent="0.25">
      <c r="A98" s="23">
        <v>86</v>
      </c>
      <c r="B98" s="24" t="s">
        <v>182</v>
      </c>
      <c r="C98" s="56" t="s">
        <v>183</v>
      </c>
      <c r="D98" s="24" t="s">
        <v>17</v>
      </c>
      <c r="E98" s="25">
        <v>1</v>
      </c>
      <c r="F98" s="147"/>
      <c r="G98" s="26">
        <f t="shared" si="2"/>
        <v>0</v>
      </c>
    </row>
    <row r="99" spans="1:7" x14ac:dyDescent="0.25">
      <c r="A99" s="23">
        <v>87</v>
      </c>
      <c r="B99" s="24" t="s">
        <v>184</v>
      </c>
      <c r="C99" s="56" t="s">
        <v>185</v>
      </c>
      <c r="D99" s="24" t="s">
        <v>147</v>
      </c>
      <c r="E99" s="25">
        <v>6</v>
      </c>
      <c r="F99" s="147"/>
      <c r="G99" s="26">
        <f t="shared" si="2"/>
        <v>0</v>
      </c>
    </row>
    <row r="100" spans="1:7" x14ac:dyDescent="0.25">
      <c r="A100" s="23">
        <v>88</v>
      </c>
      <c r="B100" s="24" t="s">
        <v>186</v>
      </c>
      <c r="C100" s="56" t="s">
        <v>187</v>
      </c>
      <c r="D100" s="24" t="s">
        <v>147</v>
      </c>
      <c r="E100" s="25">
        <v>377</v>
      </c>
      <c r="F100" s="147"/>
      <c r="G100" s="26">
        <f t="shared" si="2"/>
        <v>0</v>
      </c>
    </row>
    <row r="101" spans="1:7" x14ac:dyDescent="0.25">
      <c r="A101" s="23">
        <v>89</v>
      </c>
      <c r="B101" s="24" t="s">
        <v>188</v>
      </c>
      <c r="C101" s="56" t="s">
        <v>189</v>
      </c>
      <c r="D101" s="24" t="s">
        <v>12</v>
      </c>
      <c r="E101" s="25">
        <v>1</v>
      </c>
      <c r="F101" s="147"/>
      <c r="G101" s="26">
        <f t="shared" si="2"/>
        <v>0</v>
      </c>
    </row>
    <row r="102" spans="1:7" x14ac:dyDescent="0.25">
      <c r="A102" s="23">
        <v>90</v>
      </c>
      <c r="B102" s="24" t="s">
        <v>190</v>
      </c>
      <c r="C102" s="56" t="s">
        <v>191</v>
      </c>
      <c r="D102" s="24" t="s">
        <v>20</v>
      </c>
      <c r="E102" s="25">
        <v>3915</v>
      </c>
      <c r="F102" s="147"/>
      <c r="G102" s="26">
        <f t="shared" si="2"/>
        <v>0</v>
      </c>
    </row>
    <row r="103" spans="1:7" ht="30" x14ac:dyDescent="0.25">
      <c r="A103" s="23">
        <v>91</v>
      </c>
      <c r="B103" s="24" t="s">
        <v>192</v>
      </c>
      <c r="C103" s="56" t="s">
        <v>193</v>
      </c>
      <c r="D103" s="24" t="s">
        <v>20</v>
      </c>
      <c r="E103" s="25">
        <v>525</v>
      </c>
      <c r="F103" s="147"/>
      <c r="G103" s="26">
        <f t="shared" si="2"/>
        <v>0</v>
      </c>
    </row>
    <row r="104" spans="1:7" x14ac:dyDescent="0.25">
      <c r="A104" s="23">
        <v>92</v>
      </c>
      <c r="B104" s="24" t="s">
        <v>194</v>
      </c>
      <c r="C104" s="56" t="s">
        <v>195</v>
      </c>
      <c r="D104" s="24" t="s">
        <v>20</v>
      </c>
      <c r="E104" s="25">
        <v>765</v>
      </c>
      <c r="F104" s="147"/>
      <c r="G104" s="26">
        <f t="shared" si="2"/>
        <v>0</v>
      </c>
    </row>
    <row r="105" spans="1:7" ht="26.25" customHeight="1" x14ac:dyDescent="0.25">
      <c r="A105" s="23">
        <v>93</v>
      </c>
      <c r="B105" s="24" t="s">
        <v>196</v>
      </c>
      <c r="C105" s="56" t="s">
        <v>197</v>
      </c>
      <c r="D105" s="24" t="s">
        <v>198</v>
      </c>
      <c r="E105" s="25">
        <v>0.97299999999999998</v>
      </c>
      <c r="F105" s="147"/>
      <c r="G105" s="26">
        <f t="shared" si="2"/>
        <v>0</v>
      </c>
    </row>
    <row r="106" spans="1:7" x14ac:dyDescent="0.25">
      <c r="A106" s="23">
        <v>94</v>
      </c>
      <c r="B106" s="24" t="s">
        <v>199</v>
      </c>
      <c r="C106" s="56" t="s">
        <v>200</v>
      </c>
      <c r="D106" s="24" t="s">
        <v>17</v>
      </c>
      <c r="E106" s="25">
        <v>12</v>
      </c>
      <c r="F106" s="147"/>
      <c r="G106" s="26">
        <f t="shared" si="2"/>
        <v>0</v>
      </c>
    </row>
    <row r="107" spans="1:7" x14ac:dyDescent="0.25">
      <c r="A107" s="23">
        <v>95</v>
      </c>
      <c r="B107" s="24" t="s">
        <v>201</v>
      </c>
      <c r="C107" s="56" t="s">
        <v>202</v>
      </c>
      <c r="D107" s="24" t="s">
        <v>17</v>
      </c>
      <c r="E107" s="25">
        <v>151</v>
      </c>
      <c r="F107" s="147"/>
      <c r="G107" s="26">
        <f t="shared" si="2"/>
        <v>0</v>
      </c>
    </row>
    <row r="108" spans="1:7" ht="30" x14ac:dyDescent="0.25">
      <c r="A108" s="23">
        <v>96</v>
      </c>
      <c r="B108" s="24" t="s">
        <v>203</v>
      </c>
      <c r="C108" s="56" t="s">
        <v>204</v>
      </c>
      <c r="D108" s="24" t="s">
        <v>20</v>
      </c>
      <c r="E108" s="25">
        <v>445</v>
      </c>
      <c r="F108" s="147"/>
      <c r="G108" s="26">
        <f t="shared" si="2"/>
        <v>0</v>
      </c>
    </row>
    <row r="109" spans="1:7" x14ac:dyDescent="0.25">
      <c r="A109" s="23">
        <v>97</v>
      </c>
      <c r="B109" s="24" t="s">
        <v>205</v>
      </c>
      <c r="C109" s="56" t="s">
        <v>206</v>
      </c>
      <c r="D109" s="24" t="s">
        <v>198</v>
      </c>
      <c r="E109" s="25">
        <v>0.157</v>
      </c>
      <c r="F109" s="147"/>
      <c r="G109" s="26">
        <f t="shared" si="2"/>
        <v>0</v>
      </c>
    </row>
    <row r="110" spans="1:7" x14ac:dyDescent="0.25">
      <c r="A110" s="23">
        <v>98</v>
      </c>
      <c r="B110" s="24" t="s">
        <v>207</v>
      </c>
      <c r="C110" s="56" t="s">
        <v>208</v>
      </c>
      <c r="D110" s="24" t="s">
        <v>20</v>
      </c>
      <c r="E110" s="25">
        <v>2545</v>
      </c>
      <c r="F110" s="147"/>
      <c r="G110" s="26">
        <f t="shared" si="2"/>
        <v>0</v>
      </c>
    </row>
    <row r="111" spans="1:7" x14ac:dyDescent="0.25">
      <c r="A111" s="23">
        <v>99</v>
      </c>
      <c r="B111" s="24" t="s">
        <v>209</v>
      </c>
      <c r="C111" s="56" t="s">
        <v>210</v>
      </c>
      <c r="D111" s="24" t="s">
        <v>17</v>
      </c>
      <c r="E111" s="25">
        <v>43</v>
      </c>
      <c r="F111" s="147"/>
      <c r="G111" s="26">
        <f t="shared" si="2"/>
        <v>0</v>
      </c>
    </row>
    <row r="112" spans="1:7" x14ac:dyDescent="0.25">
      <c r="A112" s="23">
        <v>100</v>
      </c>
      <c r="B112" s="24" t="s">
        <v>211</v>
      </c>
      <c r="C112" s="56" t="s">
        <v>212</v>
      </c>
      <c r="D112" s="24" t="s">
        <v>17</v>
      </c>
      <c r="E112" s="25">
        <v>44</v>
      </c>
      <c r="F112" s="147"/>
      <c r="G112" s="26">
        <f t="shared" si="2"/>
        <v>0</v>
      </c>
    </row>
    <row r="113" spans="1:7" x14ac:dyDescent="0.25">
      <c r="A113" s="23">
        <v>101</v>
      </c>
      <c r="B113" s="24" t="s">
        <v>213</v>
      </c>
      <c r="C113" s="56" t="s">
        <v>214</v>
      </c>
      <c r="D113" s="24" t="s">
        <v>17</v>
      </c>
      <c r="E113" s="25">
        <v>2</v>
      </c>
      <c r="F113" s="147"/>
      <c r="G113" s="26">
        <f t="shared" si="2"/>
        <v>0</v>
      </c>
    </row>
    <row r="114" spans="1:7" x14ac:dyDescent="0.25">
      <c r="A114" s="23">
        <v>102</v>
      </c>
      <c r="B114" s="24" t="s">
        <v>215</v>
      </c>
      <c r="C114" s="56" t="s">
        <v>216</v>
      </c>
      <c r="D114" s="24" t="s">
        <v>198</v>
      </c>
      <c r="E114" s="25">
        <v>9.6270000000000007</v>
      </c>
      <c r="F114" s="147"/>
      <c r="G114" s="26">
        <f t="shared" si="2"/>
        <v>0</v>
      </c>
    </row>
    <row r="115" spans="1:7" x14ac:dyDescent="0.25">
      <c r="A115" s="23">
        <v>103</v>
      </c>
      <c r="B115" s="24" t="s">
        <v>217</v>
      </c>
      <c r="C115" s="56" t="s">
        <v>218</v>
      </c>
      <c r="D115" s="24" t="s">
        <v>198</v>
      </c>
      <c r="E115" s="25">
        <v>0.25</v>
      </c>
      <c r="F115" s="147"/>
      <c r="G115" s="26">
        <f t="shared" si="2"/>
        <v>0</v>
      </c>
    </row>
    <row r="116" spans="1:7" ht="30" x14ac:dyDescent="0.25">
      <c r="A116" s="23">
        <v>104</v>
      </c>
      <c r="B116" s="24" t="s">
        <v>219</v>
      </c>
      <c r="C116" s="56" t="s">
        <v>220</v>
      </c>
      <c r="D116" s="24" t="s">
        <v>198</v>
      </c>
      <c r="E116" s="25">
        <v>3.1179999999999999</v>
      </c>
      <c r="F116" s="147"/>
      <c r="G116" s="26">
        <f t="shared" si="2"/>
        <v>0</v>
      </c>
    </row>
    <row r="117" spans="1:7" ht="30" x14ac:dyDescent="0.25">
      <c r="A117" s="23">
        <v>105</v>
      </c>
      <c r="B117" s="24" t="s">
        <v>221</v>
      </c>
      <c r="C117" s="56" t="s">
        <v>222</v>
      </c>
      <c r="D117" s="24" t="s">
        <v>198</v>
      </c>
      <c r="E117" s="25">
        <v>5.8999999999999997E-2</v>
      </c>
      <c r="F117" s="147"/>
      <c r="G117" s="26">
        <f t="shared" si="2"/>
        <v>0</v>
      </c>
    </row>
    <row r="118" spans="1:7" ht="15.75" thickBot="1" x14ac:dyDescent="0.3">
      <c r="A118" s="27">
        <v>106</v>
      </c>
      <c r="B118" s="28" t="s">
        <v>223</v>
      </c>
      <c r="C118" s="58" t="s">
        <v>224</v>
      </c>
      <c r="D118" s="28" t="s">
        <v>198</v>
      </c>
      <c r="E118" s="29">
        <v>4.57</v>
      </c>
      <c r="F118" s="148"/>
      <c r="G118" s="26">
        <f t="shared" si="2"/>
        <v>0</v>
      </c>
    </row>
    <row r="119" spans="1:7" ht="20.25" thickTop="1" thickBot="1" x14ac:dyDescent="0.3">
      <c r="A119" s="162" t="s">
        <v>225</v>
      </c>
      <c r="B119" s="162"/>
      <c r="C119" s="162"/>
      <c r="D119" s="162"/>
      <c r="E119" s="162"/>
      <c r="F119" s="162"/>
      <c r="G119" s="18">
        <f>SUM(G91:G118)</f>
        <v>0</v>
      </c>
    </row>
    <row r="120" spans="1:7" ht="20.25" thickTop="1" thickBot="1" x14ac:dyDescent="0.3">
      <c r="A120" s="163" t="s">
        <v>226</v>
      </c>
      <c r="B120" s="164"/>
      <c r="C120" s="164"/>
      <c r="D120" s="164"/>
      <c r="E120" s="164"/>
      <c r="F120" s="164"/>
      <c r="G120" s="165"/>
    </row>
    <row r="121" spans="1:7" ht="15.75" thickTop="1" x14ac:dyDescent="0.25">
      <c r="A121" s="19">
        <v>107</v>
      </c>
      <c r="B121" s="20" t="s">
        <v>25</v>
      </c>
      <c r="C121" s="57" t="s">
        <v>26</v>
      </c>
      <c r="D121" s="20" t="s">
        <v>27</v>
      </c>
      <c r="E121" s="21">
        <v>5</v>
      </c>
      <c r="F121" s="146"/>
      <c r="G121" s="22">
        <f>F121*E121</f>
        <v>0</v>
      </c>
    </row>
    <row r="122" spans="1:7" x14ac:dyDescent="0.25">
      <c r="A122" s="23">
        <v>108</v>
      </c>
      <c r="B122" s="24" t="s">
        <v>150</v>
      </c>
      <c r="C122" s="56" t="s">
        <v>227</v>
      </c>
      <c r="D122" s="24" t="s">
        <v>27</v>
      </c>
      <c r="E122" s="25">
        <v>5</v>
      </c>
      <c r="F122" s="147"/>
      <c r="G122" s="26">
        <f>F122*E122</f>
        <v>0</v>
      </c>
    </row>
    <row r="123" spans="1:7" x14ac:dyDescent="0.25">
      <c r="A123" s="23">
        <v>109</v>
      </c>
      <c r="B123" s="24" t="s">
        <v>228</v>
      </c>
      <c r="C123" s="56" t="s">
        <v>229</v>
      </c>
      <c r="D123" s="24" t="s">
        <v>20</v>
      </c>
      <c r="E123" s="25">
        <v>1105</v>
      </c>
      <c r="F123" s="147"/>
      <c r="G123" s="26">
        <f t="shared" ref="G123:G184" si="3">F123*E123</f>
        <v>0</v>
      </c>
    </row>
    <row r="124" spans="1:7" x14ac:dyDescent="0.25">
      <c r="A124" s="23">
        <v>110</v>
      </c>
      <c r="B124" s="24" t="s">
        <v>230</v>
      </c>
      <c r="C124" s="56" t="s">
        <v>231</v>
      </c>
      <c r="D124" s="24" t="s">
        <v>20</v>
      </c>
      <c r="E124" s="25">
        <v>21215</v>
      </c>
      <c r="F124" s="147"/>
      <c r="G124" s="26">
        <f t="shared" si="3"/>
        <v>0</v>
      </c>
    </row>
    <row r="125" spans="1:7" x14ac:dyDescent="0.25">
      <c r="A125" s="23">
        <v>111</v>
      </c>
      <c r="B125" s="24" t="s">
        <v>232</v>
      </c>
      <c r="C125" s="56" t="s">
        <v>233</v>
      </c>
      <c r="D125" s="24" t="s">
        <v>20</v>
      </c>
      <c r="E125" s="25">
        <v>40</v>
      </c>
      <c r="F125" s="147"/>
      <c r="G125" s="26">
        <f t="shared" si="3"/>
        <v>0</v>
      </c>
    </row>
    <row r="126" spans="1:7" ht="30" x14ac:dyDescent="0.25">
      <c r="A126" s="23">
        <v>112</v>
      </c>
      <c r="B126" s="24" t="s">
        <v>234</v>
      </c>
      <c r="C126" s="56" t="s">
        <v>235</v>
      </c>
      <c r="D126" s="24" t="s">
        <v>236</v>
      </c>
      <c r="E126" s="25">
        <v>4</v>
      </c>
      <c r="F126" s="147"/>
      <c r="G126" s="26">
        <f t="shared" si="3"/>
        <v>0</v>
      </c>
    </row>
    <row r="127" spans="1:7" x14ac:dyDescent="0.25">
      <c r="A127" s="23">
        <v>113</v>
      </c>
      <c r="B127" s="24" t="s">
        <v>237</v>
      </c>
      <c r="C127" s="56" t="s">
        <v>238</v>
      </c>
      <c r="D127" s="24" t="s">
        <v>236</v>
      </c>
      <c r="E127" s="25">
        <v>2</v>
      </c>
      <c r="F127" s="147"/>
      <c r="G127" s="26">
        <f t="shared" si="3"/>
        <v>0</v>
      </c>
    </row>
    <row r="128" spans="1:7" x14ac:dyDescent="0.25">
      <c r="A128" s="23">
        <v>114</v>
      </c>
      <c r="B128" s="24" t="s">
        <v>239</v>
      </c>
      <c r="C128" s="56" t="s">
        <v>240</v>
      </c>
      <c r="D128" s="24" t="s">
        <v>20</v>
      </c>
      <c r="E128" s="25">
        <v>4075</v>
      </c>
      <c r="F128" s="147"/>
      <c r="G128" s="26">
        <f t="shared" si="3"/>
        <v>0</v>
      </c>
    </row>
    <row r="129" spans="1:7" x14ac:dyDescent="0.25">
      <c r="A129" s="23">
        <v>115</v>
      </c>
      <c r="B129" s="24" t="s">
        <v>241</v>
      </c>
      <c r="C129" s="56" t="s">
        <v>242</v>
      </c>
      <c r="D129" s="24" t="s">
        <v>20</v>
      </c>
      <c r="E129" s="25">
        <v>17345</v>
      </c>
      <c r="F129" s="147"/>
      <c r="G129" s="26">
        <f t="shared" si="3"/>
        <v>0</v>
      </c>
    </row>
    <row r="130" spans="1:7" x14ac:dyDescent="0.25">
      <c r="A130" s="23">
        <v>116</v>
      </c>
      <c r="B130" s="24" t="s">
        <v>243</v>
      </c>
      <c r="C130" s="56" t="s">
        <v>244</v>
      </c>
      <c r="D130" s="24" t="s">
        <v>20</v>
      </c>
      <c r="E130" s="25">
        <v>3185</v>
      </c>
      <c r="F130" s="147"/>
      <c r="G130" s="26">
        <f t="shared" si="3"/>
        <v>0</v>
      </c>
    </row>
    <row r="131" spans="1:7" x14ac:dyDescent="0.25">
      <c r="A131" s="23">
        <v>117</v>
      </c>
      <c r="B131" s="24" t="s">
        <v>245</v>
      </c>
      <c r="C131" s="56" t="s">
        <v>246</v>
      </c>
      <c r="D131" s="24" t="s">
        <v>17</v>
      </c>
      <c r="E131" s="25">
        <v>28</v>
      </c>
      <c r="F131" s="147"/>
      <c r="G131" s="26">
        <f t="shared" si="3"/>
        <v>0</v>
      </c>
    </row>
    <row r="132" spans="1:7" x14ac:dyDescent="0.25">
      <c r="A132" s="23">
        <v>118</v>
      </c>
      <c r="B132" s="24" t="s">
        <v>247</v>
      </c>
      <c r="C132" s="56" t="s">
        <v>248</v>
      </c>
      <c r="D132" s="24" t="s">
        <v>17</v>
      </c>
      <c r="E132" s="25">
        <v>72</v>
      </c>
      <c r="F132" s="147"/>
      <c r="G132" s="26">
        <f t="shared" si="3"/>
        <v>0</v>
      </c>
    </row>
    <row r="133" spans="1:7" x14ac:dyDescent="0.25">
      <c r="A133" s="23">
        <v>119</v>
      </c>
      <c r="B133" s="24" t="s">
        <v>249</v>
      </c>
      <c r="C133" s="56" t="s">
        <v>250</v>
      </c>
      <c r="D133" s="24" t="s">
        <v>17</v>
      </c>
      <c r="E133" s="25">
        <v>8</v>
      </c>
      <c r="F133" s="147"/>
      <c r="G133" s="26">
        <f t="shared" si="3"/>
        <v>0</v>
      </c>
    </row>
    <row r="134" spans="1:7" x14ac:dyDescent="0.25">
      <c r="A134" s="23">
        <v>120</v>
      </c>
      <c r="B134" s="24" t="s">
        <v>251</v>
      </c>
      <c r="C134" s="56" t="s">
        <v>252</v>
      </c>
      <c r="D134" s="24" t="s">
        <v>17</v>
      </c>
      <c r="E134" s="25">
        <v>8</v>
      </c>
      <c r="F134" s="147"/>
      <c r="G134" s="26">
        <f t="shared" si="3"/>
        <v>0</v>
      </c>
    </row>
    <row r="135" spans="1:7" ht="30" x14ac:dyDescent="0.25">
      <c r="A135" s="23">
        <v>121</v>
      </c>
      <c r="B135" s="24" t="s">
        <v>253</v>
      </c>
      <c r="C135" s="56" t="s">
        <v>254</v>
      </c>
      <c r="D135" s="24" t="s">
        <v>17</v>
      </c>
      <c r="E135" s="25">
        <v>6</v>
      </c>
      <c r="F135" s="147"/>
      <c r="G135" s="26">
        <f t="shared" si="3"/>
        <v>0</v>
      </c>
    </row>
    <row r="136" spans="1:7" x14ac:dyDescent="0.25">
      <c r="A136" s="23">
        <v>122</v>
      </c>
      <c r="B136" s="24" t="s">
        <v>255</v>
      </c>
      <c r="C136" s="56" t="s">
        <v>256</v>
      </c>
      <c r="D136" s="24" t="s">
        <v>236</v>
      </c>
      <c r="E136" s="25">
        <v>1</v>
      </c>
      <c r="F136" s="147"/>
      <c r="G136" s="26">
        <f t="shared" si="3"/>
        <v>0</v>
      </c>
    </row>
    <row r="137" spans="1:7" x14ac:dyDescent="0.25">
      <c r="A137" s="23">
        <v>123</v>
      </c>
      <c r="B137" s="24" t="s">
        <v>257</v>
      </c>
      <c r="C137" s="56" t="s">
        <v>258</v>
      </c>
      <c r="D137" s="24" t="s">
        <v>17</v>
      </c>
      <c r="E137" s="25">
        <v>71</v>
      </c>
      <c r="F137" s="147"/>
      <c r="G137" s="26">
        <f t="shared" si="3"/>
        <v>0</v>
      </c>
    </row>
    <row r="138" spans="1:7" x14ac:dyDescent="0.25">
      <c r="A138" s="23">
        <v>124</v>
      </c>
      <c r="B138" s="24" t="s">
        <v>259</v>
      </c>
      <c r="C138" s="56" t="s">
        <v>260</v>
      </c>
      <c r="D138" s="24" t="s">
        <v>17</v>
      </c>
      <c r="E138" s="25">
        <v>32</v>
      </c>
      <c r="F138" s="147"/>
      <c r="G138" s="26">
        <f t="shared" si="3"/>
        <v>0</v>
      </c>
    </row>
    <row r="139" spans="1:7" x14ac:dyDescent="0.25">
      <c r="A139" s="23">
        <v>125</v>
      </c>
      <c r="B139" s="24" t="s">
        <v>261</v>
      </c>
      <c r="C139" s="56" t="s">
        <v>262</v>
      </c>
      <c r="D139" s="24" t="s">
        <v>17</v>
      </c>
      <c r="E139" s="25">
        <v>5</v>
      </c>
      <c r="F139" s="147"/>
      <c r="G139" s="26">
        <f t="shared" si="3"/>
        <v>0</v>
      </c>
    </row>
    <row r="140" spans="1:7" ht="30" x14ac:dyDescent="0.25">
      <c r="A140" s="23">
        <v>126</v>
      </c>
      <c r="B140" s="24" t="s">
        <v>263</v>
      </c>
      <c r="C140" s="56" t="s">
        <v>264</v>
      </c>
      <c r="D140" s="24" t="s">
        <v>171</v>
      </c>
      <c r="E140" s="25">
        <v>4</v>
      </c>
      <c r="F140" s="147"/>
      <c r="G140" s="26">
        <f t="shared" si="3"/>
        <v>0</v>
      </c>
    </row>
    <row r="141" spans="1:7" x14ac:dyDescent="0.25">
      <c r="A141" s="23">
        <v>127</v>
      </c>
      <c r="B141" s="24" t="s">
        <v>265</v>
      </c>
      <c r="C141" s="56" t="s">
        <v>266</v>
      </c>
      <c r="D141" s="24" t="s">
        <v>171</v>
      </c>
      <c r="E141" s="25">
        <v>1</v>
      </c>
      <c r="F141" s="147"/>
      <c r="G141" s="26">
        <f t="shared" si="3"/>
        <v>0</v>
      </c>
    </row>
    <row r="142" spans="1:7" x14ac:dyDescent="0.25">
      <c r="A142" s="23">
        <v>128</v>
      </c>
      <c r="B142" s="24" t="s">
        <v>267</v>
      </c>
      <c r="C142" s="56" t="s">
        <v>268</v>
      </c>
      <c r="D142" s="24" t="s">
        <v>171</v>
      </c>
      <c r="E142" s="25">
        <v>1</v>
      </c>
      <c r="F142" s="147"/>
      <c r="G142" s="26">
        <f t="shared" si="3"/>
        <v>0</v>
      </c>
    </row>
    <row r="143" spans="1:7" x14ac:dyDescent="0.25">
      <c r="A143" s="23">
        <v>129</v>
      </c>
      <c r="B143" s="24" t="s">
        <v>269</v>
      </c>
      <c r="C143" s="56" t="s">
        <v>270</v>
      </c>
      <c r="D143" s="24" t="s">
        <v>171</v>
      </c>
      <c r="E143" s="25">
        <v>1</v>
      </c>
      <c r="F143" s="147"/>
      <c r="G143" s="26">
        <f t="shared" si="3"/>
        <v>0</v>
      </c>
    </row>
    <row r="144" spans="1:7" x14ac:dyDescent="0.25">
      <c r="A144" s="23">
        <v>130</v>
      </c>
      <c r="B144" s="24" t="s">
        <v>271</v>
      </c>
      <c r="C144" s="56" t="s">
        <v>272</v>
      </c>
      <c r="D144" s="24" t="s">
        <v>20</v>
      </c>
      <c r="E144" s="25">
        <v>2105</v>
      </c>
      <c r="F144" s="147"/>
      <c r="G144" s="26">
        <f t="shared" si="3"/>
        <v>0</v>
      </c>
    </row>
    <row r="145" spans="1:7" x14ac:dyDescent="0.25">
      <c r="A145" s="23">
        <v>131</v>
      </c>
      <c r="B145" s="24" t="s">
        <v>273</v>
      </c>
      <c r="C145" s="56" t="s">
        <v>274</v>
      </c>
      <c r="D145" s="24" t="s">
        <v>20</v>
      </c>
      <c r="E145" s="25">
        <v>1760</v>
      </c>
      <c r="F145" s="147"/>
      <c r="G145" s="26">
        <f t="shared" si="3"/>
        <v>0</v>
      </c>
    </row>
    <row r="146" spans="1:7" x14ac:dyDescent="0.25">
      <c r="A146" s="23">
        <v>132</v>
      </c>
      <c r="B146" s="24" t="s">
        <v>275</v>
      </c>
      <c r="C146" s="56" t="s">
        <v>276</v>
      </c>
      <c r="D146" s="24" t="s">
        <v>17</v>
      </c>
      <c r="E146" s="25">
        <v>2</v>
      </c>
      <c r="F146" s="147"/>
      <c r="G146" s="26">
        <f t="shared" si="3"/>
        <v>0</v>
      </c>
    </row>
    <row r="147" spans="1:7" x14ac:dyDescent="0.25">
      <c r="A147" s="23">
        <v>133</v>
      </c>
      <c r="B147" s="24" t="s">
        <v>277</v>
      </c>
      <c r="C147" s="56" t="s">
        <v>278</v>
      </c>
      <c r="D147" s="24" t="s">
        <v>17</v>
      </c>
      <c r="E147" s="25">
        <v>3</v>
      </c>
      <c r="F147" s="147"/>
      <c r="G147" s="26">
        <f t="shared" si="3"/>
        <v>0</v>
      </c>
    </row>
    <row r="148" spans="1:7" x14ac:dyDescent="0.25">
      <c r="A148" s="23">
        <v>134</v>
      </c>
      <c r="B148" s="24" t="s">
        <v>279</v>
      </c>
      <c r="C148" s="56" t="s">
        <v>280</v>
      </c>
      <c r="D148" s="24" t="s">
        <v>17</v>
      </c>
      <c r="E148" s="25">
        <v>6</v>
      </c>
      <c r="F148" s="147"/>
      <c r="G148" s="26">
        <f t="shared" si="3"/>
        <v>0</v>
      </c>
    </row>
    <row r="149" spans="1:7" x14ac:dyDescent="0.25">
      <c r="A149" s="23">
        <v>135</v>
      </c>
      <c r="B149" s="24" t="s">
        <v>281</v>
      </c>
      <c r="C149" s="56" t="s">
        <v>282</v>
      </c>
      <c r="D149" s="24" t="s">
        <v>17</v>
      </c>
      <c r="E149" s="25">
        <v>7</v>
      </c>
      <c r="F149" s="147"/>
      <c r="G149" s="26">
        <f t="shared" si="3"/>
        <v>0</v>
      </c>
    </row>
    <row r="150" spans="1:7" ht="30" x14ac:dyDescent="0.25">
      <c r="A150" s="23">
        <v>136</v>
      </c>
      <c r="B150" s="24" t="s">
        <v>283</v>
      </c>
      <c r="C150" s="56" t="s">
        <v>284</v>
      </c>
      <c r="D150" s="24" t="s">
        <v>17</v>
      </c>
      <c r="E150" s="25">
        <v>2</v>
      </c>
      <c r="F150" s="147"/>
      <c r="G150" s="26">
        <f t="shared" si="3"/>
        <v>0</v>
      </c>
    </row>
    <row r="151" spans="1:7" ht="30" customHeight="1" x14ac:dyDescent="0.25">
      <c r="A151" s="23">
        <v>137</v>
      </c>
      <c r="B151" s="24" t="s">
        <v>285</v>
      </c>
      <c r="C151" s="56" t="s">
        <v>286</v>
      </c>
      <c r="D151" s="24" t="s">
        <v>17</v>
      </c>
      <c r="E151" s="25">
        <v>2</v>
      </c>
      <c r="F151" s="147"/>
      <c r="G151" s="26">
        <f t="shared" si="3"/>
        <v>0</v>
      </c>
    </row>
    <row r="152" spans="1:7" x14ac:dyDescent="0.25">
      <c r="A152" s="23">
        <v>138</v>
      </c>
      <c r="B152" s="24" t="s">
        <v>287</v>
      </c>
      <c r="C152" s="56" t="s">
        <v>288</v>
      </c>
      <c r="D152" s="24" t="s">
        <v>17</v>
      </c>
      <c r="E152" s="25">
        <v>30</v>
      </c>
      <c r="F152" s="147"/>
      <c r="G152" s="26">
        <f t="shared" si="3"/>
        <v>0</v>
      </c>
    </row>
    <row r="153" spans="1:7" x14ac:dyDescent="0.25">
      <c r="A153" s="23">
        <v>139</v>
      </c>
      <c r="B153" s="24" t="s">
        <v>289</v>
      </c>
      <c r="C153" s="56" t="s">
        <v>290</v>
      </c>
      <c r="D153" s="24" t="s">
        <v>17</v>
      </c>
      <c r="E153" s="25">
        <v>4</v>
      </c>
      <c r="F153" s="147"/>
      <c r="G153" s="26">
        <f t="shared" si="3"/>
        <v>0</v>
      </c>
    </row>
    <row r="154" spans="1:7" x14ac:dyDescent="0.25">
      <c r="A154" s="23">
        <v>140</v>
      </c>
      <c r="B154" s="24" t="s">
        <v>291</v>
      </c>
      <c r="C154" s="56" t="s">
        <v>292</v>
      </c>
      <c r="D154" s="24" t="s">
        <v>17</v>
      </c>
      <c r="E154" s="25">
        <v>6</v>
      </c>
      <c r="F154" s="147"/>
      <c r="G154" s="26">
        <f t="shared" si="3"/>
        <v>0</v>
      </c>
    </row>
    <row r="155" spans="1:7" x14ac:dyDescent="0.25">
      <c r="A155" s="23">
        <v>141</v>
      </c>
      <c r="B155" s="24" t="s">
        <v>293</v>
      </c>
      <c r="C155" s="56" t="s">
        <v>294</v>
      </c>
      <c r="D155" s="24" t="s">
        <v>17</v>
      </c>
      <c r="E155" s="25">
        <v>7</v>
      </c>
      <c r="F155" s="147"/>
      <c r="G155" s="26">
        <f t="shared" si="3"/>
        <v>0</v>
      </c>
    </row>
    <row r="156" spans="1:7" ht="30" x14ac:dyDescent="0.25">
      <c r="A156" s="23">
        <v>142</v>
      </c>
      <c r="B156" s="24" t="s">
        <v>295</v>
      </c>
      <c r="C156" s="56" t="s">
        <v>296</v>
      </c>
      <c r="D156" s="24" t="s">
        <v>17</v>
      </c>
      <c r="E156" s="25">
        <v>1</v>
      </c>
      <c r="F156" s="147"/>
      <c r="G156" s="26">
        <f t="shared" si="3"/>
        <v>0</v>
      </c>
    </row>
    <row r="157" spans="1:7" ht="30" x14ac:dyDescent="0.25">
      <c r="A157" s="23">
        <v>143</v>
      </c>
      <c r="B157" s="24" t="s">
        <v>297</v>
      </c>
      <c r="C157" s="56" t="s">
        <v>298</v>
      </c>
      <c r="D157" s="24" t="s">
        <v>171</v>
      </c>
      <c r="E157" s="25">
        <v>23</v>
      </c>
      <c r="F157" s="147"/>
      <c r="G157" s="26">
        <f t="shared" si="3"/>
        <v>0</v>
      </c>
    </row>
    <row r="158" spans="1:7" ht="30" x14ac:dyDescent="0.25">
      <c r="A158" s="23">
        <v>144</v>
      </c>
      <c r="B158" s="24" t="s">
        <v>299</v>
      </c>
      <c r="C158" s="56" t="s">
        <v>300</v>
      </c>
      <c r="D158" s="24" t="s">
        <v>171</v>
      </c>
      <c r="E158" s="25">
        <v>10</v>
      </c>
      <c r="F158" s="147"/>
      <c r="G158" s="26">
        <f t="shared" si="3"/>
        <v>0</v>
      </c>
    </row>
    <row r="159" spans="1:7" ht="30" x14ac:dyDescent="0.25">
      <c r="A159" s="23">
        <v>145</v>
      </c>
      <c r="B159" s="24" t="s">
        <v>301</v>
      </c>
      <c r="C159" s="56" t="s">
        <v>302</v>
      </c>
      <c r="D159" s="24" t="s">
        <v>171</v>
      </c>
      <c r="E159" s="25">
        <v>15</v>
      </c>
      <c r="F159" s="147"/>
      <c r="G159" s="26">
        <f t="shared" si="3"/>
        <v>0</v>
      </c>
    </row>
    <row r="160" spans="1:7" x14ac:dyDescent="0.25">
      <c r="A160" s="23">
        <v>146</v>
      </c>
      <c r="B160" s="24" t="s">
        <v>303</v>
      </c>
      <c r="C160" s="56" t="s">
        <v>304</v>
      </c>
      <c r="D160" s="24" t="s">
        <v>171</v>
      </c>
      <c r="E160" s="25">
        <v>3</v>
      </c>
      <c r="F160" s="147"/>
      <c r="G160" s="26">
        <f t="shared" si="3"/>
        <v>0</v>
      </c>
    </row>
    <row r="161" spans="1:7" x14ac:dyDescent="0.25">
      <c r="A161" s="23">
        <v>147</v>
      </c>
      <c r="B161" s="24" t="s">
        <v>305</v>
      </c>
      <c r="C161" s="56" t="s">
        <v>306</v>
      </c>
      <c r="D161" s="24" t="s">
        <v>171</v>
      </c>
      <c r="E161" s="25">
        <v>31</v>
      </c>
      <c r="F161" s="147"/>
      <c r="G161" s="26">
        <f t="shared" si="3"/>
        <v>0</v>
      </c>
    </row>
    <row r="162" spans="1:7" ht="30" x14ac:dyDescent="0.25">
      <c r="A162" s="23">
        <v>148</v>
      </c>
      <c r="B162" s="24" t="s">
        <v>307</v>
      </c>
      <c r="C162" s="56" t="s">
        <v>308</v>
      </c>
      <c r="D162" s="24" t="s">
        <v>17</v>
      </c>
      <c r="E162" s="25">
        <v>10</v>
      </c>
      <c r="F162" s="147"/>
      <c r="G162" s="26">
        <f t="shared" si="3"/>
        <v>0</v>
      </c>
    </row>
    <row r="163" spans="1:7" ht="30" x14ac:dyDescent="0.25">
      <c r="A163" s="23">
        <v>149</v>
      </c>
      <c r="B163" s="24" t="s">
        <v>309</v>
      </c>
      <c r="C163" s="56" t="s">
        <v>310</v>
      </c>
      <c r="D163" s="24" t="s">
        <v>17</v>
      </c>
      <c r="E163" s="25">
        <v>29</v>
      </c>
      <c r="F163" s="147"/>
      <c r="G163" s="26">
        <f t="shared" si="3"/>
        <v>0</v>
      </c>
    </row>
    <row r="164" spans="1:7" x14ac:dyDescent="0.25">
      <c r="A164" s="23">
        <v>150</v>
      </c>
      <c r="B164" s="24" t="s">
        <v>311</v>
      </c>
      <c r="C164" s="56" t="s">
        <v>312</v>
      </c>
      <c r="D164" s="24" t="s">
        <v>17</v>
      </c>
      <c r="E164" s="25">
        <v>1</v>
      </c>
      <c r="F164" s="147"/>
      <c r="G164" s="26">
        <f t="shared" si="3"/>
        <v>0</v>
      </c>
    </row>
    <row r="165" spans="1:7" ht="30" x14ac:dyDescent="0.25">
      <c r="A165" s="23">
        <v>151</v>
      </c>
      <c r="B165" s="24" t="s">
        <v>313</v>
      </c>
      <c r="C165" s="56" t="s">
        <v>314</v>
      </c>
      <c r="D165" s="24" t="s">
        <v>17</v>
      </c>
      <c r="E165" s="25">
        <v>4</v>
      </c>
      <c r="F165" s="147"/>
      <c r="G165" s="26">
        <f t="shared" si="3"/>
        <v>0</v>
      </c>
    </row>
    <row r="166" spans="1:7" ht="30" x14ac:dyDescent="0.25">
      <c r="A166" s="23">
        <v>152</v>
      </c>
      <c r="B166" s="24" t="s">
        <v>315</v>
      </c>
      <c r="C166" s="56" t="s">
        <v>316</v>
      </c>
      <c r="D166" s="24" t="s">
        <v>17</v>
      </c>
      <c r="E166" s="25">
        <v>4</v>
      </c>
      <c r="F166" s="147"/>
      <c r="G166" s="26">
        <f t="shared" si="3"/>
        <v>0</v>
      </c>
    </row>
    <row r="167" spans="1:7" x14ac:dyDescent="0.25">
      <c r="A167" s="23">
        <v>153</v>
      </c>
      <c r="B167" s="24" t="s">
        <v>317</v>
      </c>
      <c r="C167" s="56" t="s">
        <v>318</v>
      </c>
      <c r="D167" s="24" t="s">
        <v>17</v>
      </c>
      <c r="E167" s="25">
        <v>31</v>
      </c>
      <c r="F167" s="147"/>
      <c r="G167" s="26">
        <f t="shared" si="3"/>
        <v>0</v>
      </c>
    </row>
    <row r="168" spans="1:7" x14ac:dyDescent="0.25">
      <c r="A168" s="23">
        <v>154</v>
      </c>
      <c r="B168" s="24" t="s">
        <v>319</v>
      </c>
      <c r="C168" s="56" t="s">
        <v>320</v>
      </c>
      <c r="D168" s="24" t="s">
        <v>171</v>
      </c>
      <c r="E168" s="25">
        <v>2</v>
      </c>
      <c r="F168" s="147"/>
      <c r="G168" s="26">
        <f t="shared" si="3"/>
        <v>0</v>
      </c>
    </row>
    <row r="169" spans="1:7" x14ac:dyDescent="0.25">
      <c r="A169" s="23">
        <v>155</v>
      </c>
      <c r="B169" s="24" t="s">
        <v>321</v>
      </c>
      <c r="C169" s="56" t="s">
        <v>322</v>
      </c>
      <c r="D169" s="24" t="s">
        <v>171</v>
      </c>
      <c r="E169" s="25">
        <v>1</v>
      </c>
      <c r="F169" s="147"/>
      <c r="G169" s="26">
        <f t="shared" si="3"/>
        <v>0</v>
      </c>
    </row>
    <row r="170" spans="1:7" x14ac:dyDescent="0.25">
      <c r="A170" s="23">
        <v>156</v>
      </c>
      <c r="B170" s="24" t="s">
        <v>323</v>
      </c>
      <c r="C170" s="56" t="s">
        <v>324</v>
      </c>
      <c r="D170" s="24" t="s">
        <v>171</v>
      </c>
      <c r="E170" s="25">
        <v>1</v>
      </c>
      <c r="F170" s="147"/>
      <c r="G170" s="26">
        <f t="shared" si="3"/>
        <v>0</v>
      </c>
    </row>
    <row r="171" spans="1:7" x14ac:dyDescent="0.25">
      <c r="A171" s="23">
        <v>157</v>
      </c>
      <c r="B171" s="24" t="s">
        <v>325</v>
      </c>
      <c r="C171" s="56" t="s">
        <v>326</v>
      </c>
      <c r="D171" s="24" t="s">
        <v>171</v>
      </c>
      <c r="E171" s="25">
        <v>2</v>
      </c>
      <c r="F171" s="147"/>
      <c r="G171" s="26">
        <f t="shared" si="3"/>
        <v>0</v>
      </c>
    </row>
    <row r="172" spans="1:7" ht="30" x14ac:dyDescent="0.25">
      <c r="A172" s="23">
        <v>158</v>
      </c>
      <c r="B172" s="24" t="s">
        <v>327</v>
      </c>
      <c r="C172" s="56" t="s">
        <v>328</v>
      </c>
      <c r="D172" s="24" t="s">
        <v>17</v>
      </c>
      <c r="E172" s="25">
        <v>1</v>
      </c>
      <c r="F172" s="147"/>
      <c r="G172" s="26">
        <f t="shared" si="3"/>
        <v>0</v>
      </c>
    </row>
    <row r="173" spans="1:7" x14ac:dyDescent="0.25">
      <c r="A173" s="23">
        <v>159</v>
      </c>
      <c r="B173" s="24" t="s">
        <v>329</v>
      </c>
      <c r="C173" s="56" t="s">
        <v>330</v>
      </c>
      <c r="D173" s="24" t="s">
        <v>17</v>
      </c>
      <c r="E173" s="25">
        <v>1</v>
      </c>
      <c r="F173" s="147"/>
      <c r="G173" s="26">
        <f t="shared" si="3"/>
        <v>0</v>
      </c>
    </row>
    <row r="174" spans="1:7" ht="30" x14ac:dyDescent="0.25">
      <c r="A174" s="23">
        <v>160</v>
      </c>
      <c r="B174" s="24" t="s">
        <v>331</v>
      </c>
      <c r="C174" s="56" t="s">
        <v>332</v>
      </c>
      <c r="D174" s="24" t="s">
        <v>17</v>
      </c>
      <c r="E174" s="25">
        <v>3</v>
      </c>
      <c r="F174" s="147"/>
      <c r="G174" s="26">
        <f t="shared" si="3"/>
        <v>0</v>
      </c>
    </row>
    <row r="175" spans="1:7" x14ac:dyDescent="0.25">
      <c r="A175" s="23">
        <v>161</v>
      </c>
      <c r="B175" s="24" t="s">
        <v>333</v>
      </c>
      <c r="C175" s="56" t="s">
        <v>334</v>
      </c>
      <c r="D175" s="24" t="s">
        <v>17</v>
      </c>
      <c r="E175" s="25">
        <v>1</v>
      </c>
      <c r="F175" s="147"/>
      <c r="G175" s="26">
        <f t="shared" si="3"/>
        <v>0</v>
      </c>
    </row>
    <row r="176" spans="1:7" ht="30" x14ac:dyDescent="0.25">
      <c r="A176" s="23">
        <v>162</v>
      </c>
      <c r="B176" s="24" t="s">
        <v>335</v>
      </c>
      <c r="C176" s="56" t="s">
        <v>336</v>
      </c>
      <c r="D176" s="24" t="s">
        <v>17</v>
      </c>
      <c r="E176" s="25">
        <v>5</v>
      </c>
      <c r="F176" s="147"/>
      <c r="G176" s="26">
        <f t="shared" si="3"/>
        <v>0</v>
      </c>
    </row>
    <row r="177" spans="1:7" x14ac:dyDescent="0.25">
      <c r="A177" s="23">
        <v>163</v>
      </c>
      <c r="B177" s="24" t="s">
        <v>337</v>
      </c>
      <c r="C177" s="56" t="s">
        <v>338</v>
      </c>
      <c r="D177" s="24" t="s">
        <v>17</v>
      </c>
      <c r="E177" s="25">
        <v>1</v>
      </c>
      <c r="F177" s="147"/>
      <c r="G177" s="26">
        <f t="shared" si="3"/>
        <v>0</v>
      </c>
    </row>
    <row r="178" spans="1:7" x14ac:dyDescent="0.25">
      <c r="A178" s="23">
        <v>164</v>
      </c>
      <c r="B178" s="24" t="s">
        <v>339</v>
      </c>
      <c r="C178" s="56" t="s">
        <v>340</v>
      </c>
      <c r="D178" s="24" t="s">
        <v>17</v>
      </c>
      <c r="E178" s="25">
        <v>5</v>
      </c>
      <c r="F178" s="147"/>
      <c r="G178" s="26">
        <f t="shared" si="3"/>
        <v>0</v>
      </c>
    </row>
    <row r="179" spans="1:7" ht="30" x14ac:dyDescent="0.25">
      <c r="A179" s="23">
        <v>165</v>
      </c>
      <c r="B179" s="24" t="s">
        <v>341</v>
      </c>
      <c r="C179" s="56" t="s">
        <v>342</v>
      </c>
      <c r="D179" s="24" t="s">
        <v>17</v>
      </c>
      <c r="E179" s="25">
        <v>4</v>
      </c>
      <c r="F179" s="147"/>
      <c r="G179" s="26">
        <f t="shared" si="3"/>
        <v>0</v>
      </c>
    </row>
    <row r="180" spans="1:7" x14ac:dyDescent="0.25">
      <c r="A180" s="23">
        <v>166</v>
      </c>
      <c r="B180" s="24" t="s">
        <v>343</v>
      </c>
      <c r="C180" s="56" t="s">
        <v>344</v>
      </c>
      <c r="D180" s="24" t="s">
        <v>17</v>
      </c>
      <c r="E180" s="25">
        <v>1</v>
      </c>
      <c r="F180" s="147"/>
      <c r="G180" s="26">
        <f t="shared" si="3"/>
        <v>0</v>
      </c>
    </row>
    <row r="181" spans="1:7" x14ac:dyDescent="0.25">
      <c r="A181" s="23">
        <v>167</v>
      </c>
      <c r="B181" s="24" t="s">
        <v>345</v>
      </c>
      <c r="C181" s="56" t="s">
        <v>346</v>
      </c>
      <c r="D181" s="24" t="s">
        <v>17</v>
      </c>
      <c r="E181" s="25">
        <v>28</v>
      </c>
      <c r="F181" s="147"/>
      <c r="G181" s="26">
        <f t="shared" si="3"/>
        <v>0</v>
      </c>
    </row>
    <row r="182" spans="1:7" ht="30" x14ac:dyDescent="0.25">
      <c r="A182" s="23">
        <v>168</v>
      </c>
      <c r="B182" s="24" t="s">
        <v>347</v>
      </c>
      <c r="C182" s="56" t="s">
        <v>348</v>
      </c>
      <c r="D182" s="24" t="s">
        <v>17</v>
      </c>
      <c r="E182" s="25">
        <v>13</v>
      </c>
      <c r="F182" s="147"/>
      <c r="G182" s="26">
        <f t="shared" si="3"/>
        <v>0</v>
      </c>
    </row>
    <row r="183" spans="1:7" x14ac:dyDescent="0.25">
      <c r="A183" s="23">
        <v>169</v>
      </c>
      <c r="B183" s="24" t="s">
        <v>349</v>
      </c>
      <c r="C183" s="56" t="s">
        <v>350</v>
      </c>
      <c r="D183" s="24" t="s">
        <v>17</v>
      </c>
      <c r="E183" s="25">
        <v>1</v>
      </c>
      <c r="F183" s="147"/>
      <c r="G183" s="26">
        <f t="shared" si="3"/>
        <v>0</v>
      </c>
    </row>
    <row r="184" spans="1:7" ht="15.75" thickBot="1" x14ac:dyDescent="0.3">
      <c r="A184" s="27">
        <v>170</v>
      </c>
      <c r="B184" s="28" t="s">
        <v>351</v>
      </c>
      <c r="C184" s="58" t="s">
        <v>352</v>
      </c>
      <c r="D184" s="28" t="s">
        <v>17</v>
      </c>
      <c r="E184" s="29">
        <v>1</v>
      </c>
      <c r="F184" s="148"/>
      <c r="G184" s="26">
        <f t="shared" si="3"/>
        <v>0</v>
      </c>
    </row>
    <row r="185" spans="1:7" ht="20.25" thickTop="1" thickBot="1" x14ac:dyDescent="0.3">
      <c r="A185" s="162" t="s">
        <v>353</v>
      </c>
      <c r="B185" s="162"/>
      <c r="C185" s="162"/>
      <c r="D185" s="162"/>
      <c r="E185" s="162"/>
      <c r="F185" s="162"/>
      <c r="G185" s="18">
        <f>SUM(G121:G184)</f>
        <v>0</v>
      </c>
    </row>
    <row r="186" spans="1:7" ht="20.25" thickTop="1" thickBot="1" x14ac:dyDescent="0.3">
      <c r="A186" s="163" t="s">
        <v>354</v>
      </c>
      <c r="B186" s="164"/>
      <c r="C186" s="164"/>
      <c r="D186" s="164"/>
      <c r="E186" s="164"/>
      <c r="F186" s="164"/>
      <c r="G186" s="165"/>
    </row>
    <row r="187" spans="1:7" ht="15.75" thickTop="1" x14ac:dyDescent="0.25">
      <c r="A187" s="19">
        <v>171</v>
      </c>
      <c r="B187" s="20" t="s">
        <v>228</v>
      </c>
      <c r="C187" s="57" t="s">
        <v>229</v>
      </c>
      <c r="D187" s="20" t="s">
        <v>20</v>
      </c>
      <c r="E187" s="21">
        <v>285</v>
      </c>
      <c r="F187" s="146"/>
      <c r="G187" s="22">
        <f>F187*E187</f>
        <v>0</v>
      </c>
    </row>
    <row r="188" spans="1:7" x14ac:dyDescent="0.25">
      <c r="A188" s="23">
        <v>172</v>
      </c>
      <c r="B188" s="24" t="s">
        <v>230</v>
      </c>
      <c r="C188" s="56" t="s">
        <v>231</v>
      </c>
      <c r="D188" s="24" t="s">
        <v>20</v>
      </c>
      <c r="E188" s="25">
        <v>20600</v>
      </c>
      <c r="F188" s="147"/>
      <c r="G188" s="26">
        <f>F188*E188</f>
        <v>0</v>
      </c>
    </row>
    <row r="189" spans="1:7" x14ac:dyDescent="0.25">
      <c r="A189" s="23">
        <v>173</v>
      </c>
      <c r="B189" s="24" t="s">
        <v>257</v>
      </c>
      <c r="C189" s="56" t="s">
        <v>355</v>
      </c>
      <c r="D189" s="24" t="s">
        <v>17</v>
      </c>
      <c r="E189" s="25">
        <v>132</v>
      </c>
      <c r="F189" s="147"/>
      <c r="G189" s="26">
        <f t="shared" ref="G189:G199" si="4">F189*E189</f>
        <v>0</v>
      </c>
    </row>
    <row r="190" spans="1:7" ht="30.75" customHeight="1" x14ac:dyDescent="0.25">
      <c r="A190" s="23">
        <v>174</v>
      </c>
      <c r="B190" s="24" t="s">
        <v>263</v>
      </c>
      <c r="C190" s="56" t="s">
        <v>264</v>
      </c>
      <c r="D190" s="24" t="s">
        <v>171</v>
      </c>
      <c r="E190" s="25">
        <v>2</v>
      </c>
      <c r="F190" s="147"/>
      <c r="G190" s="26">
        <f t="shared" si="4"/>
        <v>0</v>
      </c>
    </row>
    <row r="191" spans="1:7" x14ac:dyDescent="0.25">
      <c r="A191" s="23">
        <v>175</v>
      </c>
      <c r="B191" s="24" t="s">
        <v>271</v>
      </c>
      <c r="C191" s="25" t="s">
        <v>272</v>
      </c>
      <c r="D191" s="24" t="s">
        <v>20</v>
      </c>
      <c r="E191" s="25">
        <v>120</v>
      </c>
      <c r="F191" s="147"/>
      <c r="G191" s="26">
        <f t="shared" si="4"/>
        <v>0</v>
      </c>
    </row>
    <row r="192" spans="1:7" x14ac:dyDescent="0.25">
      <c r="A192" s="23">
        <v>176</v>
      </c>
      <c r="B192" s="24" t="s">
        <v>279</v>
      </c>
      <c r="C192" s="25" t="s">
        <v>356</v>
      </c>
      <c r="D192" s="24" t="s">
        <v>17</v>
      </c>
      <c r="E192" s="25">
        <v>2</v>
      </c>
      <c r="F192" s="147"/>
      <c r="G192" s="26">
        <f t="shared" si="4"/>
        <v>0</v>
      </c>
    </row>
    <row r="193" spans="1:7" x14ac:dyDescent="0.25">
      <c r="A193" s="23">
        <v>177</v>
      </c>
      <c r="B193" s="24" t="s">
        <v>357</v>
      </c>
      <c r="C193" s="25" t="s">
        <v>358</v>
      </c>
      <c r="D193" s="24" t="s">
        <v>20</v>
      </c>
      <c r="E193" s="25">
        <v>70861</v>
      </c>
      <c r="F193" s="147"/>
      <c r="G193" s="26">
        <f t="shared" si="4"/>
        <v>0</v>
      </c>
    </row>
    <row r="194" spans="1:7" ht="30" x14ac:dyDescent="0.25">
      <c r="A194" s="23">
        <v>178</v>
      </c>
      <c r="B194" s="24" t="s">
        <v>359</v>
      </c>
      <c r="C194" s="56" t="s">
        <v>360</v>
      </c>
      <c r="D194" s="24" t="s">
        <v>17</v>
      </c>
      <c r="E194" s="25">
        <v>1</v>
      </c>
      <c r="F194" s="147"/>
      <c r="G194" s="26">
        <f t="shared" si="4"/>
        <v>0</v>
      </c>
    </row>
    <row r="195" spans="1:7" ht="30" x14ac:dyDescent="0.25">
      <c r="A195" s="23">
        <v>179</v>
      </c>
      <c r="B195" s="24" t="s">
        <v>361</v>
      </c>
      <c r="C195" s="56" t="s">
        <v>362</v>
      </c>
      <c r="D195" s="24" t="s">
        <v>17</v>
      </c>
      <c r="E195" s="25">
        <v>114</v>
      </c>
      <c r="F195" s="147"/>
      <c r="G195" s="26">
        <f t="shared" si="4"/>
        <v>0</v>
      </c>
    </row>
    <row r="196" spans="1:7" ht="30" x14ac:dyDescent="0.25">
      <c r="A196" s="23">
        <v>180</v>
      </c>
      <c r="B196" s="24" t="s">
        <v>363</v>
      </c>
      <c r="C196" s="56" t="s">
        <v>364</v>
      </c>
      <c r="D196" s="24" t="s">
        <v>17</v>
      </c>
      <c r="E196" s="25">
        <v>8</v>
      </c>
      <c r="F196" s="147"/>
      <c r="G196" s="26">
        <f t="shared" si="4"/>
        <v>0</v>
      </c>
    </row>
    <row r="197" spans="1:7" x14ac:dyDescent="0.25">
      <c r="A197" s="23">
        <v>181</v>
      </c>
      <c r="B197" s="24" t="s">
        <v>365</v>
      </c>
      <c r="C197" s="25" t="s">
        <v>366</v>
      </c>
      <c r="D197" s="24" t="s">
        <v>17</v>
      </c>
      <c r="E197" s="25">
        <v>2</v>
      </c>
      <c r="F197" s="147"/>
      <c r="G197" s="26">
        <f t="shared" si="4"/>
        <v>0</v>
      </c>
    </row>
    <row r="198" spans="1:7" ht="30" x14ac:dyDescent="0.25">
      <c r="A198" s="23">
        <v>182</v>
      </c>
      <c r="B198" s="24" t="s">
        <v>367</v>
      </c>
      <c r="C198" s="56" t="s">
        <v>368</v>
      </c>
      <c r="D198" s="24" t="s">
        <v>17</v>
      </c>
      <c r="E198" s="25">
        <v>4</v>
      </c>
      <c r="F198" s="147"/>
      <c r="G198" s="26">
        <f t="shared" si="4"/>
        <v>0</v>
      </c>
    </row>
    <row r="199" spans="1:7" ht="15.75" thickBot="1" x14ac:dyDescent="0.3">
      <c r="A199" s="27">
        <v>183</v>
      </c>
      <c r="B199" s="28" t="s">
        <v>369</v>
      </c>
      <c r="C199" s="29" t="s">
        <v>370</v>
      </c>
      <c r="D199" s="28" t="s">
        <v>17</v>
      </c>
      <c r="E199" s="29">
        <v>123</v>
      </c>
      <c r="F199" s="148"/>
      <c r="G199" s="26">
        <f t="shared" si="4"/>
        <v>0</v>
      </c>
    </row>
    <row r="200" spans="1:7" ht="20.25" thickTop="1" thickBot="1" x14ac:dyDescent="0.3">
      <c r="A200" s="162" t="s">
        <v>371</v>
      </c>
      <c r="B200" s="162"/>
      <c r="C200" s="162"/>
      <c r="D200" s="162"/>
      <c r="E200" s="162"/>
      <c r="F200" s="162"/>
      <c r="G200" s="18">
        <f>SUM(G187:G199)</f>
        <v>0</v>
      </c>
    </row>
    <row r="201" spans="1:7" ht="16.5" customHeight="1" thickTop="1" thickBot="1" x14ac:dyDescent="0.3">
      <c r="A201" s="163" t="s">
        <v>372</v>
      </c>
      <c r="B201" s="164"/>
      <c r="C201" s="164"/>
      <c r="D201" s="164"/>
      <c r="E201" s="164"/>
      <c r="F201" s="164"/>
      <c r="G201" s="165"/>
    </row>
    <row r="202" spans="1:7" ht="16.5" customHeight="1" thickTop="1" x14ac:dyDescent="0.25">
      <c r="A202" s="76">
        <v>184</v>
      </c>
      <c r="B202" s="35" t="s">
        <v>10</v>
      </c>
      <c r="C202" s="84" t="s">
        <v>467</v>
      </c>
      <c r="D202" s="83" t="s">
        <v>12</v>
      </c>
      <c r="E202" s="84">
        <v>1</v>
      </c>
      <c r="F202" s="149"/>
      <c r="G202" s="34">
        <f>F202*E202</f>
        <v>0</v>
      </c>
    </row>
    <row r="203" spans="1:7" ht="16.5" customHeight="1" x14ac:dyDescent="0.25">
      <c r="A203" s="116">
        <v>185</v>
      </c>
      <c r="B203" s="116" t="s">
        <v>375</v>
      </c>
      <c r="C203" s="117" t="s">
        <v>373</v>
      </c>
      <c r="D203" s="118" t="s">
        <v>20</v>
      </c>
      <c r="E203" s="119">
        <v>0</v>
      </c>
      <c r="F203" s="125"/>
      <c r="G203" s="126"/>
    </row>
    <row r="204" spans="1:7" x14ac:dyDescent="0.25">
      <c r="A204" s="76">
        <v>186</v>
      </c>
      <c r="B204" s="37" t="s">
        <v>376</v>
      </c>
      <c r="C204" s="77" t="s">
        <v>374</v>
      </c>
      <c r="D204" s="101" t="s">
        <v>20</v>
      </c>
      <c r="E204" s="102">
        <v>197</v>
      </c>
      <c r="F204" s="147"/>
      <c r="G204" s="26">
        <f>F204*E204</f>
        <v>0</v>
      </c>
    </row>
    <row r="205" spans="1:7" x14ac:dyDescent="0.25">
      <c r="A205" s="76">
        <v>187</v>
      </c>
      <c r="B205" s="37" t="s">
        <v>378</v>
      </c>
      <c r="C205" s="77" t="s">
        <v>381</v>
      </c>
      <c r="D205" s="101" t="s">
        <v>20</v>
      </c>
      <c r="E205" s="69">
        <v>92</v>
      </c>
      <c r="F205" s="147"/>
      <c r="G205" s="26">
        <f t="shared" ref="G205:G214" si="5">F205*E205</f>
        <v>0</v>
      </c>
    </row>
    <row r="206" spans="1:7" x14ac:dyDescent="0.25">
      <c r="A206" s="76">
        <v>188</v>
      </c>
      <c r="B206" s="37" t="s">
        <v>379</v>
      </c>
      <c r="C206" s="77" t="s">
        <v>382</v>
      </c>
      <c r="D206" s="101" t="s">
        <v>20</v>
      </c>
      <c r="E206" s="103">
        <v>424</v>
      </c>
      <c r="F206" s="147"/>
      <c r="G206" s="26">
        <f t="shared" si="5"/>
        <v>0</v>
      </c>
    </row>
    <row r="207" spans="1:7" x14ac:dyDescent="0.25">
      <c r="A207" s="76">
        <v>189</v>
      </c>
      <c r="B207" s="37" t="s">
        <v>376</v>
      </c>
      <c r="C207" s="77" t="s">
        <v>383</v>
      </c>
      <c r="D207" s="101" t="s">
        <v>20</v>
      </c>
      <c r="E207" s="103">
        <v>299</v>
      </c>
      <c r="F207" s="147"/>
      <c r="G207" s="26">
        <f t="shared" si="5"/>
        <v>0</v>
      </c>
    </row>
    <row r="208" spans="1:7" x14ac:dyDescent="0.25">
      <c r="A208" s="76">
        <v>190</v>
      </c>
      <c r="B208" s="37" t="s">
        <v>380</v>
      </c>
      <c r="C208" s="77" t="s">
        <v>384</v>
      </c>
      <c r="D208" s="101" t="s">
        <v>20</v>
      </c>
      <c r="E208" s="69">
        <v>160</v>
      </c>
      <c r="F208" s="147"/>
      <c r="G208" s="26">
        <f t="shared" si="5"/>
        <v>0</v>
      </c>
    </row>
    <row r="209" spans="1:7" x14ac:dyDescent="0.25">
      <c r="A209" s="76">
        <v>191</v>
      </c>
      <c r="B209" s="37" t="s">
        <v>377</v>
      </c>
      <c r="C209" s="77" t="s">
        <v>385</v>
      </c>
      <c r="D209" s="101" t="s">
        <v>20</v>
      </c>
      <c r="E209" s="103">
        <v>337</v>
      </c>
      <c r="F209" s="147"/>
      <c r="G209" s="26">
        <f t="shared" si="5"/>
        <v>0</v>
      </c>
    </row>
    <row r="210" spans="1:7" x14ac:dyDescent="0.25">
      <c r="A210" s="76">
        <v>192</v>
      </c>
      <c r="B210" s="38"/>
      <c r="C210" s="77" t="s">
        <v>610</v>
      </c>
      <c r="D210" s="120" t="s">
        <v>611</v>
      </c>
      <c r="E210" s="69">
        <v>5</v>
      </c>
      <c r="F210" s="147"/>
      <c r="G210" s="26">
        <f t="shared" si="5"/>
        <v>0</v>
      </c>
    </row>
    <row r="211" spans="1:7" x14ac:dyDescent="0.25">
      <c r="A211" s="76">
        <v>193</v>
      </c>
      <c r="B211" s="38"/>
      <c r="C211" s="77" t="s">
        <v>386</v>
      </c>
      <c r="D211" s="120" t="s">
        <v>611</v>
      </c>
      <c r="E211" s="69">
        <v>1</v>
      </c>
      <c r="F211" s="147"/>
      <c r="G211" s="26">
        <f t="shared" si="5"/>
        <v>0</v>
      </c>
    </row>
    <row r="212" spans="1:7" x14ac:dyDescent="0.25">
      <c r="A212" s="72" t="s">
        <v>572</v>
      </c>
      <c r="B212" s="73"/>
      <c r="C212" s="74" t="s">
        <v>573</v>
      </c>
      <c r="D212" s="75" t="s">
        <v>17</v>
      </c>
      <c r="E212" s="67">
        <v>1</v>
      </c>
      <c r="F212" s="147"/>
      <c r="G212" s="26">
        <f t="shared" si="5"/>
        <v>0</v>
      </c>
    </row>
    <row r="213" spans="1:7" x14ac:dyDescent="0.25">
      <c r="A213" s="76">
        <v>194</v>
      </c>
      <c r="B213" s="38"/>
      <c r="C213" s="77" t="s">
        <v>612</v>
      </c>
      <c r="D213" s="120" t="s">
        <v>611</v>
      </c>
      <c r="E213" s="69">
        <v>4</v>
      </c>
      <c r="F213" s="147"/>
      <c r="G213" s="26">
        <f t="shared" si="5"/>
        <v>0</v>
      </c>
    </row>
    <row r="214" spans="1:7" x14ac:dyDescent="0.25">
      <c r="A214" s="76">
        <v>195</v>
      </c>
      <c r="B214" s="38"/>
      <c r="C214" s="77" t="s">
        <v>613</v>
      </c>
      <c r="D214" s="120" t="s">
        <v>611</v>
      </c>
      <c r="E214" s="69">
        <v>2</v>
      </c>
      <c r="F214" s="147"/>
      <c r="G214" s="26">
        <f t="shared" si="5"/>
        <v>0</v>
      </c>
    </row>
    <row r="215" spans="1:7" x14ac:dyDescent="0.25">
      <c r="A215" s="116">
        <v>196</v>
      </c>
      <c r="B215" s="116" t="s">
        <v>387</v>
      </c>
      <c r="C215" s="121" t="s">
        <v>395</v>
      </c>
      <c r="D215" s="122" t="s">
        <v>17</v>
      </c>
      <c r="E215" s="123">
        <v>0</v>
      </c>
      <c r="F215" s="125"/>
      <c r="G215" s="126"/>
    </row>
    <row r="216" spans="1:7" x14ac:dyDescent="0.25">
      <c r="A216" s="76">
        <v>197</v>
      </c>
      <c r="B216" s="37" t="s">
        <v>388</v>
      </c>
      <c r="C216" s="77" t="s">
        <v>396</v>
      </c>
      <c r="D216" s="101" t="s">
        <v>17</v>
      </c>
      <c r="E216" s="77">
        <v>5</v>
      </c>
      <c r="F216" s="147"/>
      <c r="G216" s="26">
        <f>F216*E216</f>
        <v>0</v>
      </c>
    </row>
    <row r="217" spans="1:7" x14ac:dyDescent="0.25">
      <c r="A217" s="76">
        <v>198</v>
      </c>
      <c r="B217" s="37" t="s">
        <v>389</v>
      </c>
      <c r="C217" s="77" t="s">
        <v>397</v>
      </c>
      <c r="D217" s="101" t="s">
        <v>17</v>
      </c>
      <c r="E217" s="69">
        <v>5</v>
      </c>
      <c r="F217" s="147"/>
      <c r="G217" s="26">
        <f t="shared" ref="G217:G267" si="6">F217*E217</f>
        <v>0</v>
      </c>
    </row>
    <row r="218" spans="1:7" x14ac:dyDescent="0.25">
      <c r="A218" s="76">
        <v>199</v>
      </c>
      <c r="B218" s="37" t="s">
        <v>390</v>
      </c>
      <c r="C218" s="77" t="s">
        <v>398</v>
      </c>
      <c r="D218" s="101" t="s">
        <v>17</v>
      </c>
      <c r="E218" s="69">
        <v>2</v>
      </c>
      <c r="F218" s="147"/>
      <c r="G218" s="26">
        <f t="shared" si="6"/>
        <v>0</v>
      </c>
    </row>
    <row r="219" spans="1:7" x14ac:dyDescent="0.25">
      <c r="A219" s="76">
        <v>200</v>
      </c>
      <c r="B219" s="37" t="s">
        <v>391</v>
      </c>
      <c r="C219" s="77" t="s">
        <v>399</v>
      </c>
      <c r="D219" s="101" t="s">
        <v>17</v>
      </c>
      <c r="E219" s="69">
        <v>1</v>
      </c>
      <c r="F219" s="147"/>
      <c r="G219" s="26">
        <f t="shared" si="6"/>
        <v>0</v>
      </c>
    </row>
    <row r="220" spans="1:7" x14ac:dyDescent="0.25">
      <c r="A220" s="76">
        <v>201</v>
      </c>
      <c r="B220" s="37" t="s">
        <v>392</v>
      </c>
      <c r="C220" s="77" t="s">
        <v>400</v>
      </c>
      <c r="D220" s="101" t="s">
        <v>17</v>
      </c>
      <c r="E220" s="102">
        <v>10</v>
      </c>
      <c r="F220" s="147"/>
      <c r="G220" s="26">
        <f t="shared" si="6"/>
        <v>0</v>
      </c>
    </row>
    <row r="221" spans="1:7" x14ac:dyDescent="0.25">
      <c r="A221" s="76">
        <v>202</v>
      </c>
      <c r="B221" s="37" t="s">
        <v>393</v>
      </c>
      <c r="C221" s="77" t="s">
        <v>401</v>
      </c>
      <c r="D221" s="101" t="s">
        <v>17</v>
      </c>
      <c r="E221" s="77">
        <v>7</v>
      </c>
      <c r="F221" s="147"/>
      <c r="G221" s="26">
        <f t="shared" si="6"/>
        <v>0</v>
      </c>
    </row>
    <row r="222" spans="1:7" x14ac:dyDescent="0.25">
      <c r="A222" s="76">
        <v>203</v>
      </c>
      <c r="B222" s="37" t="s">
        <v>389</v>
      </c>
      <c r="C222" s="77" t="s">
        <v>614</v>
      </c>
      <c r="D222" s="101" t="s">
        <v>17</v>
      </c>
      <c r="E222" s="69">
        <v>1</v>
      </c>
      <c r="F222" s="147"/>
      <c r="G222" s="26">
        <f t="shared" si="6"/>
        <v>0</v>
      </c>
    </row>
    <row r="223" spans="1:7" x14ac:dyDescent="0.25">
      <c r="A223" s="76">
        <v>204</v>
      </c>
      <c r="B223" s="37" t="s">
        <v>394</v>
      </c>
      <c r="C223" s="77" t="s">
        <v>402</v>
      </c>
      <c r="D223" s="101" t="s">
        <v>17</v>
      </c>
      <c r="E223" s="124">
        <v>1</v>
      </c>
      <c r="F223" s="147"/>
      <c r="G223" s="26">
        <f t="shared" si="6"/>
        <v>0</v>
      </c>
    </row>
    <row r="224" spans="1:7" x14ac:dyDescent="0.25">
      <c r="A224" s="76">
        <v>205</v>
      </c>
      <c r="B224" s="37" t="s">
        <v>403</v>
      </c>
      <c r="C224" s="77" t="s">
        <v>408</v>
      </c>
      <c r="D224" s="101" t="s">
        <v>20</v>
      </c>
      <c r="E224" s="102">
        <v>647</v>
      </c>
      <c r="F224" s="147"/>
      <c r="G224" s="26">
        <f t="shared" si="6"/>
        <v>0</v>
      </c>
    </row>
    <row r="225" spans="1:7" x14ac:dyDescent="0.25">
      <c r="A225" s="76">
        <v>206</v>
      </c>
      <c r="B225" s="37" t="s">
        <v>404</v>
      </c>
      <c r="C225" s="77" t="s">
        <v>409</v>
      </c>
      <c r="D225" s="101" t="s">
        <v>20</v>
      </c>
      <c r="E225" s="85">
        <v>155</v>
      </c>
      <c r="F225" s="147"/>
      <c r="G225" s="26">
        <f t="shared" si="6"/>
        <v>0</v>
      </c>
    </row>
    <row r="226" spans="1:7" x14ac:dyDescent="0.25">
      <c r="A226" s="76">
        <v>207</v>
      </c>
      <c r="B226" s="37" t="s">
        <v>405</v>
      </c>
      <c r="C226" s="77" t="s">
        <v>410</v>
      </c>
      <c r="D226" s="101" t="s">
        <v>20</v>
      </c>
      <c r="E226" s="69">
        <v>4</v>
      </c>
      <c r="F226" s="147"/>
      <c r="G226" s="26">
        <f t="shared" si="6"/>
        <v>0</v>
      </c>
    </row>
    <row r="227" spans="1:7" x14ac:dyDescent="0.25">
      <c r="A227" s="76">
        <v>208</v>
      </c>
      <c r="B227" s="37" t="s">
        <v>406</v>
      </c>
      <c r="C227" s="77" t="s">
        <v>411</v>
      </c>
      <c r="D227" s="101" t="s">
        <v>20</v>
      </c>
      <c r="E227" s="85">
        <v>4480</v>
      </c>
      <c r="F227" s="147"/>
      <c r="G227" s="26">
        <f t="shared" si="6"/>
        <v>0</v>
      </c>
    </row>
    <row r="228" spans="1:7" x14ac:dyDescent="0.25">
      <c r="A228" s="76">
        <v>209</v>
      </c>
      <c r="B228" s="37" t="s">
        <v>407</v>
      </c>
      <c r="C228" s="69" t="s">
        <v>412</v>
      </c>
      <c r="D228" s="68" t="s">
        <v>20</v>
      </c>
      <c r="E228" s="85">
        <v>5070</v>
      </c>
      <c r="F228" s="147"/>
      <c r="G228" s="26">
        <f t="shared" si="6"/>
        <v>0</v>
      </c>
    </row>
    <row r="229" spans="1:7" x14ac:dyDescent="0.25">
      <c r="A229" s="76">
        <v>210</v>
      </c>
      <c r="B229" s="37" t="s">
        <v>413</v>
      </c>
      <c r="C229" s="25" t="s">
        <v>428</v>
      </c>
      <c r="D229" s="24" t="s">
        <v>17</v>
      </c>
      <c r="E229" s="124">
        <v>7</v>
      </c>
      <c r="F229" s="147"/>
      <c r="G229" s="26">
        <f t="shared" si="6"/>
        <v>0</v>
      </c>
    </row>
    <row r="230" spans="1:7" x14ac:dyDescent="0.25">
      <c r="A230" s="76">
        <v>211</v>
      </c>
      <c r="B230" s="37" t="s">
        <v>414</v>
      </c>
      <c r="C230" s="25" t="s">
        <v>429</v>
      </c>
      <c r="D230" s="24" t="s">
        <v>17</v>
      </c>
      <c r="E230" s="102">
        <v>4</v>
      </c>
      <c r="F230" s="147"/>
      <c r="G230" s="26">
        <f t="shared" si="6"/>
        <v>0</v>
      </c>
    </row>
    <row r="231" spans="1:7" x14ac:dyDescent="0.25">
      <c r="A231" s="76">
        <v>212</v>
      </c>
      <c r="B231" s="37" t="s">
        <v>415</v>
      </c>
      <c r="C231" s="25" t="s">
        <v>430</v>
      </c>
      <c r="D231" s="24" t="s">
        <v>17</v>
      </c>
      <c r="E231" s="124">
        <v>29</v>
      </c>
      <c r="F231" s="147"/>
      <c r="G231" s="26">
        <f t="shared" si="6"/>
        <v>0</v>
      </c>
    </row>
    <row r="232" spans="1:7" x14ac:dyDescent="0.25">
      <c r="A232" s="76">
        <v>213</v>
      </c>
      <c r="B232" s="37" t="s">
        <v>416</v>
      </c>
      <c r="C232" s="25" t="s">
        <v>431</v>
      </c>
      <c r="D232" s="24" t="s">
        <v>17</v>
      </c>
      <c r="E232" s="102">
        <v>20</v>
      </c>
      <c r="F232" s="147"/>
      <c r="G232" s="26">
        <f t="shared" si="6"/>
        <v>0</v>
      </c>
    </row>
    <row r="233" spans="1:7" x14ac:dyDescent="0.25">
      <c r="A233" s="76">
        <v>214</v>
      </c>
      <c r="B233" s="37" t="s">
        <v>417</v>
      </c>
      <c r="C233" s="69" t="s">
        <v>432</v>
      </c>
      <c r="D233" s="68" t="s">
        <v>17</v>
      </c>
      <c r="E233" s="69">
        <v>1</v>
      </c>
      <c r="F233" s="147"/>
      <c r="G233" s="26">
        <f t="shared" si="6"/>
        <v>0</v>
      </c>
    </row>
    <row r="234" spans="1:7" x14ac:dyDescent="0.25">
      <c r="A234" s="76">
        <v>215</v>
      </c>
      <c r="B234" s="37" t="s">
        <v>418</v>
      </c>
      <c r="C234" s="69" t="s">
        <v>433</v>
      </c>
      <c r="D234" s="68" t="s">
        <v>17</v>
      </c>
      <c r="E234" s="69">
        <v>2</v>
      </c>
      <c r="F234" s="147"/>
      <c r="G234" s="26">
        <f t="shared" si="6"/>
        <v>0</v>
      </c>
    </row>
    <row r="235" spans="1:7" x14ac:dyDescent="0.25">
      <c r="A235" s="76">
        <v>216</v>
      </c>
      <c r="B235" s="37" t="s">
        <v>417</v>
      </c>
      <c r="C235" s="69" t="s">
        <v>434</v>
      </c>
      <c r="D235" s="68" t="s">
        <v>17</v>
      </c>
      <c r="E235" s="69">
        <v>6</v>
      </c>
      <c r="F235" s="147"/>
      <c r="G235" s="26">
        <f t="shared" si="6"/>
        <v>0</v>
      </c>
    </row>
    <row r="236" spans="1:7" x14ac:dyDescent="0.25">
      <c r="A236" s="76">
        <v>217</v>
      </c>
      <c r="B236" s="37" t="s">
        <v>419</v>
      </c>
      <c r="C236" s="69" t="s">
        <v>435</v>
      </c>
      <c r="D236" s="68" t="s">
        <v>17</v>
      </c>
      <c r="E236" s="85">
        <v>3</v>
      </c>
      <c r="F236" s="147"/>
      <c r="G236" s="26">
        <f t="shared" si="6"/>
        <v>0</v>
      </c>
    </row>
    <row r="237" spans="1:7" x14ac:dyDescent="0.25">
      <c r="A237" s="76">
        <v>218</v>
      </c>
      <c r="B237" s="37" t="s">
        <v>418</v>
      </c>
      <c r="C237" s="69" t="s">
        <v>436</v>
      </c>
      <c r="D237" s="68" t="s">
        <v>17</v>
      </c>
      <c r="E237" s="85">
        <v>13</v>
      </c>
      <c r="F237" s="147"/>
      <c r="G237" s="26">
        <f t="shared" si="6"/>
        <v>0</v>
      </c>
    </row>
    <row r="238" spans="1:7" x14ac:dyDescent="0.25">
      <c r="A238" s="76">
        <v>219</v>
      </c>
      <c r="B238" s="37" t="s">
        <v>420</v>
      </c>
      <c r="C238" s="77" t="s">
        <v>437</v>
      </c>
      <c r="D238" s="101" t="s">
        <v>17</v>
      </c>
      <c r="E238" s="124">
        <v>12</v>
      </c>
      <c r="F238" s="147"/>
      <c r="G238" s="26">
        <f t="shared" si="6"/>
        <v>0</v>
      </c>
    </row>
    <row r="239" spans="1:7" x14ac:dyDescent="0.25">
      <c r="A239" s="76">
        <v>220</v>
      </c>
      <c r="B239" s="37" t="s">
        <v>417</v>
      </c>
      <c r="C239" s="69" t="s">
        <v>438</v>
      </c>
      <c r="D239" s="68" t="s">
        <v>17</v>
      </c>
      <c r="E239" s="69">
        <v>6</v>
      </c>
      <c r="F239" s="147"/>
      <c r="G239" s="26">
        <f t="shared" si="6"/>
        <v>0</v>
      </c>
    </row>
    <row r="240" spans="1:7" x14ac:dyDescent="0.25">
      <c r="A240" s="76">
        <v>221</v>
      </c>
      <c r="B240" s="37" t="s">
        <v>418</v>
      </c>
      <c r="C240" s="69" t="s">
        <v>439</v>
      </c>
      <c r="D240" s="68" t="s">
        <v>17</v>
      </c>
      <c r="E240" s="69">
        <v>6</v>
      </c>
      <c r="F240" s="147"/>
      <c r="G240" s="26">
        <f t="shared" si="6"/>
        <v>0</v>
      </c>
    </row>
    <row r="241" spans="1:7" x14ac:dyDescent="0.25">
      <c r="A241" s="76">
        <v>222</v>
      </c>
      <c r="B241" s="37" t="s">
        <v>420</v>
      </c>
      <c r="C241" s="77" t="s">
        <v>440</v>
      </c>
      <c r="D241" s="101" t="s">
        <v>17</v>
      </c>
      <c r="E241" s="124">
        <v>4</v>
      </c>
      <c r="F241" s="147"/>
      <c r="G241" s="26">
        <f t="shared" si="6"/>
        <v>0</v>
      </c>
    </row>
    <row r="242" spans="1:7" x14ac:dyDescent="0.25">
      <c r="A242" s="76">
        <v>223</v>
      </c>
      <c r="B242" s="37" t="s">
        <v>418</v>
      </c>
      <c r="C242" s="69" t="s">
        <v>441</v>
      </c>
      <c r="D242" s="68" t="s">
        <v>17</v>
      </c>
      <c r="E242" s="69">
        <v>2</v>
      </c>
      <c r="F242" s="147"/>
      <c r="G242" s="26">
        <f t="shared" si="6"/>
        <v>0</v>
      </c>
    </row>
    <row r="243" spans="1:7" x14ac:dyDescent="0.25">
      <c r="A243" s="76">
        <v>224</v>
      </c>
      <c r="B243" s="37" t="s">
        <v>420</v>
      </c>
      <c r="C243" s="77" t="s">
        <v>442</v>
      </c>
      <c r="D243" s="101" t="s">
        <v>17</v>
      </c>
      <c r="E243" s="77">
        <v>4</v>
      </c>
      <c r="F243" s="147"/>
      <c r="G243" s="26">
        <f t="shared" si="6"/>
        <v>0</v>
      </c>
    </row>
    <row r="244" spans="1:7" x14ac:dyDescent="0.25">
      <c r="A244" s="76">
        <v>225</v>
      </c>
      <c r="B244" s="37" t="s">
        <v>421</v>
      </c>
      <c r="C244" s="77" t="s">
        <v>443</v>
      </c>
      <c r="D244" s="101" t="s">
        <v>17</v>
      </c>
      <c r="E244" s="77">
        <v>2</v>
      </c>
      <c r="F244" s="147"/>
      <c r="G244" s="26">
        <f t="shared" si="6"/>
        <v>0</v>
      </c>
    </row>
    <row r="245" spans="1:7" x14ac:dyDescent="0.25">
      <c r="A245" s="72" t="s">
        <v>574</v>
      </c>
      <c r="B245" s="78" t="s">
        <v>575</v>
      </c>
      <c r="C245" s="67" t="s">
        <v>576</v>
      </c>
      <c r="D245" s="66" t="s">
        <v>17</v>
      </c>
      <c r="E245" s="67">
        <v>2</v>
      </c>
      <c r="F245" s="147"/>
      <c r="G245" s="26">
        <f t="shared" si="6"/>
        <v>0</v>
      </c>
    </row>
    <row r="246" spans="1:7" x14ac:dyDescent="0.25">
      <c r="A246" s="31">
        <v>226</v>
      </c>
      <c r="B246" s="37" t="s">
        <v>422</v>
      </c>
      <c r="C246" s="69" t="s">
        <v>444</v>
      </c>
      <c r="D246" s="68" t="s">
        <v>17</v>
      </c>
      <c r="E246" s="69">
        <v>1</v>
      </c>
      <c r="F246" s="147"/>
      <c r="G246" s="26">
        <f t="shared" si="6"/>
        <v>0</v>
      </c>
    </row>
    <row r="247" spans="1:7" x14ac:dyDescent="0.25">
      <c r="A247" s="31">
        <v>227</v>
      </c>
      <c r="B247" s="37" t="s">
        <v>423</v>
      </c>
      <c r="C247" s="69" t="s">
        <v>445</v>
      </c>
      <c r="D247" s="68" t="s">
        <v>17</v>
      </c>
      <c r="E247" s="69">
        <v>2</v>
      </c>
      <c r="F247" s="147"/>
      <c r="G247" s="26">
        <f t="shared" si="6"/>
        <v>0</v>
      </c>
    </row>
    <row r="248" spans="1:7" x14ac:dyDescent="0.25">
      <c r="A248" s="31">
        <v>228</v>
      </c>
      <c r="B248" s="37" t="s">
        <v>424</v>
      </c>
      <c r="C248" s="77" t="s">
        <v>446</v>
      </c>
      <c r="D248" s="101" t="s">
        <v>17</v>
      </c>
      <c r="E248" s="77">
        <v>1</v>
      </c>
      <c r="F248" s="147"/>
      <c r="G248" s="26">
        <f t="shared" si="6"/>
        <v>0</v>
      </c>
    </row>
    <row r="249" spans="1:7" x14ac:dyDescent="0.25">
      <c r="A249" s="31">
        <v>229</v>
      </c>
      <c r="B249" s="37" t="s">
        <v>425</v>
      </c>
      <c r="C249" s="69" t="s">
        <v>447</v>
      </c>
      <c r="D249" s="68" t="s">
        <v>17</v>
      </c>
      <c r="E249" s="69">
        <v>1</v>
      </c>
      <c r="F249" s="147"/>
      <c r="G249" s="26">
        <f t="shared" si="6"/>
        <v>0</v>
      </c>
    </row>
    <row r="250" spans="1:7" x14ac:dyDescent="0.25">
      <c r="A250" s="31">
        <v>230</v>
      </c>
      <c r="B250" s="37" t="s">
        <v>426</v>
      </c>
      <c r="C250" s="77" t="s">
        <v>448</v>
      </c>
      <c r="D250" s="101" t="s">
        <v>17</v>
      </c>
      <c r="E250" s="124">
        <v>2</v>
      </c>
      <c r="F250" s="147"/>
      <c r="G250" s="26">
        <f t="shared" si="6"/>
        <v>0</v>
      </c>
    </row>
    <row r="251" spans="1:7" x14ac:dyDescent="0.25">
      <c r="A251" s="31">
        <v>231</v>
      </c>
      <c r="B251" s="37" t="s">
        <v>426</v>
      </c>
      <c r="C251" s="77" t="s">
        <v>449</v>
      </c>
      <c r="D251" s="101" t="s">
        <v>17</v>
      </c>
      <c r="E251" s="102">
        <v>2</v>
      </c>
      <c r="F251" s="147"/>
      <c r="G251" s="26">
        <f t="shared" si="6"/>
        <v>0</v>
      </c>
    </row>
    <row r="252" spans="1:7" x14ac:dyDescent="0.25">
      <c r="A252" s="31">
        <v>232</v>
      </c>
      <c r="B252" s="37" t="s">
        <v>427</v>
      </c>
      <c r="C252" s="77" t="s">
        <v>450</v>
      </c>
      <c r="D252" s="101" t="s">
        <v>17</v>
      </c>
      <c r="E252" s="124">
        <v>3</v>
      </c>
      <c r="F252" s="147"/>
      <c r="G252" s="26">
        <f t="shared" si="6"/>
        <v>0</v>
      </c>
    </row>
    <row r="253" spans="1:7" x14ac:dyDescent="0.25">
      <c r="A253" s="31">
        <v>233</v>
      </c>
      <c r="B253" s="37" t="s">
        <v>427</v>
      </c>
      <c r="C253" s="77" t="s">
        <v>451</v>
      </c>
      <c r="D253" s="101" t="s">
        <v>17</v>
      </c>
      <c r="E253" s="77">
        <v>1</v>
      </c>
      <c r="F253" s="147"/>
      <c r="G253" s="26">
        <f t="shared" si="6"/>
        <v>0</v>
      </c>
    </row>
    <row r="254" spans="1:7" x14ac:dyDescent="0.25">
      <c r="A254" s="31">
        <v>234</v>
      </c>
      <c r="B254" s="37" t="s">
        <v>427</v>
      </c>
      <c r="C254" s="77" t="s">
        <v>452</v>
      </c>
      <c r="D254" s="101" t="s">
        <v>17</v>
      </c>
      <c r="E254" s="77">
        <v>2</v>
      </c>
      <c r="F254" s="147"/>
      <c r="G254" s="26">
        <f t="shared" si="6"/>
        <v>0</v>
      </c>
    </row>
    <row r="255" spans="1:7" x14ac:dyDescent="0.25">
      <c r="A255" s="31">
        <v>235</v>
      </c>
      <c r="B255" s="37" t="s">
        <v>427</v>
      </c>
      <c r="C255" s="77" t="s">
        <v>453</v>
      </c>
      <c r="D255" s="101" t="s">
        <v>17</v>
      </c>
      <c r="E255" s="77">
        <v>1</v>
      </c>
      <c r="F255" s="147"/>
      <c r="G255" s="26">
        <f t="shared" si="6"/>
        <v>0</v>
      </c>
    </row>
    <row r="256" spans="1:7" x14ac:dyDescent="0.25">
      <c r="A256" s="31">
        <v>236</v>
      </c>
      <c r="B256" s="37" t="s">
        <v>427</v>
      </c>
      <c r="C256" s="77" t="s">
        <v>454</v>
      </c>
      <c r="D256" s="101" t="s">
        <v>17</v>
      </c>
      <c r="E256" s="77">
        <v>1</v>
      </c>
      <c r="F256" s="147"/>
      <c r="G256" s="26">
        <f t="shared" si="6"/>
        <v>0</v>
      </c>
    </row>
    <row r="257" spans="1:7" x14ac:dyDescent="0.25">
      <c r="A257" s="31">
        <v>237</v>
      </c>
      <c r="B257" s="37" t="s">
        <v>455</v>
      </c>
      <c r="C257" s="69" t="s">
        <v>459</v>
      </c>
      <c r="D257" s="68" t="s">
        <v>17</v>
      </c>
      <c r="E257" s="85">
        <v>10</v>
      </c>
      <c r="F257" s="147"/>
      <c r="G257" s="26">
        <f t="shared" si="6"/>
        <v>0</v>
      </c>
    </row>
    <row r="258" spans="1:7" x14ac:dyDescent="0.25">
      <c r="A258" s="31">
        <v>238</v>
      </c>
      <c r="B258" s="37" t="s">
        <v>455</v>
      </c>
      <c r="C258" s="69" t="s">
        <v>460</v>
      </c>
      <c r="D258" s="68" t="s">
        <v>17</v>
      </c>
      <c r="E258" s="85">
        <v>11</v>
      </c>
      <c r="F258" s="147"/>
      <c r="G258" s="26">
        <f t="shared" si="6"/>
        <v>0</v>
      </c>
    </row>
    <row r="259" spans="1:7" x14ac:dyDescent="0.25">
      <c r="A259" s="72" t="s">
        <v>577</v>
      </c>
      <c r="B259" s="78" t="s">
        <v>578</v>
      </c>
      <c r="C259" s="74" t="s">
        <v>579</v>
      </c>
      <c r="D259" s="79" t="s">
        <v>17</v>
      </c>
      <c r="E259" s="80">
        <v>1</v>
      </c>
      <c r="F259" s="147"/>
      <c r="G259" s="26">
        <f t="shared" si="6"/>
        <v>0</v>
      </c>
    </row>
    <row r="260" spans="1:7" x14ac:dyDescent="0.25">
      <c r="A260" s="31">
        <v>239</v>
      </c>
      <c r="B260" s="37" t="s">
        <v>456</v>
      </c>
      <c r="C260" s="25" t="s">
        <v>461</v>
      </c>
      <c r="D260" s="24" t="s">
        <v>20</v>
      </c>
      <c r="E260" s="85">
        <v>317</v>
      </c>
      <c r="F260" s="147"/>
      <c r="G260" s="26">
        <f t="shared" si="6"/>
        <v>0</v>
      </c>
    </row>
    <row r="261" spans="1:7" x14ac:dyDescent="0.25">
      <c r="A261" s="31">
        <v>240</v>
      </c>
      <c r="B261" s="37" t="s">
        <v>457</v>
      </c>
      <c r="C261" s="25" t="s">
        <v>462</v>
      </c>
      <c r="D261" s="24" t="s">
        <v>20</v>
      </c>
      <c r="E261" s="85">
        <v>80</v>
      </c>
      <c r="F261" s="147"/>
      <c r="G261" s="26">
        <f t="shared" si="6"/>
        <v>0</v>
      </c>
    </row>
    <row r="262" spans="1:7" x14ac:dyDescent="0.25">
      <c r="A262" s="31">
        <v>241</v>
      </c>
      <c r="B262" s="37" t="s">
        <v>457</v>
      </c>
      <c r="C262" s="25" t="s">
        <v>463</v>
      </c>
      <c r="D262" s="24" t="s">
        <v>20</v>
      </c>
      <c r="E262" s="85">
        <v>4436</v>
      </c>
      <c r="F262" s="147"/>
      <c r="G262" s="26">
        <f t="shared" si="6"/>
        <v>0</v>
      </c>
    </row>
    <row r="263" spans="1:7" x14ac:dyDescent="0.25">
      <c r="A263" s="31">
        <v>242</v>
      </c>
      <c r="B263" s="37" t="s">
        <v>458</v>
      </c>
      <c r="C263" s="25" t="s">
        <v>464</v>
      </c>
      <c r="D263" s="24" t="s">
        <v>20</v>
      </c>
      <c r="E263" s="85">
        <v>4791</v>
      </c>
      <c r="F263" s="147"/>
      <c r="G263" s="26">
        <f t="shared" si="6"/>
        <v>0</v>
      </c>
    </row>
    <row r="264" spans="1:7" x14ac:dyDescent="0.25">
      <c r="A264" s="31">
        <v>243</v>
      </c>
      <c r="B264" s="39">
        <v>1644900</v>
      </c>
      <c r="C264" s="25" t="s">
        <v>465</v>
      </c>
      <c r="D264" s="24" t="s">
        <v>17</v>
      </c>
      <c r="E264" s="85">
        <v>7</v>
      </c>
      <c r="F264" s="147"/>
      <c r="G264" s="26">
        <f t="shared" si="6"/>
        <v>0</v>
      </c>
    </row>
    <row r="265" spans="1:7" x14ac:dyDescent="0.25">
      <c r="A265" s="72" t="s">
        <v>580</v>
      </c>
      <c r="B265" s="81"/>
      <c r="C265" s="67" t="s">
        <v>581</v>
      </c>
      <c r="D265" s="66" t="s">
        <v>17</v>
      </c>
      <c r="E265" s="82">
        <v>4</v>
      </c>
      <c r="F265" s="147"/>
      <c r="G265" s="26">
        <f t="shared" si="6"/>
        <v>0</v>
      </c>
    </row>
    <row r="266" spans="1:7" x14ac:dyDescent="0.25">
      <c r="A266" s="31">
        <v>244</v>
      </c>
      <c r="B266" s="36">
        <v>1644112</v>
      </c>
      <c r="C266" s="69" t="s">
        <v>466</v>
      </c>
      <c r="D266" s="68" t="s">
        <v>17</v>
      </c>
      <c r="E266" s="85">
        <v>13</v>
      </c>
      <c r="F266" s="147"/>
      <c r="G266" s="26">
        <f t="shared" si="6"/>
        <v>0</v>
      </c>
    </row>
    <row r="267" spans="1:7" ht="16.5" customHeight="1" x14ac:dyDescent="0.25">
      <c r="A267" s="31">
        <v>245</v>
      </c>
      <c r="B267" s="36" t="s">
        <v>553</v>
      </c>
      <c r="C267" s="69" t="s">
        <v>550</v>
      </c>
      <c r="D267" s="68" t="s">
        <v>12</v>
      </c>
      <c r="E267" s="103">
        <v>1</v>
      </c>
      <c r="F267" s="149"/>
      <c r="G267" s="26">
        <f t="shared" si="6"/>
        <v>0</v>
      </c>
    </row>
    <row r="268" spans="1:7" ht="19.5" thickBot="1" x14ac:dyDescent="0.3">
      <c r="A268" s="166" t="s">
        <v>468</v>
      </c>
      <c r="B268" s="166"/>
      <c r="C268" s="166"/>
      <c r="D268" s="166"/>
      <c r="E268" s="166"/>
      <c r="F268" s="166"/>
      <c r="G268" s="30">
        <f>SUM(G202:G267)</f>
        <v>0</v>
      </c>
    </row>
    <row r="269" spans="1:7" ht="20.25" thickTop="1" thickBot="1" x14ac:dyDescent="0.3">
      <c r="A269" s="163" t="s">
        <v>469</v>
      </c>
      <c r="B269" s="164"/>
      <c r="C269" s="164"/>
      <c r="D269" s="164"/>
      <c r="E269" s="164"/>
      <c r="F269" s="164"/>
      <c r="G269" s="165"/>
    </row>
    <row r="270" spans="1:7" ht="15.75" thickTop="1" x14ac:dyDescent="0.25">
      <c r="A270" s="76">
        <v>246</v>
      </c>
      <c r="B270" s="35" t="s">
        <v>10</v>
      </c>
      <c r="C270" s="84" t="s">
        <v>467</v>
      </c>
      <c r="D270" s="83" t="s">
        <v>12</v>
      </c>
      <c r="E270" s="84">
        <v>1</v>
      </c>
      <c r="F270" s="149"/>
      <c r="G270" s="34">
        <f>F270*E270</f>
        <v>0</v>
      </c>
    </row>
    <row r="271" spans="1:7" x14ac:dyDescent="0.25">
      <c r="A271" s="31">
        <v>247</v>
      </c>
      <c r="B271" s="37" t="s">
        <v>375</v>
      </c>
      <c r="C271" s="33" t="s">
        <v>373</v>
      </c>
      <c r="D271" s="32" t="s">
        <v>20</v>
      </c>
      <c r="E271" s="84">
        <v>53</v>
      </c>
      <c r="F271" s="149"/>
      <c r="G271" s="34">
        <f>F271*E271</f>
        <v>0</v>
      </c>
    </row>
    <row r="272" spans="1:7" x14ac:dyDescent="0.25">
      <c r="A272" s="76">
        <v>248</v>
      </c>
      <c r="B272" s="37" t="s">
        <v>470</v>
      </c>
      <c r="C272" s="25" t="s">
        <v>471</v>
      </c>
      <c r="D272" s="24" t="s">
        <v>20</v>
      </c>
      <c r="E272" s="85">
        <v>112</v>
      </c>
      <c r="F272" s="147"/>
      <c r="G272" s="34">
        <f t="shared" ref="G272:G305" si="7">F272*E272</f>
        <v>0</v>
      </c>
    </row>
    <row r="273" spans="1:7" x14ac:dyDescent="0.25">
      <c r="A273" s="31">
        <v>249</v>
      </c>
      <c r="B273" s="35" t="s">
        <v>375</v>
      </c>
      <c r="C273" s="33" t="s">
        <v>472</v>
      </c>
      <c r="D273" s="32" t="s">
        <v>20</v>
      </c>
      <c r="E273" s="86">
        <v>149</v>
      </c>
      <c r="F273" s="149"/>
      <c r="G273" s="34">
        <f t="shared" si="7"/>
        <v>0</v>
      </c>
    </row>
    <row r="274" spans="1:7" x14ac:dyDescent="0.25">
      <c r="A274" s="76">
        <v>250</v>
      </c>
      <c r="B274" s="37"/>
      <c r="C274" s="84" t="s">
        <v>583</v>
      </c>
      <c r="D274" s="87" t="s">
        <v>582</v>
      </c>
      <c r="E274" s="88">
        <v>4</v>
      </c>
      <c r="F274" s="149"/>
      <c r="G274" s="34">
        <f t="shared" si="7"/>
        <v>0</v>
      </c>
    </row>
    <row r="275" spans="1:7" x14ac:dyDescent="0.25">
      <c r="A275" s="31">
        <v>251</v>
      </c>
      <c r="B275" s="37"/>
      <c r="C275" s="69" t="s">
        <v>584</v>
      </c>
      <c r="D275" s="87" t="s">
        <v>582</v>
      </c>
      <c r="E275" s="85">
        <v>3</v>
      </c>
      <c r="F275" s="147"/>
      <c r="G275" s="34">
        <f t="shared" si="7"/>
        <v>0</v>
      </c>
    </row>
    <row r="276" spans="1:7" x14ac:dyDescent="0.25">
      <c r="A276" s="72" t="s">
        <v>585</v>
      </c>
      <c r="B276" s="78"/>
      <c r="C276" s="67" t="s">
        <v>586</v>
      </c>
      <c r="D276" s="89" t="s">
        <v>17</v>
      </c>
      <c r="E276" s="90">
        <v>3</v>
      </c>
      <c r="F276" s="149"/>
      <c r="G276" s="34">
        <f t="shared" si="7"/>
        <v>0</v>
      </c>
    </row>
    <row r="277" spans="1:7" x14ac:dyDescent="0.25">
      <c r="A277" s="76">
        <v>252</v>
      </c>
      <c r="B277" s="37" t="s">
        <v>388</v>
      </c>
      <c r="C277" s="84" t="s">
        <v>396</v>
      </c>
      <c r="D277" s="83" t="s">
        <v>17</v>
      </c>
      <c r="E277" s="84">
        <v>2</v>
      </c>
      <c r="F277" s="149"/>
      <c r="G277" s="34">
        <f t="shared" si="7"/>
        <v>0</v>
      </c>
    </row>
    <row r="278" spans="1:7" x14ac:dyDescent="0.25">
      <c r="A278" s="76">
        <v>253</v>
      </c>
      <c r="B278" s="37" t="s">
        <v>478</v>
      </c>
      <c r="C278" s="69" t="s">
        <v>473</v>
      </c>
      <c r="D278" s="68" t="s">
        <v>17</v>
      </c>
      <c r="E278" s="69">
        <v>3</v>
      </c>
      <c r="F278" s="147"/>
      <c r="G278" s="34">
        <f t="shared" si="7"/>
        <v>0</v>
      </c>
    </row>
    <row r="279" spans="1:7" x14ac:dyDescent="0.25">
      <c r="A279" s="76">
        <v>254</v>
      </c>
      <c r="B279" s="35" t="s">
        <v>479</v>
      </c>
      <c r="C279" s="84" t="s">
        <v>474</v>
      </c>
      <c r="D279" s="83" t="s">
        <v>17</v>
      </c>
      <c r="E279" s="84">
        <v>1</v>
      </c>
      <c r="F279" s="149"/>
      <c r="G279" s="34">
        <f t="shared" si="7"/>
        <v>0</v>
      </c>
    </row>
    <row r="280" spans="1:7" x14ac:dyDescent="0.25">
      <c r="A280" s="76">
        <v>255</v>
      </c>
      <c r="B280" s="37" t="s">
        <v>480</v>
      </c>
      <c r="C280" s="84" t="s">
        <v>475</v>
      </c>
      <c r="D280" s="83" t="s">
        <v>17</v>
      </c>
      <c r="E280" s="86">
        <v>14</v>
      </c>
      <c r="F280" s="149"/>
      <c r="G280" s="34">
        <f t="shared" si="7"/>
        <v>0</v>
      </c>
    </row>
    <row r="281" spans="1:7" x14ac:dyDescent="0.25">
      <c r="A281" s="76">
        <v>256</v>
      </c>
      <c r="B281" s="37" t="s">
        <v>481</v>
      </c>
      <c r="C281" s="25" t="s">
        <v>476</v>
      </c>
      <c r="D281" s="24" t="s">
        <v>20</v>
      </c>
      <c r="E281" s="91">
        <v>202</v>
      </c>
      <c r="F281" s="147"/>
      <c r="G281" s="34">
        <f t="shared" si="7"/>
        <v>0</v>
      </c>
    </row>
    <row r="282" spans="1:7" x14ac:dyDescent="0.25">
      <c r="A282" s="76">
        <v>257</v>
      </c>
      <c r="B282" s="37" t="s">
        <v>518</v>
      </c>
      <c r="C282" s="69" t="s">
        <v>554</v>
      </c>
      <c r="D282" s="83" t="s">
        <v>20</v>
      </c>
      <c r="E282" s="92">
        <v>40</v>
      </c>
      <c r="F282" s="149"/>
      <c r="G282" s="34">
        <f t="shared" si="7"/>
        <v>0</v>
      </c>
    </row>
    <row r="283" spans="1:7" x14ac:dyDescent="0.25">
      <c r="A283" s="76">
        <v>258</v>
      </c>
      <c r="B283" s="37" t="s">
        <v>482</v>
      </c>
      <c r="C283" s="33" t="s">
        <v>477</v>
      </c>
      <c r="D283" s="32" t="s">
        <v>20</v>
      </c>
      <c r="E283" s="86">
        <v>4504</v>
      </c>
      <c r="F283" s="149"/>
      <c r="G283" s="34">
        <f t="shared" si="7"/>
        <v>0</v>
      </c>
    </row>
    <row r="284" spans="1:7" x14ac:dyDescent="0.25">
      <c r="A284" s="72" t="s">
        <v>590</v>
      </c>
      <c r="B284" s="78" t="s">
        <v>591</v>
      </c>
      <c r="C284" s="93" t="s">
        <v>592</v>
      </c>
      <c r="D284" s="94" t="s">
        <v>20</v>
      </c>
      <c r="E284" s="93">
        <v>150</v>
      </c>
      <c r="F284" s="149"/>
      <c r="G284" s="34">
        <f t="shared" si="7"/>
        <v>0</v>
      </c>
    </row>
    <row r="285" spans="1:7" x14ac:dyDescent="0.25">
      <c r="A285" s="76">
        <v>259</v>
      </c>
      <c r="B285" s="37" t="s">
        <v>498</v>
      </c>
      <c r="C285" s="33" t="s">
        <v>483</v>
      </c>
      <c r="D285" s="32" t="s">
        <v>17</v>
      </c>
      <c r="E285" s="86">
        <v>5</v>
      </c>
      <c r="F285" s="149"/>
      <c r="G285" s="34">
        <f t="shared" si="7"/>
        <v>0</v>
      </c>
    </row>
    <row r="286" spans="1:7" x14ac:dyDescent="0.25">
      <c r="A286" s="76">
        <v>260</v>
      </c>
      <c r="B286" s="37" t="s">
        <v>499</v>
      </c>
      <c r="C286" s="25" t="s">
        <v>484</v>
      </c>
      <c r="D286" s="24" t="s">
        <v>17</v>
      </c>
      <c r="E286" s="85">
        <v>20</v>
      </c>
      <c r="F286" s="147"/>
      <c r="G286" s="34">
        <f t="shared" si="7"/>
        <v>0</v>
      </c>
    </row>
    <row r="287" spans="1:7" x14ac:dyDescent="0.25">
      <c r="A287" s="72" t="s">
        <v>587</v>
      </c>
      <c r="B287" s="78" t="s">
        <v>588</v>
      </c>
      <c r="C287" s="67" t="s">
        <v>589</v>
      </c>
      <c r="D287" s="66" t="s">
        <v>17</v>
      </c>
      <c r="E287" s="82">
        <v>2</v>
      </c>
      <c r="F287" s="147"/>
      <c r="G287" s="34">
        <f t="shared" si="7"/>
        <v>0</v>
      </c>
    </row>
    <row r="288" spans="1:7" x14ac:dyDescent="0.25">
      <c r="A288" s="76">
        <v>261</v>
      </c>
      <c r="B288" s="37" t="s">
        <v>500</v>
      </c>
      <c r="C288" s="69" t="s">
        <v>485</v>
      </c>
      <c r="D288" s="68" t="s">
        <v>17</v>
      </c>
      <c r="E288" s="69">
        <v>2</v>
      </c>
      <c r="F288" s="147"/>
      <c r="G288" s="34">
        <f t="shared" si="7"/>
        <v>0</v>
      </c>
    </row>
    <row r="289" spans="1:7" x14ac:dyDescent="0.25">
      <c r="A289" s="76">
        <v>262</v>
      </c>
      <c r="B289" s="37" t="s">
        <v>500</v>
      </c>
      <c r="C289" s="69" t="s">
        <v>486</v>
      </c>
      <c r="D289" s="68" t="s">
        <v>17</v>
      </c>
      <c r="E289" s="85">
        <v>3</v>
      </c>
      <c r="F289" s="147"/>
      <c r="G289" s="34">
        <f t="shared" si="7"/>
        <v>0</v>
      </c>
    </row>
    <row r="290" spans="1:7" x14ac:dyDescent="0.25">
      <c r="A290" s="76">
        <v>263</v>
      </c>
      <c r="B290" s="37" t="s">
        <v>501</v>
      </c>
      <c r="C290" s="69" t="s">
        <v>487</v>
      </c>
      <c r="D290" s="68" t="s">
        <v>17</v>
      </c>
      <c r="E290" s="69">
        <v>2</v>
      </c>
      <c r="F290" s="147"/>
      <c r="G290" s="34">
        <f t="shared" si="7"/>
        <v>0</v>
      </c>
    </row>
    <row r="291" spans="1:7" x14ac:dyDescent="0.25">
      <c r="A291" s="76">
        <v>264</v>
      </c>
      <c r="B291" s="37" t="s">
        <v>501</v>
      </c>
      <c r="C291" s="69" t="s">
        <v>488</v>
      </c>
      <c r="D291" s="68" t="s">
        <v>17</v>
      </c>
      <c r="E291" s="69">
        <v>8</v>
      </c>
      <c r="F291" s="147"/>
      <c r="G291" s="34">
        <f t="shared" si="7"/>
        <v>0</v>
      </c>
    </row>
    <row r="292" spans="1:7" x14ac:dyDescent="0.25">
      <c r="A292" s="76">
        <v>265</v>
      </c>
      <c r="B292" s="37" t="s">
        <v>501</v>
      </c>
      <c r="C292" s="69" t="s">
        <v>489</v>
      </c>
      <c r="D292" s="68" t="s">
        <v>17</v>
      </c>
      <c r="E292" s="85">
        <v>5</v>
      </c>
      <c r="F292" s="147"/>
      <c r="G292" s="34">
        <f t="shared" si="7"/>
        <v>0</v>
      </c>
    </row>
    <row r="293" spans="1:7" x14ac:dyDescent="0.25">
      <c r="A293" s="72" t="s">
        <v>596</v>
      </c>
      <c r="B293" s="78" t="s">
        <v>418</v>
      </c>
      <c r="C293" s="67" t="s">
        <v>597</v>
      </c>
      <c r="D293" s="66" t="s">
        <v>17</v>
      </c>
      <c r="E293" s="82">
        <v>4</v>
      </c>
      <c r="F293" s="147"/>
      <c r="G293" s="34">
        <f t="shared" si="7"/>
        <v>0</v>
      </c>
    </row>
    <row r="294" spans="1:7" x14ac:dyDescent="0.25">
      <c r="A294" s="76">
        <v>266</v>
      </c>
      <c r="B294" s="37" t="s">
        <v>502</v>
      </c>
      <c r="C294" s="69" t="s">
        <v>490</v>
      </c>
      <c r="D294" s="68" t="s">
        <v>17</v>
      </c>
      <c r="E294" s="69">
        <v>3</v>
      </c>
      <c r="F294" s="147"/>
      <c r="G294" s="34">
        <f t="shared" si="7"/>
        <v>0</v>
      </c>
    </row>
    <row r="295" spans="1:7" x14ac:dyDescent="0.25">
      <c r="A295" s="76">
        <v>267</v>
      </c>
      <c r="B295" s="37" t="s">
        <v>504</v>
      </c>
      <c r="C295" s="69" t="s">
        <v>491</v>
      </c>
      <c r="D295" s="68" t="s">
        <v>17</v>
      </c>
      <c r="E295" s="69">
        <v>1</v>
      </c>
      <c r="F295" s="147"/>
      <c r="G295" s="34">
        <f t="shared" si="7"/>
        <v>0</v>
      </c>
    </row>
    <row r="296" spans="1:7" x14ac:dyDescent="0.25">
      <c r="A296" s="76">
        <v>268</v>
      </c>
      <c r="B296" s="37" t="s">
        <v>503</v>
      </c>
      <c r="C296" s="69" t="s">
        <v>492</v>
      </c>
      <c r="D296" s="68" t="s">
        <v>17</v>
      </c>
      <c r="E296" s="85">
        <v>2</v>
      </c>
      <c r="F296" s="147"/>
      <c r="G296" s="34">
        <f t="shared" si="7"/>
        <v>0</v>
      </c>
    </row>
    <row r="297" spans="1:7" x14ac:dyDescent="0.25">
      <c r="A297" s="72" t="s">
        <v>593</v>
      </c>
      <c r="B297" s="78" t="s">
        <v>594</v>
      </c>
      <c r="C297" s="67" t="s">
        <v>595</v>
      </c>
      <c r="D297" s="66" t="s">
        <v>17</v>
      </c>
      <c r="E297" s="82">
        <v>1</v>
      </c>
      <c r="F297" s="147"/>
      <c r="G297" s="34">
        <f t="shared" si="7"/>
        <v>0</v>
      </c>
    </row>
    <row r="298" spans="1:7" x14ac:dyDescent="0.25">
      <c r="A298" s="76">
        <v>269</v>
      </c>
      <c r="B298" s="37" t="s">
        <v>505</v>
      </c>
      <c r="C298" s="69" t="s">
        <v>493</v>
      </c>
      <c r="D298" s="68" t="s">
        <v>17</v>
      </c>
      <c r="E298" s="85">
        <v>4</v>
      </c>
      <c r="F298" s="147"/>
      <c r="G298" s="34">
        <f t="shared" si="7"/>
        <v>0</v>
      </c>
    </row>
    <row r="299" spans="1:7" x14ac:dyDescent="0.25">
      <c r="A299" s="76">
        <v>270</v>
      </c>
      <c r="B299" s="44" t="s">
        <v>505</v>
      </c>
      <c r="C299" s="100" t="s">
        <v>494</v>
      </c>
      <c r="D299" s="44" t="s">
        <v>17</v>
      </c>
      <c r="E299" s="100">
        <v>1</v>
      </c>
      <c r="F299" s="150"/>
      <c r="G299" s="34">
        <f t="shared" si="7"/>
        <v>0</v>
      </c>
    </row>
    <row r="300" spans="1:7" x14ac:dyDescent="0.25">
      <c r="A300" s="76">
        <v>271</v>
      </c>
      <c r="B300" s="44" t="s">
        <v>505</v>
      </c>
      <c r="C300" s="100" t="s">
        <v>495</v>
      </c>
      <c r="D300" s="44" t="s">
        <v>17</v>
      </c>
      <c r="E300" s="95">
        <v>3</v>
      </c>
      <c r="F300" s="150"/>
      <c r="G300" s="34">
        <f t="shared" si="7"/>
        <v>0</v>
      </c>
    </row>
    <row r="301" spans="1:7" x14ac:dyDescent="0.25">
      <c r="A301" s="76">
        <v>272</v>
      </c>
      <c r="B301" s="40" t="s">
        <v>506</v>
      </c>
      <c r="C301" s="41" t="s">
        <v>496</v>
      </c>
      <c r="D301" s="40" t="s">
        <v>20</v>
      </c>
      <c r="E301" s="100">
        <v>1092</v>
      </c>
      <c r="F301" s="150"/>
      <c r="G301" s="34">
        <f t="shared" si="7"/>
        <v>0</v>
      </c>
    </row>
    <row r="302" spans="1:7" x14ac:dyDescent="0.25">
      <c r="A302" s="76">
        <v>273</v>
      </c>
      <c r="B302" s="40" t="s">
        <v>456</v>
      </c>
      <c r="C302" s="41" t="s">
        <v>497</v>
      </c>
      <c r="D302" s="40" t="s">
        <v>20</v>
      </c>
      <c r="E302" s="95">
        <v>3827</v>
      </c>
      <c r="F302" s="150"/>
      <c r="G302" s="34">
        <f t="shared" si="7"/>
        <v>0</v>
      </c>
    </row>
    <row r="303" spans="1:7" x14ac:dyDescent="0.25">
      <c r="A303" s="76">
        <v>274</v>
      </c>
      <c r="B303" s="40" t="s">
        <v>457</v>
      </c>
      <c r="C303" s="41" t="s">
        <v>598</v>
      </c>
      <c r="D303" s="40" t="s">
        <v>20</v>
      </c>
      <c r="E303" s="96">
        <v>536</v>
      </c>
      <c r="F303" s="151"/>
      <c r="G303" s="34">
        <f t="shared" si="7"/>
        <v>0</v>
      </c>
    </row>
    <row r="304" spans="1:7" x14ac:dyDescent="0.25">
      <c r="A304" s="72" t="s">
        <v>599</v>
      </c>
      <c r="B304" s="97" t="s">
        <v>456</v>
      </c>
      <c r="C304" s="98" t="s">
        <v>600</v>
      </c>
      <c r="D304" s="97" t="s">
        <v>20</v>
      </c>
      <c r="E304" s="99">
        <v>20</v>
      </c>
      <c r="F304" s="151"/>
      <c r="G304" s="34">
        <f t="shared" si="7"/>
        <v>0</v>
      </c>
    </row>
    <row r="305" spans="1:7" x14ac:dyDescent="0.25">
      <c r="A305" s="76">
        <v>275</v>
      </c>
      <c r="B305" s="40" t="s">
        <v>553</v>
      </c>
      <c r="C305" s="41" t="s">
        <v>551</v>
      </c>
      <c r="D305" s="40" t="s">
        <v>12</v>
      </c>
      <c r="E305" s="96">
        <v>1</v>
      </c>
      <c r="F305" s="149"/>
      <c r="G305" s="34">
        <f t="shared" si="7"/>
        <v>0</v>
      </c>
    </row>
    <row r="306" spans="1:7" ht="19.5" thickBot="1" x14ac:dyDescent="0.3">
      <c r="A306" s="166" t="s">
        <v>507</v>
      </c>
      <c r="B306" s="166"/>
      <c r="C306" s="166"/>
      <c r="D306" s="166"/>
      <c r="E306" s="166"/>
      <c r="F306" s="166"/>
      <c r="G306" s="30">
        <f>SUM(G270:G305)</f>
        <v>0</v>
      </c>
    </row>
    <row r="307" spans="1:7" ht="20.25" thickTop="1" thickBot="1" x14ac:dyDescent="0.3">
      <c r="A307" s="163" t="s">
        <v>508</v>
      </c>
      <c r="B307" s="164"/>
      <c r="C307" s="164"/>
      <c r="D307" s="164"/>
      <c r="E307" s="164"/>
      <c r="F307" s="164"/>
      <c r="G307" s="165"/>
    </row>
    <row r="308" spans="1:7" ht="15.75" thickTop="1" x14ac:dyDescent="0.25">
      <c r="A308" s="31">
        <f>A305+1</f>
        <v>276</v>
      </c>
      <c r="B308" s="65" t="s">
        <v>10</v>
      </c>
      <c r="C308" s="21" t="s">
        <v>467</v>
      </c>
      <c r="D308" s="20" t="s">
        <v>12</v>
      </c>
      <c r="E308" s="21">
        <v>1</v>
      </c>
      <c r="F308" s="146"/>
      <c r="G308" s="22">
        <f>F308*E308</f>
        <v>0</v>
      </c>
    </row>
    <row r="309" spans="1:7" x14ac:dyDescent="0.25">
      <c r="A309" s="31">
        <f t="shared" ref="A309:A315" si="8">A308+1</f>
        <v>277</v>
      </c>
      <c r="B309" s="40" t="s">
        <v>378</v>
      </c>
      <c r="C309" s="41" t="s">
        <v>381</v>
      </c>
      <c r="D309" s="40" t="s">
        <v>20</v>
      </c>
      <c r="E309" s="41">
        <v>223</v>
      </c>
      <c r="F309" s="152"/>
      <c r="G309" s="139">
        <f>F309*E309</f>
        <v>0</v>
      </c>
    </row>
    <row r="310" spans="1:7" x14ac:dyDescent="0.25">
      <c r="A310" s="31">
        <f t="shared" si="8"/>
        <v>278</v>
      </c>
      <c r="B310" s="40" t="s">
        <v>380</v>
      </c>
      <c r="C310" s="41" t="s">
        <v>384</v>
      </c>
      <c r="D310" s="40" t="s">
        <v>20</v>
      </c>
      <c r="E310" s="41">
        <v>365</v>
      </c>
      <c r="F310" s="152"/>
      <c r="G310" s="139">
        <f t="shared" ref="G310:G351" si="9">F310*E310</f>
        <v>0</v>
      </c>
    </row>
    <row r="311" spans="1:7" x14ac:dyDescent="0.25">
      <c r="A311" s="31">
        <f t="shared" si="8"/>
        <v>279</v>
      </c>
      <c r="B311" s="40"/>
      <c r="C311" s="41" t="s">
        <v>509</v>
      </c>
      <c r="D311" s="40" t="s">
        <v>17</v>
      </c>
      <c r="E311" s="41">
        <v>1</v>
      </c>
      <c r="F311" s="152"/>
      <c r="G311" s="139">
        <f t="shared" si="9"/>
        <v>0</v>
      </c>
    </row>
    <row r="312" spans="1:7" x14ac:dyDescent="0.25">
      <c r="A312" s="31">
        <f t="shared" si="8"/>
        <v>280</v>
      </c>
      <c r="B312" s="40"/>
      <c r="C312" s="41" t="s">
        <v>510</v>
      </c>
      <c r="D312" s="40" t="s">
        <v>17</v>
      </c>
      <c r="E312" s="41">
        <v>2</v>
      </c>
      <c r="F312" s="152"/>
      <c r="G312" s="139">
        <f t="shared" si="9"/>
        <v>0</v>
      </c>
    </row>
    <row r="313" spans="1:7" x14ac:dyDescent="0.25">
      <c r="A313" s="31">
        <f t="shared" si="8"/>
        <v>281</v>
      </c>
      <c r="B313" s="40" t="s">
        <v>390</v>
      </c>
      <c r="C313" s="41" t="s">
        <v>398</v>
      </c>
      <c r="D313" s="44" t="s">
        <v>17</v>
      </c>
      <c r="E313" s="41">
        <v>4</v>
      </c>
      <c r="F313" s="152"/>
      <c r="G313" s="139">
        <f t="shared" si="9"/>
        <v>0</v>
      </c>
    </row>
    <row r="314" spans="1:7" x14ac:dyDescent="0.25">
      <c r="A314" s="31">
        <f t="shared" si="8"/>
        <v>282</v>
      </c>
      <c r="B314" s="40" t="s">
        <v>391</v>
      </c>
      <c r="C314" s="41" t="s">
        <v>399</v>
      </c>
      <c r="D314" s="44" t="s">
        <v>17</v>
      </c>
      <c r="E314" s="41">
        <v>6</v>
      </c>
      <c r="F314" s="152"/>
      <c r="G314" s="139">
        <f t="shared" si="9"/>
        <v>0</v>
      </c>
    </row>
    <row r="315" spans="1:7" x14ac:dyDescent="0.25">
      <c r="A315" s="31">
        <f t="shared" si="8"/>
        <v>283</v>
      </c>
      <c r="B315" s="40" t="s">
        <v>392</v>
      </c>
      <c r="C315" s="41" t="s">
        <v>400</v>
      </c>
      <c r="D315" s="44" t="s">
        <v>17</v>
      </c>
      <c r="E315" s="41">
        <v>2</v>
      </c>
      <c r="F315" s="152"/>
      <c r="G315" s="139">
        <f t="shared" si="9"/>
        <v>0</v>
      </c>
    </row>
    <row r="316" spans="1:7" x14ac:dyDescent="0.25">
      <c r="A316" s="72" t="s">
        <v>603</v>
      </c>
      <c r="B316" s="97" t="s">
        <v>601</v>
      </c>
      <c r="C316" s="98" t="s">
        <v>602</v>
      </c>
      <c r="D316" s="97" t="s">
        <v>17</v>
      </c>
      <c r="E316" s="99">
        <v>12</v>
      </c>
      <c r="F316" s="152"/>
      <c r="G316" s="139">
        <f t="shared" si="9"/>
        <v>0</v>
      </c>
    </row>
    <row r="317" spans="1:7" x14ac:dyDescent="0.25">
      <c r="A317" s="31">
        <v>282</v>
      </c>
      <c r="B317" s="40" t="s">
        <v>388</v>
      </c>
      <c r="C317" s="41" t="s">
        <v>396</v>
      </c>
      <c r="D317" s="44" t="s">
        <v>17</v>
      </c>
      <c r="E317" s="100">
        <v>5</v>
      </c>
      <c r="F317" s="152"/>
      <c r="G317" s="139">
        <f t="shared" si="9"/>
        <v>0</v>
      </c>
    </row>
    <row r="318" spans="1:7" x14ac:dyDescent="0.25">
      <c r="A318" s="31">
        <v>285</v>
      </c>
      <c r="B318" s="40" t="s">
        <v>517</v>
      </c>
      <c r="C318" s="41" t="s">
        <v>511</v>
      </c>
      <c r="D318" s="44" t="s">
        <v>20</v>
      </c>
      <c r="E318" s="100">
        <v>29</v>
      </c>
      <c r="F318" s="152"/>
      <c r="G318" s="139">
        <f t="shared" si="9"/>
        <v>0</v>
      </c>
    </row>
    <row r="319" spans="1:7" x14ac:dyDescent="0.25">
      <c r="A319" s="31">
        <v>286</v>
      </c>
      <c r="B319" s="40" t="s">
        <v>518</v>
      </c>
      <c r="C319" s="41" t="s">
        <v>512</v>
      </c>
      <c r="D319" s="44" t="s">
        <v>20</v>
      </c>
      <c r="E319" s="91">
        <v>2670</v>
      </c>
      <c r="F319" s="152"/>
      <c r="G319" s="139">
        <f t="shared" si="9"/>
        <v>0</v>
      </c>
    </row>
    <row r="320" spans="1:7" x14ac:dyDescent="0.25">
      <c r="A320" s="31">
        <v>287</v>
      </c>
      <c r="B320" s="40" t="s">
        <v>405</v>
      </c>
      <c r="C320" s="41" t="s">
        <v>513</v>
      </c>
      <c r="D320" s="44" t="s">
        <v>20</v>
      </c>
      <c r="E320" s="100">
        <v>347</v>
      </c>
      <c r="F320" s="152"/>
      <c r="G320" s="139">
        <f t="shared" si="9"/>
        <v>0</v>
      </c>
    </row>
    <row r="321" spans="1:7" x14ac:dyDescent="0.25">
      <c r="A321" s="31">
        <v>288</v>
      </c>
      <c r="B321" s="40" t="s">
        <v>405</v>
      </c>
      <c r="C321" s="41" t="s">
        <v>514</v>
      </c>
      <c r="D321" s="44" t="s">
        <v>20</v>
      </c>
      <c r="E321" s="95">
        <v>160</v>
      </c>
      <c r="F321" s="152"/>
      <c r="G321" s="139">
        <f t="shared" si="9"/>
        <v>0</v>
      </c>
    </row>
    <row r="322" spans="1:7" x14ac:dyDescent="0.25">
      <c r="A322" s="31">
        <v>289</v>
      </c>
      <c r="B322" s="40" t="s">
        <v>406</v>
      </c>
      <c r="C322" s="41" t="s">
        <v>515</v>
      </c>
      <c r="D322" s="44" t="s">
        <v>20</v>
      </c>
      <c r="E322" s="96">
        <v>70</v>
      </c>
      <c r="F322" s="152"/>
      <c r="G322" s="139">
        <f t="shared" si="9"/>
        <v>0</v>
      </c>
    </row>
    <row r="323" spans="1:7" x14ac:dyDescent="0.25">
      <c r="A323" s="31">
        <v>290</v>
      </c>
      <c r="B323" s="40" t="s">
        <v>519</v>
      </c>
      <c r="C323" s="41" t="s">
        <v>516</v>
      </c>
      <c r="D323" s="44" t="s">
        <v>20</v>
      </c>
      <c r="E323" s="91">
        <v>6550</v>
      </c>
      <c r="F323" s="152"/>
      <c r="G323" s="139">
        <f t="shared" si="9"/>
        <v>0</v>
      </c>
    </row>
    <row r="324" spans="1:7" x14ac:dyDescent="0.25">
      <c r="A324" s="31">
        <v>291</v>
      </c>
      <c r="B324" s="40" t="s">
        <v>414</v>
      </c>
      <c r="C324" s="41" t="s">
        <v>429</v>
      </c>
      <c r="D324" s="44" t="s">
        <v>17</v>
      </c>
      <c r="E324" s="96">
        <v>6</v>
      </c>
      <c r="F324" s="152"/>
      <c r="G324" s="139">
        <f t="shared" si="9"/>
        <v>0</v>
      </c>
    </row>
    <row r="325" spans="1:7" x14ac:dyDescent="0.25">
      <c r="A325" s="72" t="s">
        <v>604</v>
      </c>
      <c r="B325" s="97" t="s">
        <v>415</v>
      </c>
      <c r="C325" s="98" t="s">
        <v>430</v>
      </c>
      <c r="D325" s="97" t="s">
        <v>17</v>
      </c>
      <c r="E325" s="98">
        <f>140/20</f>
        <v>7</v>
      </c>
      <c r="F325" s="152"/>
      <c r="G325" s="139">
        <f t="shared" si="9"/>
        <v>0</v>
      </c>
    </row>
    <row r="326" spans="1:7" x14ac:dyDescent="0.25">
      <c r="A326" s="31">
        <v>292</v>
      </c>
      <c r="B326" s="40" t="s">
        <v>419</v>
      </c>
      <c r="C326" s="41" t="s">
        <v>520</v>
      </c>
      <c r="D326" s="44" t="s">
        <v>17</v>
      </c>
      <c r="E326" s="41">
        <v>6</v>
      </c>
      <c r="F326" s="152"/>
      <c r="G326" s="139">
        <f t="shared" si="9"/>
        <v>0</v>
      </c>
    </row>
    <row r="327" spans="1:7" x14ac:dyDescent="0.25">
      <c r="A327" s="31">
        <v>293</v>
      </c>
      <c r="B327" s="40" t="s">
        <v>419</v>
      </c>
      <c r="C327" s="41" t="s">
        <v>521</v>
      </c>
      <c r="D327" s="44" t="s">
        <v>17</v>
      </c>
      <c r="E327" s="41">
        <v>2</v>
      </c>
      <c r="F327" s="152"/>
      <c r="G327" s="139">
        <f t="shared" si="9"/>
        <v>0</v>
      </c>
    </row>
    <row r="328" spans="1:7" x14ac:dyDescent="0.25">
      <c r="A328" s="31">
        <v>294</v>
      </c>
      <c r="B328" s="40" t="s">
        <v>534</v>
      </c>
      <c r="C328" s="41" t="s">
        <v>522</v>
      </c>
      <c r="D328" s="44" t="s">
        <v>17</v>
      </c>
      <c r="E328" s="41">
        <v>4</v>
      </c>
      <c r="F328" s="152"/>
      <c r="G328" s="139">
        <f t="shared" si="9"/>
        <v>0</v>
      </c>
    </row>
    <row r="329" spans="1:7" x14ac:dyDescent="0.25">
      <c r="A329" s="31">
        <v>295</v>
      </c>
      <c r="B329" s="40" t="s">
        <v>534</v>
      </c>
      <c r="C329" s="41" t="s">
        <v>523</v>
      </c>
      <c r="D329" s="44" t="s">
        <v>17</v>
      </c>
      <c r="E329" s="41">
        <v>2</v>
      </c>
      <c r="F329" s="152"/>
      <c r="G329" s="139">
        <f t="shared" si="9"/>
        <v>0</v>
      </c>
    </row>
    <row r="330" spans="1:7" x14ac:dyDescent="0.25">
      <c r="A330" s="31">
        <v>296</v>
      </c>
      <c r="B330" s="177" t="s">
        <v>418</v>
      </c>
      <c r="C330" s="178" t="s">
        <v>626</v>
      </c>
      <c r="D330" s="179" t="s">
        <v>17</v>
      </c>
      <c r="E330" s="178">
        <v>2</v>
      </c>
      <c r="F330" s="180"/>
      <c r="G330" s="139">
        <f t="shared" si="9"/>
        <v>0</v>
      </c>
    </row>
    <row r="331" spans="1:7" x14ac:dyDescent="0.25">
      <c r="A331" s="72" t="s">
        <v>615</v>
      </c>
      <c r="B331" s="97" t="s">
        <v>418</v>
      </c>
      <c r="C331" s="98" t="s">
        <v>616</v>
      </c>
      <c r="D331" s="97" t="s">
        <v>17</v>
      </c>
      <c r="E331" s="98">
        <v>1</v>
      </c>
      <c r="F331" s="152"/>
      <c r="G331" s="139">
        <f t="shared" si="9"/>
        <v>0</v>
      </c>
    </row>
    <row r="332" spans="1:7" x14ac:dyDescent="0.25">
      <c r="A332" s="76">
        <v>297</v>
      </c>
      <c r="B332" s="44" t="s">
        <v>535</v>
      </c>
      <c r="C332" s="100" t="s">
        <v>524</v>
      </c>
      <c r="D332" s="44" t="s">
        <v>17</v>
      </c>
      <c r="E332" s="100">
        <v>6</v>
      </c>
      <c r="F332" s="152"/>
      <c r="G332" s="139">
        <f t="shared" si="9"/>
        <v>0</v>
      </c>
    </row>
    <row r="333" spans="1:7" x14ac:dyDescent="0.25">
      <c r="A333" s="76">
        <v>298</v>
      </c>
      <c r="B333" s="44" t="s">
        <v>535</v>
      </c>
      <c r="C333" s="100" t="s">
        <v>525</v>
      </c>
      <c r="D333" s="44" t="s">
        <v>17</v>
      </c>
      <c r="E333" s="100">
        <v>6</v>
      </c>
      <c r="F333" s="152"/>
      <c r="G333" s="139">
        <f t="shared" si="9"/>
        <v>0</v>
      </c>
    </row>
    <row r="334" spans="1:7" x14ac:dyDescent="0.25">
      <c r="A334" s="76">
        <v>299</v>
      </c>
      <c r="B334" s="44" t="s">
        <v>535</v>
      </c>
      <c r="C334" s="100" t="s">
        <v>526</v>
      </c>
      <c r="D334" s="44" t="s">
        <v>17</v>
      </c>
      <c r="E334" s="95">
        <v>14</v>
      </c>
      <c r="F334" s="152"/>
      <c r="G334" s="139">
        <f t="shared" si="9"/>
        <v>0</v>
      </c>
    </row>
    <row r="335" spans="1:7" x14ac:dyDescent="0.25">
      <c r="A335" s="76">
        <v>300</v>
      </c>
      <c r="B335" s="44" t="s">
        <v>422</v>
      </c>
      <c r="C335" s="100" t="s">
        <v>444</v>
      </c>
      <c r="D335" s="44" t="s">
        <v>17</v>
      </c>
      <c r="E335" s="100">
        <v>1</v>
      </c>
      <c r="F335" s="152"/>
      <c r="G335" s="139">
        <f t="shared" si="9"/>
        <v>0</v>
      </c>
    </row>
    <row r="336" spans="1:7" x14ac:dyDescent="0.25">
      <c r="A336" s="72" t="s">
        <v>617</v>
      </c>
      <c r="B336" s="97" t="s">
        <v>618</v>
      </c>
      <c r="C336" s="98" t="s">
        <v>619</v>
      </c>
      <c r="D336" s="97" t="s">
        <v>17</v>
      </c>
      <c r="E336" s="98">
        <v>1</v>
      </c>
      <c r="F336" s="152"/>
      <c r="G336" s="139">
        <f t="shared" si="9"/>
        <v>0</v>
      </c>
    </row>
    <row r="337" spans="1:7" x14ac:dyDescent="0.25">
      <c r="A337" s="31">
        <v>301</v>
      </c>
      <c r="B337" s="40" t="s">
        <v>423</v>
      </c>
      <c r="C337" s="41" t="s">
        <v>445</v>
      </c>
      <c r="D337" s="44" t="s">
        <v>17</v>
      </c>
      <c r="E337" s="41">
        <v>1</v>
      </c>
      <c r="F337" s="152"/>
      <c r="G337" s="139">
        <f t="shared" si="9"/>
        <v>0</v>
      </c>
    </row>
    <row r="338" spans="1:7" x14ac:dyDescent="0.25">
      <c r="A338" s="72" t="s">
        <v>620</v>
      </c>
      <c r="B338" s="78" t="s">
        <v>621</v>
      </c>
      <c r="C338" s="98" t="s">
        <v>622</v>
      </c>
      <c r="D338" s="97" t="s">
        <v>17</v>
      </c>
      <c r="E338" s="98">
        <v>1</v>
      </c>
      <c r="F338" s="152"/>
      <c r="G338" s="139">
        <f t="shared" si="9"/>
        <v>0</v>
      </c>
    </row>
    <row r="339" spans="1:7" x14ac:dyDescent="0.25">
      <c r="A339" s="31">
        <v>302</v>
      </c>
      <c r="B339" s="40" t="s">
        <v>536</v>
      </c>
      <c r="C339" s="41" t="s">
        <v>527</v>
      </c>
      <c r="D339" s="44" t="s">
        <v>17</v>
      </c>
      <c r="E339" s="41">
        <v>2</v>
      </c>
      <c r="F339" s="152"/>
      <c r="G339" s="139">
        <f t="shared" si="9"/>
        <v>0</v>
      </c>
    </row>
    <row r="340" spans="1:7" x14ac:dyDescent="0.25">
      <c r="A340" s="31">
        <v>303</v>
      </c>
      <c r="B340" s="40" t="s">
        <v>537</v>
      </c>
      <c r="C340" s="41" t="s">
        <v>528</v>
      </c>
      <c r="D340" s="44" t="s">
        <v>17</v>
      </c>
      <c r="E340" s="41">
        <v>2</v>
      </c>
      <c r="F340" s="152"/>
      <c r="G340" s="139">
        <f t="shared" si="9"/>
        <v>0</v>
      </c>
    </row>
    <row r="341" spans="1:7" x14ac:dyDescent="0.25">
      <c r="A341" s="31">
        <v>304</v>
      </c>
      <c r="B341" s="40" t="s">
        <v>504</v>
      </c>
      <c r="C341" s="41" t="s">
        <v>491</v>
      </c>
      <c r="D341" s="44" t="s">
        <v>17</v>
      </c>
      <c r="E341" s="41">
        <v>1</v>
      </c>
      <c r="F341" s="152"/>
      <c r="G341" s="139">
        <f t="shared" si="9"/>
        <v>0</v>
      </c>
    </row>
    <row r="342" spans="1:7" x14ac:dyDescent="0.25">
      <c r="A342" s="31">
        <v>305</v>
      </c>
      <c r="B342" s="40" t="s">
        <v>538</v>
      </c>
      <c r="C342" s="41" t="s">
        <v>529</v>
      </c>
      <c r="D342" s="44" t="s">
        <v>17</v>
      </c>
      <c r="E342" s="41">
        <v>3</v>
      </c>
      <c r="F342" s="152"/>
      <c r="G342" s="139">
        <f t="shared" si="9"/>
        <v>0</v>
      </c>
    </row>
    <row r="343" spans="1:7" x14ac:dyDescent="0.25">
      <c r="A343" s="31">
        <v>306</v>
      </c>
      <c r="B343" s="40" t="s">
        <v>539</v>
      </c>
      <c r="C343" s="41" t="s">
        <v>530</v>
      </c>
      <c r="D343" s="44" t="s">
        <v>17</v>
      </c>
      <c r="E343" s="41">
        <v>2</v>
      </c>
      <c r="F343" s="152"/>
      <c r="G343" s="139">
        <f t="shared" si="9"/>
        <v>0</v>
      </c>
    </row>
    <row r="344" spans="1:7" x14ac:dyDescent="0.25">
      <c r="A344" s="31">
        <v>307</v>
      </c>
      <c r="B344" s="40" t="s">
        <v>539</v>
      </c>
      <c r="C344" s="41" t="s">
        <v>531</v>
      </c>
      <c r="D344" s="44" t="s">
        <v>17</v>
      </c>
      <c r="E344" s="41">
        <v>1</v>
      </c>
      <c r="F344" s="152"/>
      <c r="G344" s="139">
        <f t="shared" si="9"/>
        <v>0</v>
      </c>
    </row>
    <row r="345" spans="1:7" x14ac:dyDescent="0.25">
      <c r="A345" s="31">
        <v>308</v>
      </c>
      <c r="B345" s="40" t="s">
        <v>539</v>
      </c>
      <c r="C345" s="41" t="s">
        <v>532</v>
      </c>
      <c r="D345" s="44" t="s">
        <v>17</v>
      </c>
      <c r="E345" s="41">
        <v>2</v>
      </c>
      <c r="F345" s="152"/>
      <c r="G345" s="139">
        <f t="shared" si="9"/>
        <v>0</v>
      </c>
    </row>
    <row r="346" spans="1:7" x14ac:dyDescent="0.25">
      <c r="A346" s="31">
        <v>309</v>
      </c>
      <c r="B346" s="40" t="s">
        <v>457</v>
      </c>
      <c r="C346" s="41" t="s">
        <v>462</v>
      </c>
      <c r="D346" s="44" t="s">
        <v>20</v>
      </c>
      <c r="E346" s="91">
        <v>105</v>
      </c>
      <c r="F346" s="152"/>
      <c r="G346" s="139">
        <f t="shared" si="9"/>
        <v>0</v>
      </c>
    </row>
    <row r="347" spans="1:7" x14ac:dyDescent="0.25">
      <c r="A347" s="31">
        <v>310</v>
      </c>
      <c r="B347" s="40" t="s">
        <v>457</v>
      </c>
      <c r="C347" s="41" t="s">
        <v>463</v>
      </c>
      <c r="D347" s="44" t="s">
        <v>20</v>
      </c>
      <c r="E347" s="91">
        <v>50</v>
      </c>
      <c r="F347" s="152"/>
      <c r="G347" s="139">
        <f t="shared" si="9"/>
        <v>0</v>
      </c>
    </row>
    <row r="348" spans="1:7" x14ac:dyDescent="0.25">
      <c r="A348" s="31">
        <v>311</v>
      </c>
      <c r="B348" s="40" t="s">
        <v>458</v>
      </c>
      <c r="C348" s="41" t="s">
        <v>533</v>
      </c>
      <c r="D348" s="44" t="s">
        <v>20</v>
      </c>
      <c r="E348" s="100">
        <v>152</v>
      </c>
      <c r="F348" s="152"/>
      <c r="G348" s="139">
        <f t="shared" si="9"/>
        <v>0</v>
      </c>
    </row>
    <row r="349" spans="1:7" x14ac:dyDescent="0.25">
      <c r="A349" s="181">
        <v>312</v>
      </c>
      <c r="B349" s="182">
        <v>1644113</v>
      </c>
      <c r="C349" s="183" t="s">
        <v>466</v>
      </c>
      <c r="D349" s="182" t="s">
        <v>17</v>
      </c>
      <c r="E349" s="184">
        <v>0</v>
      </c>
      <c r="F349" s="185"/>
      <c r="G349" s="186"/>
    </row>
    <row r="350" spans="1:7" x14ac:dyDescent="0.25">
      <c r="A350" s="72" t="s">
        <v>623</v>
      </c>
      <c r="B350" s="81"/>
      <c r="C350" s="67" t="s">
        <v>581</v>
      </c>
      <c r="D350" s="66" t="s">
        <v>17</v>
      </c>
      <c r="E350" s="98">
        <v>3</v>
      </c>
      <c r="F350" s="152"/>
      <c r="G350" s="139">
        <f t="shared" si="9"/>
        <v>0</v>
      </c>
    </row>
    <row r="351" spans="1:7" x14ac:dyDescent="0.25">
      <c r="A351" s="31">
        <v>313</v>
      </c>
      <c r="B351" s="35" t="s">
        <v>553</v>
      </c>
      <c r="C351" s="42" t="s">
        <v>552</v>
      </c>
      <c r="D351" s="43" t="s">
        <v>12</v>
      </c>
      <c r="E351" s="42">
        <v>1</v>
      </c>
      <c r="F351" s="153"/>
      <c r="G351" s="139">
        <f t="shared" si="9"/>
        <v>0</v>
      </c>
    </row>
    <row r="352" spans="1:7" ht="19.5" thickBot="1" x14ac:dyDescent="0.3">
      <c r="A352" s="166" t="s">
        <v>624</v>
      </c>
      <c r="B352" s="166"/>
      <c r="C352" s="166"/>
      <c r="D352" s="166"/>
      <c r="E352" s="166"/>
      <c r="F352" s="166"/>
      <c r="G352" s="30">
        <f>SUM(G308:G351)</f>
        <v>0</v>
      </c>
    </row>
    <row r="353" spans="1:7" ht="36" customHeight="1" thickTop="1" thickBot="1" x14ac:dyDescent="0.3">
      <c r="A353" s="46"/>
      <c r="B353" s="169" t="s">
        <v>548</v>
      </c>
      <c r="C353" s="170"/>
      <c r="D353" s="47"/>
      <c r="E353" s="48"/>
      <c r="F353" s="49"/>
      <c r="G353" s="140">
        <f>G352+G306+G268+G200+G185+G119+G89+G85</f>
        <v>0</v>
      </c>
    </row>
    <row r="354" spans="1:7" ht="34.5" customHeight="1" thickTop="1" thickBot="1" x14ac:dyDescent="0.3">
      <c r="A354" s="46"/>
      <c r="B354" s="171" t="s">
        <v>540</v>
      </c>
      <c r="C354" s="172"/>
      <c r="D354" s="53"/>
      <c r="E354" s="45">
        <v>0.1</v>
      </c>
      <c r="F354" s="54"/>
      <c r="G354" s="141">
        <f>G353*E354</f>
        <v>0</v>
      </c>
    </row>
    <row r="355" spans="1:7" ht="42" customHeight="1" thickTop="1" thickBot="1" x14ac:dyDescent="0.3">
      <c r="A355" s="46"/>
      <c r="B355" s="167" t="s">
        <v>549</v>
      </c>
      <c r="C355" s="168"/>
      <c r="D355" s="50"/>
      <c r="E355" s="51"/>
      <c r="F355" s="52"/>
      <c r="G355" s="142">
        <f>SUM(G353:G354)</f>
        <v>0</v>
      </c>
    </row>
    <row r="356" spans="1:7" ht="15.75" thickTop="1" x14ac:dyDescent="0.25"/>
    <row r="358" spans="1:7" x14ac:dyDescent="0.25">
      <c r="C358" s="55" t="s">
        <v>546</v>
      </c>
    </row>
    <row r="359" spans="1:7" ht="45.75" customHeight="1" x14ac:dyDescent="0.25">
      <c r="A359" s="176" t="s">
        <v>545</v>
      </c>
      <c r="B359" s="176"/>
      <c r="C359" s="176"/>
      <c r="D359" s="176"/>
      <c r="E359" s="176"/>
      <c r="F359" s="176"/>
      <c r="G359" s="176"/>
    </row>
    <row r="360" spans="1:7" ht="15.75" thickBot="1" x14ac:dyDescent="0.3"/>
    <row r="361" spans="1:7" ht="20.25" thickTop="1" thickBot="1" x14ac:dyDescent="0.3">
      <c r="A361" s="173" t="s">
        <v>544</v>
      </c>
      <c r="B361" s="174"/>
      <c r="C361" s="174"/>
      <c r="D361" s="174"/>
      <c r="E361" s="174"/>
      <c r="F361" s="174"/>
      <c r="G361" s="175"/>
    </row>
    <row r="362" spans="1:7" ht="31.5" thickTop="1" thickBot="1" x14ac:dyDescent="0.3">
      <c r="A362" s="70" t="s">
        <v>3</v>
      </c>
      <c r="B362" s="5" t="s">
        <v>4</v>
      </c>
      <c r="C362" s="6" t="s">
        <v>5</v>
      </c>
      <c r="D362" s="7" t="s">
        <v>6</v>
      </c>
      <c r="E362" s="5" t="s">
        <v>7</v>
      </c>
      <c r="F362" s="8" t="s">
        <v>547</v>
      </c>
      <c r="G362" s="71" t="s">
        <v>8</v>
      </c>
    </row>
    <row r="363" spans="1:7" ht="15.75" thickTop="1" x14ac:dyDescent="0.25">
      <c r="A363" s="127">
        <v>76</v>
      </c>
      <c r="B363" s="128" t="s">
        <v>37</v>
      </c>
      <c r="C363" s="129" t="s">
        <v>625</v>
      </c>
      <c r="D363" s="128" t="s">
        <v>27</v>
      </c>
      <c r="E363" s="130">
        <v>12511</v>
      </c>
      <c r="F363" s="147"/>
      <c r="G363" s="26">
        <f>F363*E363</f>
        <v>0</v>
      </c>
    </row>
    <row r="364" spans="1:7" x14ac:dyDescent="0.25">
      <c r="A364" s="131">
        <v>77</v>
      </c>
      <c r="B364" s="132" t="s">
        <v>163</v>
      </c>
      <c r="C364" s="133" t="s">
        <v>164</v>
      </c>
      <c r="D364" s="132" t="s">
        <v>49</v>
      </c>
      <c r="E364" s="134">
        <v>1032.110475</v>
      </c>
      <c r="F364" s="147"/>
      <c r="G364" s="26">
        <f>F364*E364</f>
        <v>0</v>
      </c>
    </row>
    <row r="365" spans="1:7" ht="15.75" thickBot="1" x14ac:dyDescent="0.3">
      <c r="A365" s="135" t="s">
        <v>571</v>
      </c>
      <c r="B365" s="136" t="s">
        <v>150</v>
      </c>
      <c r="C365" s="137" t="s">
        <v>151</v>
      </c>
      <c r="D365" s="136" t="s">
        <v>27</v>
      </c>
      <c r="E365" s="138">
        <v>200</v>
      </c>
      <c r="F365" s="156"/>
      <c r="G365" s="155">
        <f>F365*E365</f>
        <v>0</v>
      </c>
    </row>
    <row r="366" spans="1:7" ht="15.75" thickTop="1" x14ac:dyDescent="0.25"/>
  </sheetData>
  <sheetProtection password="CCC9" sheet="1" objects="1" scenarios="1" selectLockedCells="1"/>
  <mergeCells count="22">
    <mergeCell ref="A307:G307"/>
    <mergeCell ref="A6:G6"/>
    <mergeCell ref="A119:F119"/>
    <mergeCell ref="A120:G120"/>
    <mergeCell ref="A185:F185"/>
    <mergeCell ref="A186:G186"/>
    <mergeCell ref="A200:F200"/>
    <mergeCell ref="A201:G201"/>
    <mergeCell ref="A268:F268"/>
    <mergeCell ref="A269:G269"/>
    <mergeCell ref="A306:F306"/>
    <mergeCell ref="E2:G2"/>
    <mergeCell ref="A85:F85"/>
    <mergeCell ref="A86:G86"/>
    <mergeCell ref="A89:F89"/>
    <mergeCell ref="A90:G90"/>
    <mergeCell ref="A361:G361"/>
    <mergeCell ref="A352:F352"/>
    <mergeCell ref="B353:C353"/>
    <mergeCell ref="B354:C354"/>
    <mergeCell ref="B355:C355"/>
    <mergeCell ref="A359:G359"/>
  </mergeCells>
  <pageMargins left="0.17" right="0.17" top="0.53" bottom="0.91" header="0.3" footer="0.17"/>
  <pageSetup scale="95" firstPageNumber="14" orientation="landscape" useFirstPageNumber="1" r:id="rId1"/>
  <headerFooter>
    <oddHeader>&amp;RIFBC NO. 22-TA004097CD
ADDENDUM NO. 3</oddHeader>
    <oddFooter>&amp;LBidder Name: _________________________________
Authorized Signature: _________________________________&amp;RREVISED APPENDIX K-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A-650 Days</vt:lpstr>
      <vt:lpstr>BID B- 830 Days</vt:lpstr>
      <vt:lpstr>'BID A-650 Days'!Print_Titles</vt:lpstr>
      <vt:lpstr>'BID B- 830 Days'!Print_Titles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Daley</dc:creator>
  <cp:lastModifiedBy>Chris Daley</cp:lastModifiedBy>
  <cp:lastPrinted>2022-07-18T20:27:22Z</cp:lastPrinted>
  <dcterms:created xsi:type="dcterms:W3CDTF">2022-05-18T17:08:43Z</dcterms:created>
  <dcterms:modified xsi:type="dcterms:W3CDTF">2022-07-22T18:34:46Z</dcterms:modified>
</cp:coreProperties>
</file>