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2\22-R078497SB Landscape Maintenance Services for Utilities Department\Solicitation Docs\"/>
    </mc:Choice>
  </mc:AlternateContent>
  <xr:revisionPtr revIDLastSave="0" documentId="13_ncr:1_{6715FC40-8D60-479D-9AB2-E0FF872B512F}" xr6:coauthVersionLast="47" xr6:coauthVersionMax="47" xr10:uidLastSave="{00000000-0000-0000-0000-000000000000}"/>
  <workbookProtection workbookAlgorithmName="SHA-512" workbookHashValue="fX3w3hgr+cKAuBPFm9FXuWW4U9j4yYUVWWD8yN8HqzuKbsBl5X66yVqvSHd59famD3XY8Q7Opd9Xo+ZMmUcBRw==" workbookSaltValue="/+uyybChcSHQf/Wh42ic4w==" workbookSpinCount="100000" lockStructure="1"/>
  <bookViews>
    <workbookView xWindow="28680" yWindow="-120" windowWidth="29040" windowHeight="17640" xr2:uid="{00000000-000D-0000-FFFF-FFFF00000000}"/>
  </bookViews>
  <sheets>
    <sheet name="Groups A-E - Non-Schedule Maint" sheetId="1" r:id="rId1"/>
  </sheets>
  <definedNames>
    <definedName name="_xlnm.Print_Area" localSheetId="0">'Groups A-E - Non-Schedule Maint'!$A$1:$H$46</definedName>
    <definedName name="_xlnm.Print_Titles" localSheetId="0">'Groups A-E - Non-Schedule Maint'!$1:$2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3" i="1"/>
  <c r="H4" i="1"/>
  <c r="H8" i="1" l="1"/>
  <c r="H9" i="1" s="1"/>
  <c r="H5" i="1" l="1"/>
  <c r="H28" i="1" l="1"/>
  <c r="H27" i="1"/>
  <c r="H26" i="1"/>
  <c r="H25" i="1"/>
  <c r="H24" i="1"/>
  <c r="H23" i="1"/>
  <c r="H22" i="1"/>
  <c r="H21" i="1"/>
  <c r="H20" i="1"/>
  <c r="H19" i="1" l="1"/>
  <c r="H18" i="1"/>
  <c r="H15" i="1"/>
  <c r="H16" i="1" s="1"/>
  <c r="H29" i="1" l="1"/>
  <c r="H12" i="1"/>
  <c r="H11" i="1"/>
  <c r="H13" i="1" l="1"/>
  <c r="H31" i="1" s="1"/>
</calcChain>
</file>

<file path=xl/sharedStrings.xml><?xml version="1.0" encoding="utf-8"?>
<sst xmlns="http://schemas.openxmlformats.org/spreadsheetml/2006/main" count="118" uniqueCount="95">
  <si>
    <t>Extended Price</t>
  </si>
  <si>
    <t>Address</t>
  </si>
  <si>
    <t>Line Item</t>
  </si>
  <si>
    <t>Replacement of designated trees, shrubs and repair of damaged turf areas including watering:</t>
  </si>
  <si>
    <t>Removal of designated shrubs, diameter at base ground level of plant</t>
  </si>
  <si>
    <t>Removal of designated trees and/or stumps, diameter at 4 feet above ground level:</t>
  </si>
  <si>
    <t>NON-SCHEDULED MAINTENANCE</t>
  </si>
  <si>
    <t>1</t>
  </si>
  <si>
    <t>2</t>
  </si>
  <si>
    <t>3</t>
  </si>
  <si>
    <t>4</t>
  </si>
  <si>
    <t>DIAMETER 
TO 12"</t>
  </si>
  <si>
    <t>DIAMETER 
OVER 36"</t>
  </si>
  <si>
    <t>DIAMETER 
TO 3"</t>
  </si>
  <si>
    <t>DIAMETER 
OVER 6"</t>
  </si>
  <si>
    <t>DIAMETER 
3" TO 6"</t>
  </si>
  <si>
    <t>GROUP A - ANNUAL ESTIMATED TOTAL</t>
  </si>
  <si>
    <t>GROUP B  - ANNUAL ESTIMATED TOTAL</t>
  </si>
  <si>
    <t>Estimated Mowing Acres</t>
  </si>
  <si>
    <t>Estimated Number of Trees</t>
  </si>
  <si>
    <t>Quantity of Cuts</t>
  </si>
  <si>
    <t>Unit Price Per Cut</t>
  </si>
  <si>
    <t>3550 63rd Avenue East, Sarasota</t>
  </si>
  <si>
    <t>5101 65th Street West, Bradenton</t>
  </si>
  <si>
    <t>3331 Lena Road, 
Bradenton</t>
  </si>
  <si>
    <t xml:space="preserve">GROUP C - ANNUAL ESTIMATED TOTAL </t>
  </si>
  <si>
    <t xml:space="preserve">GROUP D - ANNUAL ESTIMATED TOTAL </t>
  </si>
  <si>
    <t xml:space="preserve">GROUP E- ANNUAL ESTIMATED TOTAL </t>
  </si>
  <si>
    <t>Total amount for award purposes only ( Group A through Group E)</t>
  </si>
  <si>
    <t>Group
A-2</t>
  </si>
  <si>
    <t>Group
A-1</t>
  </si>
  <si>
    <t>Group
 B-2</t>
  </si>
  <si>
    <t>Group
 B-1</t>
  </si>
  <si>
    <t>Group
 C-1</t>
  </si>
  <si>
    <t>Group
C-2</t>
  </si>
  <si>
    <t>Group
 D-1</t>
  </si>
  <si>
    <t>Group 
E-1</t>
  </si>
  <si>
    <t>Group 
E-2</t>
  </si>
  <si>
    <t>Group 
E-3</t>
  </si>
  <si>
    <t>Group 
E-4</t>
  </si>
  <si>
    <t>Group
 E-5</t>
  </si>
  <si>
    <t>Group
 E-6</t>
  </si>
  <si>
    <t>Group
 E-7</t>
  </si>
  <si>
    <t>Group
 E-8</t>
  </si>
  <si>
    <t>Group
 E-9</t>
  </si>
  <si>
    <t>Group 
E-10</t>
  </si>
  <si>
    <t>Group 
E-11</t>
  </si>
  <si>
    <t>14405 Waterline Road,
Bradenton</t>
  </si>
  <si>
    <t>8500 69th Street East, Palmetto</t>
  </si>
  <si>
    <t>7665 Spencer Parrish Rd, Parrish</t>
  </si>
  <si>
    <t>4751 66th Street West, Bradenton</t>
  </si>
  <si>
    <t>Central Laboratory Facility
(Reference SOW, Technical Spec: #4)</t>
  </si>
  <si>
    <t>17915 Waterline Road, Bradenton</t>
  </si>
  <si>
    <t>Palmetto Elevated Storage Tank
(Reference SOW, Technical Spec: #5)</t>
  </si>
  <si>
    <t>200 25th Street West, Palmetto</t>
  </si>
  <si>
    <t>Northwest First Street Elevated Storge
(Reference SOW, Technical Spec: #5)</t>
  </si>
  <si>
    <t>Port Manatee Elevated Storage Tank (Reference SOW, Technical Spec: #5)</t>
  </si>
  <si>
    <t>Cortez Road Elevated Storage Tank
(Reference SOW, Technical Spec: #5)</t>
  </si>
  <si>
    <t>Cortez Road Booster Station
(Reference SOW, Technical Spec: #5)</t>
  </si>
  <si>
    <t>Elwood Park I
(Reference SOW, Technical Spec: #5)</t>
  </si>
  <si>
    <t>Elwood Park II
(Reference SOW, Technical Spec: #5)</t>
  </si>
  <si>
    <t xml:space="preserve">Quattlebaum House
(Reference SOW, Technical Spec: #5)
</t>
  </si>
  <si>
    <t>1451 Dam Road, Bradenton</t>
  </si>
  <si>
    <t>a. Cut tree and grind stump 6" below ground level:</t>
  </si>
  <si>
    <t>b. Grind stump 6" below ground level:</t>
  </si>
  <si>
    <t>c. Cut and remove tree and stump:</t>
  </si>
  <si>
    <t>e. Remove stump:</t>
  </si>
  <si>
    <t>d. Cut and remove tree:</t>
  </si>
  <si>
    <t>a. Complete shrub removal:</t>
  </si>
  <si>
    <t>a. Cost Per hour:</t>
  </si>
  <si>
    <t>DIAMETER 
12" TO 36"</t>
  </si>
  <si>
    <t>$</t>
  </si>
  <si>
    <t>Water Treatment Plant
(Reference SOW, Technical Spec: #5)</t>
  </si>
  <si>
    <t>North County Elevated Storage Tank
(Reference SOW, Technical Spec: #5)</t>
  </si>
  <si>
    <t>Northwest Booster Station
(Reference SOW, Technical Spec: #5)</t>
  </si>
  <si>
    <r>
      <rPr>
        <u/>
        <sz val="10"/>
        <rFont val="Times New Roman"/>
        <family val="1"/>
      </rPr>
      <t xml:space="preserve">        %</t>
    </r>
    <r>
      <rPr>
        <sz val="10"/>
        <rFont val="Times New Roman"/>
        <family val="1"/>
      </rPr>
      <t xml:space="preserve">  / percent markup</t>
    </r>
  </si>
  <si>
    <t xml:space="preserve">Site Location </t>
  </si>
  <si>
    <t>7200 1st Avenue West, Bradenton</t>
  </si>
  <si>
    <t>7550 69th St. East,
 Palmetto</t>
  </si>
  <si>
    <t>2120 Piney Point Road, Palmetto</t>
  </si>
  <si>
    <t>5907 Cortez Road, Bradenton</t>
  </si>
  <si>
    <t>11850  Cortez Road West, Bradenton</t>
  </si>
  <si>
    <t>4825 44th Ave East, Bradenton</t>
  </si>
  <si>
    <t>5505 39th Street East, Bradenton</t>
  </si>
  <si>
    <t>1525 99th St. Northwest, Bradenton</t>
  </si>
  <si>
    <t>ATTACHMENT G
PRICING FORM
 LANDSCAPE MAINTENANCE SERVICES 
IFB 22-R078497SB</t>
  </si>
  <si>
    <t>63rd Avenue Mars Station (MCMRS)
(Reference SOW, Technical Spec: #1)</t>
  </si>
  <si>
    <t xml:space="preserve">Southwest Wastewater Treatment Plant (SWWRF)
(Reference SOW, Technical Spec: #1)
</t>
  </si>
  <si>
    <t xml:space="preserve">Southeast Wastewater Treatment Plant - (SEWRF)
(Reference SOW, Technical Spec: #2)
</t>
  </si>
  <si>
    <t>Rye Road Mars Station - (MCMRS)
(Reference SOW, Technical Spec: #2)</t>
  </si>
  <si>
    <t>North County Wastewater Treatment Plant - (NRWRF) (Refernece SOW, Technical Spec: #3)</t>
  </si>
  <si>
    <t>Spencer Parrish Mars Station - (MCMRS)
(Refernece SOW, Technical Spec: #3)</t>
  </si>
  <si>
    <t>The following prices are not included in the yearly total price of Groups A through E
and are to be used on an " as needed basis only" as authorized by the County.</t>
  </si>
  <si>
    <r>
      <rPr>
        <b/>
        <sz val="10"/>
        <rFont val="Times New Roman"/>
        <family val="1"/>
      </rPr>
      <t>MARK UP</t>
    </r>
    <r>
      <rPr>
        <sz val="10"/>
        <rFont val="Times New Roman"/>
        <family val="1"/>
      </rPr>
      <t xml:space="preserve"> - All material prices (trees, plants, sod, plugs, sprinkler materials, etc.) shall be at vendor's discounted price plus the Contractor's markup percentage of profit: (markup not to exceed 20% of cost): </t>
    </r>
    <r>
      <rPr>
        <b/>
        <sz val="10"/>
        <rFont val="Times New Roman"/>
        <family val="1"/>
      </rPr>
      <t>Note</t>
    </r>
    <r>
      <rPr>
        <sz val="10"/>
        <rFont val="Times New Roman"/>
        <family val="1"/>
      </rPr>
      <t xml:space="preserve"> - Original material invoice to be submitted with request for payment.</t>
    </r>
  </si>
  <si>
    <t>Note: Bidder must bid on each Group (A through E) to be considered responsive.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</si>
</sst>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00B050"/>
      <name val="Times New Roman"/>
      <family val="1"/>
    </font>
    <font>
      <b/>
      <sz val="9"/>
      <color rgb="FFC00000"/>
      <name val="Times New Roman"/>
      <family val="1"/>
    </font>
    <font>
      <b/>
      <sz val="10"/>
      <color theme="1"/>
      <name val="Times New Roman"/>
      <family val="1"/>
    </font>
    <font>
      <b/>
      <sz val="9"/>
      <color rgb="FF00B050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2"/>
      <name val="Times New Roman"/>
      <family val="1"/>
    </font>
    <font>
      <b/>
      <sz val="11"/>
      <name val="Times New Roman"/>
      <family val="1"/>
    </font>
    <font>
      <u/>
      <sz val="10"/>
      <name val="Times New Roman"/>
      <family val="1"/>
    </font>
    <font>
      <b/>
      <sz val="9"/>
      <color theme="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44" fontId="8" fillId="0" borderId="1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vertical="center"/>
    </xf>
    <xf numFmtId="0" fontId="4" fillId="0" borderId="0" xfId="0" applyFont="1" applyFill="1" applyBorder="1"/>
    <xf numFmtId="2" fontId="7" fillId="0" borderId="1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4" fontId="4" fillId="0" borderId="0" xfId="0" applyNumberFormat="1" applyFont="1" applyBorder="1" applyProtection="1">
      <protection locked="0"/>
    </xf>
    <xf numFmtId="44" fontId="4" fillId="0" borderId="0" xfId="0" applyNumberFormat="1" applyFont="1" applyBorder="1"/>
    <xf numFmtId="0" fontId="7" fillId="0" borderId="1" xfId="0" applyFont="1" applyBorder="1" applyAlignment="1">
      <alignment horizontal="left" vertical="center" wrapText="1"/>
    </xf>
    <xf numFmtId="44" fontId="12" fillId="0" borderId="0" xfId="0" applyNumberFormat="1" applyFont="1" applyBorder="1" applyAlignment="1">
      <alignment horizontal="center" vertical="center"/>
    </xf>
    <xf numFmtId="44" fontId="12" fillId="0" borderId="5" xfId="0" applyNumberFormat="1" applyFont="1" applyBorder="1" applyAlignment="1" applyProtection="1">
      <alignment horizontal="center" vertical="center"/>
      <protection locked="0"/>
    </xf>
    <xf numFmtId="0" fontId="5" fillId="0" borderId="11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/>
    </xf>
    <xf numFmtId="44" fontId="8" fillId="0" borderId="12" xfId="0" applyNumberFormat="1" applyFont="1" applyBorder="1" applyAlignment="1" applyProtection="1">
      <alignment horizontal="center" vertical="center"/>
      <protection locked="0"/>
    </xf>
    <xf numFmtId="44" fontId="8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4" xfId="0" applyNumberFormat="1" applyFont="1" applyBorder="1" applyAlignment="1">
      <alignment horizontal="center" vertical="center" wrapText="1"/>
    </xf>
    <xf numFmtId="44" fontId="8" fillId="0" borderId="15" xfId="0" applyNumberFormat="1" applyFont="1" applyBorder="1" applyAlignment="1" applyProtection="1">
      <alignment horizontal="center" vertical="center"/>
      <protection locked="0"/>
    </xf>
    <xf numFmtId="44" fontId="9" fillId="2" borderId="18" xfId="2" applyNumberFormat="1" applyFont="1" applyFill="1" applyBorder="1" applyAlignment="1" applyProtection="1">
      <alignment horizontal="center" vertical="center"/>
      <protection locked="0"/>
    </xf>
    <xf numFmtId="0" fontId="6" fillId="0" borderId="11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44" fontId="8" fillId="0" borderId="13" xfId="0" applyNumberFormat="1" applyFont="1" applyBorder="1" applyAlignment="1" applyProtection="1">
      <alignment vertical="center"/>
      <protection locked="0"/>
    </xf>
    <xf numFmtId="0" fontId="6" fillId="0" borderId="14" xfId="0" applyNumberFormat="1" applyFont="1" applyBorder="1" applyAlignment="1">
      <alignment horizontal="center" vertical="center" wrapText="1"/>
    </xf>
    <xf numFmtId="44" fontId="8" fillId="0" borderId="15" xfId="0" applyNumberFormat="1" applyFont="1" applyBorder="1" applyAlignment="1" applyProtection="1">
      <alignment vertical="center"/>
      <protection locked="0"/>
    </xf>
    <xf numFmtId="0" fontId="10" fillId="0" borderId="0" xfId="2" applyNumberFormat="1" applyFont="1" applyFill="1" applyBorder="1" applyAlignment="1">
      <alignment horizontal="center" vertical="center"/>
    </xf>
    <xf numFmtId="0" fontId="10" fillId="0" borderId="2" xfId="2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44" fontId="12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1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/>
    </xf>
    <xf numFmtId="44" fontId="8" fillId="0" borderId="12" xfId="0" applyNumberFormat="1" applyFont="1" applyFill="1" applyBorder="1" applyAlignment="1" applyProtection="1">
      <alignment horizontal="center" vertical="center"/>
      <protection locked="0"/>
    </xf>
    <xf numFmtId="44" fontId="8" fillId="0" borderId="13" xfId="0" applyNumberFormat="1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4" borderId="4" xfId="0" applyNumberFormat="1" applyFont="1" applyFill="1" applyBorder="1" applyAlignment="1">
      <alignment horizontal="center" vertical="center" wrapText="1"/>
    </xf>
    <xf numFmtId="44" fontId="19" fillId="4" borderId="4" xfId="0" applyNumberFormat="1" applyFont="1" applyFill="1" applyBorder="1" applyAlignment="1" applyProtection="1">
      <alignment horizontal="center" vertical="center" wrapText="1"/>
      <protection locked="0"/>
    </xf>
    <xf numFmtId="44" fontId="19" fillId="4" borderId="5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 wrapText="1"/>
    </xf>
    <xf numFmtId="44" fontId="8" fillId="0" borderId="15" xfId="0" applyNumberFormat="1" applyFont="1" applyBorder="1" applyProtection="1">
      <protection locked="0"/>
    </xf>
    <xf numFmtId="44" fontId="8" fillId="0" borderId="15" xfId="0" applyNumberFormat="1" applyFont="1" applyBorder="1" applyAlignment="1" applyProtection="1">
      <alignment horizontal="left"/>
      <protection locked="0"/>
    </xf>
    <xf numFmtId="44" fontId="8" fillId="0" borderId="18" xfId="0" applyNumberFormat="1" applyFont="1" applyBorder="1" applyAlignment="1" applyProtection="1">
      <alignment horizontal="left"/>
      <protection locked="0"/>
    </xf>
    <xf numFmtId="0" fontId="10" fillId="0" borderId="24" xfId="2" applyNumberFormat="1" applyFont="1" applyFill="1" applyBorder="1" applyAlignment="1">
      <alignment horizontal="center" vertical="center"/>
    </xf>
    <xf numFmtId="44" fontId="9" fillId="2" borderId="25" xfId="2" applyNumberFormat="1" applyFont="1" applyFill="1" applyBorder="1" applyAlignment="1" applyProtection="1">
      <alignment horizontal="center" vertical="center"/>
      <protection locked="0"/>
    </xf>
    <xf numFmtId="44" fontId="12" fillId="0" borderId="25" xfId="0" applyNumberFormat="1" applyFont="1" applyBorder="1" applyAlignment="1" applyProtection="1">
      <alignment horizontal="center" vertical="center"/>
      <protection locked="0"/>
    </xf>
    <xf numFmtId="44" fontId="7" fillId="0" borderId="17" xfId="0" applyNumberFormat="1" applyFont="1" applyFill="1" applyBorder="1" applyAlignment="1" applyProtection="1">
      <alignment horizontal="left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 applyProtection="1">
      <alignment horizontal="left" vertical="center"/>
      <protection locked="0"/>
    </xf>
    <xf numFmtId="44" fontId="7" fillId="0" borderId="1" xfId="0" applyNumberFormat="1" applyFont="1" applyFill="1" applyBorder="1" applyAlignment="1" applyProtection="1">
      <alignment horizontal="left"/>
      <protection locked="0"/>
    </xf>
    <xf numFmtId="49" fontId="5" fillId="0" borderId="14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/>
    </xf>
    <xf numFmtId="0" fontId="7" fillId="0" borderId="17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5" fillId="5" borderId="11" xfId="0" applyNumberFormat="1" applyFont="1" applyFill="1" applyBorder="1" applyAlignment="1">
      <alignment horizontal="center" vertical="center"/>
    </xf>
    <xf numFmtId="0" fontId="15" fillId="5" borderId="12" xfId="0" applyNumberFormat="1" applyFont="1" applyFill="1" applyBorder="1" applyAlignment="1">
      <alignment horizontal="center" vertical="center"/>
    </xf>
    <xf numFmtId="0" fontId="15" fillId="5" borderId="13" xfId="0" applyNumberFormat="1" applyFont="1" applyFill="1" applyBorder="1" applyAlignment="1">
      <alignment horizontal="center" vertical="center"/>
    </xf>
    <xf numFmtId="0" fontId="16" fillId="5" borderId="14" xfId="0" applyNumberFormat="1" applyFont="1" applyFill="1" applyBorder="1" applyAlignment="1">
      <alignment horizontal="center" vertical="center" wrapText="1"/>
    </xf>
    <xf numFmtId="0" fontId="16" fillId="5" borderId="1" xfId="0" applyNumberFormat="1" applyFont="1" applyFill="1" applyBorder="1" applyAlignment="1">
      <alignment horizontal="center" vertical="center" wrapText="1"/>
    </xf>
    <xf numFmtId="0" fontId="16" fillId="5" borderId="15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center" vertical="center" wrapText="1"/>
      <protection locked="0"/>
    </xf>
    <xf numFmtId="164" fontId="7" fillId="0" borderId="1" xfId="3" applyNumberFormat="1" applyFont="1" applyFill="1" applyBorder="1" applyAlignment="1" applyProtection="1">
      <alignment horizontal="left" vertical="center"/>
      <protection locked="0"/>
    </xf>
    <xf numFmtId="0" fontId="16" fillId="0" borderId="6" xfId="2" applyNumberFormat="1" applyFont="1" applyFill="1" applyBorder="1" applyAlignment="1">
      <alignment horizontal="center" vertical="center"/>
    </xf>
    <xf numFmtId="0" fontId="16" fillId="0" borderId="7" xfId="2" applyNumberFormat="1" applyFont="1" applyFill="1" applyBorder="1" applyAlignment="1">
      <alignment horizontal="center" vertical="center"/>
    </xf>
    <xf numFmtId="0" fontId="16" fillId="0" borderId="8" xfId="2" applyNumberFormat="1" applyFont="1" applyFill="1" applyBorder="1" applyAlignment="1">
      <alignment horizontal="center" vertical="center"/>
    </xf>
    <xf numFmtId="0" fontId="16" fillId="0" borderId="16" xfId="2" applyNumberFormat="1" applyFont="1" applyFill="1" applyBorder="1" applyAlignment="1">
      <alignment horizontal="center" vertical="center"/>
    </xf>
    <xf numFmtId="0" fontId="16" fillId="0" borderId="17" xfId="2" applyNumberFormat="1" applyFont="1" applyFill="1" applyBorder="1" applyAlignment="1">
      <alignment horizontal="center" vertical="center"/>
    </xf>
    <xf numFmtId="0" fontId="16" fillId="0" borderId="20" xfId="2" applyNumberFormat="1" applyFont="1" applyFill="1" applyBorder="1" applyAlignment="1">
      <alignment horizontal="center" vertical="center"/>
    </xf>
    <xf numFmtId="0" fontId="16" fillId="0" borderId="9" xfId="2" applyNumberFormat="1" applyFont="1" applyFill="1" applyBorder="1" applyAlignment="1">
      <alignment horizontal="center" vertical="center"/>
    </xf>
    <xf numFmtId="0" fontId="16" fillId="0" borderId="10" xfId="2" applyNumberFormat="1" applyFont="1" applyFill="1" applyBorder="1" applyAlignment="1">
      <alignment horizontal="center" vertical="center"/>
    </xf>
    <xf numFmtId="0" fontId="16" fillId="0" borderId="22" xfId="2" applyNumberFormat="1" applyFont="1" applyFill="1" applyBorder="1" applyAlignment="1">
      <alignment horizontal="center" vertical="center"/>
    </xf>
    <xf numFmtId="0" fontId="16" fillId="0" borderId="19" xfId="2" applyNumberFormat="1" applyFont="1" applyFill="1" applyBorder="1" applyAlignment="1">
      <alignment horizontal="center" vertical="center"/>
    </xf>
    <xf numFmtId="0" fontId="16" fillId="0" borderId="23" xfId="2" applyNumberFormat="1" applyFont="1" applyFill="1" applyBorder="1" applyAlignment="1">
      <alignment horizontal="center" vertical="center"/>
    </xf>
  </cellXfs>
  <cellStyles count="4">
    <cellStyle name="Currency" xfId="3" builtinId="4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99CC00"/>
      <color rgb="FFCCFF33"/>
      <color rgb="FFEDC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K47"/>
  <sheetViews>
    <sheetView tabSelected="1" zoomScaleNormal="100" workbookViewId="0">
      <selection activeCell="P9" sqref="P9"/>
    </sheetView>
  </sheetViews>
  <sheetFormatPr defaultColWidth="9.140625" defaultRowHeight="12" x14ac:dyDescent="0.2"/>
  <cols>
    <col min="1" max="1" width="9" style="11" customWidth="1"/>
    <col min="2" max="2" width="43.28515625" style="12" customWidth="1"/>
    <col min="3" max="3" width="21.7109375" style="12" customWidth="1"/>
    <col min="4" max="4" width="10.42578125" style="12" bestFit="1" customWidth="1"/>
    <col min="5" max="5" width="10.5703125" style="12" bestFit="1" customWidth="1"/>
    <col min="6" max="6" width="9" style="1" customWidth="1"/>
    <col min="7" max="7" width="11.42578125" style="13" customWidth="1"/>
    <col min="8" max="8" width="16.5703125" style="14" customWidth="1"/>
    <col min="9" max="16384" width="9.140625" style="1"/>
  </cols>
  <sheetData>
    <row r="1" spans="1:8" ht="64.5" customHeight="1" thickBot="1" x14ac:dyDescent="0.25">
      <c r="A1" s="73" t="s">
        <v>85</v>
      </c>
      <c r="B1" s="74"/>
      <c r="C1" s="74"/>
      <c r="D1" s="74"/>
      <c r="E1" s="74"/>
      <c r="F1" s="74"/>
      <c r="G1" s="74"/>
      <c r="H1" s="75"/>
    </row>
    <row r="2" spans="1:8" ht="53.25" customHeight="1" thickBot="1" x14ac:dyDescent="0.25">
      <c r="A2" s="42" t="s">
        <v>2</v>
      </c>
      <c r="B2" s="43" t="s">
        <v>76</v>
      </c>
      <c r="C2" s="44" t="s">
        <v>1</v>
      </c>
      <c r="D2" s="43" t="s">
        <v>18</v>
      </c>
      <c r="E2" s="43" t="s">
        <v>19</v>
      </c>
      <c r="F2" s="45" t="s">
        <v>20</v>
      </c>
      <c r="G2" s="46" t="s">
        <v>21</v>
      </c>
      <c r="H2" s="47" t="s">
        <v>0</v>
      </c>
    </row>
    <row r="3" spans="1:8" ht="45" customHeight="1" x14ac:dyDescent="0.2">
      <c r="A3" s="18" t="s">
        <v>30</v>
      </c>
      <c r="B3" s="48" t="s">
        <v>87</v>
      </c>
      <c r="C3" s="19" t="s">
        <v>23</v>
      </c>
      <c r="D3" s="19">
        <v>20</v>
      </c>
      <c r="E3" s="19">
        <v>75</v>
      </c>
      <c r="F3" s="20">
        <v>30</v>
      </c>
      <c r="G3" s="21"/>
      <c r="H3" s="22">
        <f>SUM(F3*G3)</f>
        <v>0</v>
      </c>
    </row>
    <row r="4" spans="1:8" ht="38.1" customHeight="1" x14ac:dyDescent="0.2">
      <c r="A4" s="23" t="s">
        <v>29</v>
      </c>
      <c r="B4" s="3" t="s">
        <v>86</v>
      </c>
      <c r="C4" s="4" t="s">
        <v>22</v>
      </c>
      <c r="D4" s="4">
        <v>1</v>
      </c>
      <c r="E4" s="4">
        <v>7</v>
      </c>
      <c r="F4" s="5">
        <v>30</v>
      </c>
      <c r="G4" s="6"/>
      <c r="H4" s="24">
        <f>SUM(F4*G4)</f>
        <v>0</v>
      </c>
    </row>
    <row r="5" spans="1:8" s="2" customFormat="1" ht="38.1" customHeight="1" thickBot="1" x14ac:dyDescent="0.25">
      <c r="A5" s="89" t="s">
        <v>16</v>
      </c>
      <c r="B5" s="90"/>
      <c r="C5" s="90"/>
      <c r="D5" s="90"/>
      <c r="E5" s="90"/>
      <c r="F5" s="90"/>
      <c r="G5" s="90"/>
      <c r="H5" s="25">
        <f>SUM(H3:H4)</f>
        <v>0</v>
      </c>
    </row>
    <row r="6" spans="1:8" s="2" customFormat="1" ht="9.9499999999999993" customHeight="1" thickBot="1" x14ac:dyDescent="0.25">
      <c r="A6" s="94"/>
      <c r="B6" s="95"/>
      <c r="C6" s="95"/>
      <c r="D6" s="95"/>
      <c r="E6" s="95"/>
      <c r="F6" s="95"/>
      <c r="G6" s="95"/>
      <c r="H6" s="96"/>
    </row>
    <row r="7" spans="1:8" ht="38.1" customHeight="1" x14ac:dyDescent="0.2">
      <c r="A7" s="26" t="s">
        <v>32</v>
      </c>
      <c r="B7" s="27" t="s">
        <v>88</v>
      </c>
      <c r="C7" s="19" t="s">
        <v>24</v>
      </c>
      <c r="D7" s="19">
        <v>30</v>
      </c>
      <c r="E7" s="19">
        <v>25</v>
      </c>
      <c r="F7" s="20">
        <v>30</v>
      </c>
      <c r="G7" s="21"/>
      <c r="H7" s="28">
        <f>SUM(F7*G7)</f>
        <v>0</v>
      </c>
    </row>
    <row r="8" spans="1:8" ht="38.1" customHeight="1" x14ac:dyDescent="0.2">
      <c r="A8" s="29" t="s">
        <v>31</v>
      </c>
      <c r="B8" s="15" t="s">
        <v>89</v>
      </c>
      <c r="C8" s="4" t="s">
        <v>47</v>
      </c>
      <c r="D8" s="4">
        <v>3</v>
      </c>
      <c r="E8" s="4">
        <v>24</v>
      </c>
      <c r="F8" s="5">
        <v>30</v>
      </c>
      <c r="G8" s="6"/>
      <c r="H8" s="30">
        <f>SUM(F8*G8)</f>
        <v>0</v>
      </c>
    </row>
    <row r="9" spans="1:8" s="2" customFormat="1" ht="38.1" customHeight="1" thickBot="1" x14ac:dyDescent="0.25">
      <c r="A9" s="91" t="s">
        <v>17</v>
      </c>
      <c r="B9" s="92"/>
      <c r="C9" s="92"/>
      <c r="D9" s="92"/>
      <c r="E9" s="92"/>
      <c r="F9" s="92"/>
      <c r="G9" s="93"/>
      <c r="H9" s="25">
        <f>SUM(H7:H8)</f>
        <v>0</v>
      </c>
    </row>
    <row r="10" spans="1:8" s="2" customFormat="1" ht="9.9499999999999993" customHeight="1" thickBot="1" x14ac:dyDescent="0.25">
      <c r="A10" s="54"/>
      <c r="B10" s="31"/>
      <c r="C10" s="31"/>
      <c r="D10" s="31"/>
      <c r="E10" s="31"/>
      <c r="F10" s="31"/>
      <c r="G10" s="32"/>
      <c r="H10" s="55"/>
    </row>
    <row r="11" spans="1:8" ht="38.1" customHeight="1" x14ac:dyDescent="0.2">
      <c r="A11" s="26" t="s">
        <v>33</v>
      </c>
      <c r="B11" s="33" t="s">
        <v>90</v>
      </c>
      <c r="C11" s="19" t="s">
        <v>48</v>
      </c>
      <c r="D11" s="19">
        <v>20</v>
      </c>
      <c r="E11" s="19">
        <v>50</v>
      </c>
      <c r="F11" s="20">
        <v>30</v>
      </c>
      <c r="G11" s="21"/>
      <c r="H11" s="28">
        <f>SUM(F11*G11)</f>
        <v>0</v>
      </c>
    </row>
    <row r="12" spans="1:8" ht="38.1" customHeight="1" x14ac:dyDescent="0.2">
      <c r="A12" s="29" t="s">
        <v>34</v>
      </c>
      <c r="B12" s="3" t="s">
        <v>91</v>
      </c>
      <c r="C12" s="4" t="s">
        <v>49</v>
      </c>
      <c r="D12" s="4">
        <v>4</v>
      </c>
      <c r="E12" s="4">
        <v>24</v>
      </c>
      <c r="F12" s="5">
        <v>30</v>
      </c>
      <c r="G12" s="6"/>
      <c r="H12" s="30">
        <f>SUM(F12*G12)</f>
        <v>0</v>
      </c>
    </row>
    <row r="13" spans="1:8" s="2" customFormat="1" ht="38.1" customHeight="1" thickBot="1" x14ac:dyDescent="0.25">
      <c r="A13" s="91" t="s">
        <v>25</v>
      </c>
      <c r="B13" s="92"/>
      <c r="C13" s="92"/>
      <c r="D13" s="92"/>
      <c r="E13" s="92"/>
      <c r="F13" s="92"/>
      <c r="G13" s="93"/>
      <c r="H13" s="34">
        <f>SUM(H11:H12)</f>
        <v>0</v>
      </c>
    </row>
    <row r="14" spans="1:8" s="2" customFormat="1" ht="9.9499999999999993" customHeight="1" thickBot="1" x14ac:dyDescent="0.25">
      <c r="A14" s="54"/>
      <c r="B14" s="31"/>
      <c r="C14" s="31"/>
      <c r="D14" s="31"/>
      <c r="E14" s="31"/>
      <c r="F14" s="31"/>
      <c r="G14" s="32"/>
      <c r="H14" s="56"/>
    </row>
    <row r="15" spans="1:8" ht="38.1" customHeight="1" x14ac:dyDescent="0.2">
      <c r="A15" s="26" t="s">
        <v>35</v>
      </c>
      <c r="B15" s="33" t="s">
        <v>51</v>
      </c>
      <c r="C15" s="19" t="s">
        <v>50</v>
      </c>
      <c r="D15" s="19">
        <v>1.5</v>
      </c>
      <c r="E15" s="19">
        <v>25</v>
      </c>
      <c r="F15" s="20">
        <v>30</v>
      </c>
      <c r="G15" s="21"/>
      <c r="H15" s="28">
        <f>SUM(F15*G15)</f>
        <v>0</v>
      </c>
    </row>
    <row r="16" spans="1:8" ht="38.1" customHeight="1" thickBot="1" x14ac:dyDescent="0.25">
      <c r="A16" s="91" t="s">
        <v>26</v>
      </c>
      <c r="B16" s="92"/>
      <c r="C16" s="92"/>
      <c r="D16" s="92"/>
      <c r="E16" s="92"/>
      <c r="F16" s="92"/>
      <c r="G16" s="93"/>
      <c r="H16" s="34">
        <f>SUM(H15:H15)</f>
        <v>0</v>
      </c>
    </row>
    <row r="17" spans="1:11" ht="9.9499999999999993" customHeight="1" thickBot="1" x14ac:dyDescent="0.25">
      <c r="A17" s="54"/>
      <c r="B17" s="31"/>
      <c r="C17" s="31"/>
      <c r="D17" s="31"/>
      <c r="E17" s="31"/>
      <c r="F17" s="31"/>
      <c r="G17" s="32"/>
      <c r="H17" s="56"/>
    </row>
    <row r="18" spans="1:11" ht="38.1" customHeight="1" x14ac:dyDescent="0.2">
      <c r="A18" s="35" t="s">
        <v>36</v>
      </c>
      <c r="B18" s="36" t="s">
        <v>72</v>
      </c>
      <c r="C18" s="37" t="s">
        <v>52</v>
      </c>
      <c r="D18" s="37">
        <v>28</v>
      </c>
      <c r="E18" s="37">
        <v>45</v>
      </c>
      <c r="F18" s="38">
        <v>30</v>
      </c>
      <c r="G18" s="39"/>
      <c r="H18" s="40">
        <f t="shared" ref="H18:H28" si="0">SUM(F18*G18)</f>
        <v>0</v>
      </c>
      <c r="I18" s="7"/>
      <c r="J18" s="8"/>
      <c r="K18" s="8"/>
    </row>
    <row r="19" spans="1:11" ht="38.1" customHeight="1" x14ac:dyDescent="0.2">
      <c r="A19" s="29" t="s">
        <v>37</v>
      </c>
      <c r="B19" s="3" t="s">
        <v>53</v>
      </c>
      <c r="C19" s="4" t="s">
        <v>54</v>
      </c>
      <c r="D19" s="4">
        <v>0.67</v>
      </c>
      <c r="E19" s="4">
        <v>36</v>
      </c>
      <c r="F19" s="5">
        <v>30</v>
      </c>
      <c r="G19" s="6"/>
      <c r="H19" s="30">
        <f t="shared" si="0"/>
        <v>0</v>
      </c>
    </row>
    <row r="20" spans="1:11" ht="38.1" customHeight="1" x14ac:dyDescent="0.2">
      <c r="A20" s="29" t="s">
        <v>38</v>
      </c>
      <c r="B20" s="3" t="s">
        <v>55</v>
      </c>
      <c r="C20" s="41" t="s">
        <v>77</v>
      </c>
      <c r="D20" s="4">
        <v>0.46</v>
      </c>
      <c r="E20" s="4">
        <v>29</v>
      </c>
      <c r="F20" s="5">
        <v>30</v>
      </c>
      <c r="G20" s="6"/>
      <c r="H20" s="30">
        <f t="shared" si="0"/>
        <v>0</v>
      </c>
    </row>
    <row r="21" spans="1:11" ht="38.1" customHeight="1" x14ac:dyDescent="0.2">
      <c r="A21" s="29" t="s">
        <v>39</v>
      </c>
      <c r="B21" s="3" t="s">
        <v>73</v>
      </c>
      <c r="C21" s="41" t="s">
        <v>78</v>
      </c>
      <c r="D21" s="4">
        <v>2.5499999999999998</v>
      </c>
      <c r="E21" s="4">
        <v>34</v>
      </c>
      <c r="F21" s="5">
        <v>30</v>
      </c>
      <c r="G21" s="6"/>
      <c r="H21" s="30">
        <f t="shared" si="0"/>
        <v>0</v>
      </c>
    </row>
    <row r="22" spans="1:11" ht="38.1" customHeight="1" x14ac:dyDescent="0.2">
      <c r="A22" s="29" t="s">
        <v>40</v>
      </c>
      <c r="B22" s="3" t="s">
        <v>56</v>
      </c>
      <c r="C22" s="41" t="s">
        <v>79</v>
      </c>
      <c r="D22" s="4">
        <v>0.22</v>
      </c>
      <c r="E22" s="4">
        <v>25</v>
      </c>
      <c r="F22" s="5">
        <v>30</v>
      </c>
      <c r="G22" s="6"/>
      <c r="H22" s="30">
        <f t="shared" si="0"/>
        <v>0</v>
      </c>
    </row>
    <row r="23" spans="1:11" ht="38.1" customHeight="1" x14ac:dyDescent="0.2">
      <c r="A23" s="29" t="s">
        <v>41</v>
      </c>
      <c r="B23" s="3" t="s">
        <v>57</v>
      </c>
      <c r="C23" s="41" t="s">
        <v>80</v>
      </c>
      <c r="D23" s="9">
        <v>0.6</v>
      </c>
      <c r="E23" s="4">
        <v>37</v>
      </c>
      <c r="F23" s="5">
        <v>30</v>
      </c>
      <c r="G23" s="6"/>
      <c r="H23" s="30">
        <f t="shared" si="0"/>
        <v>0</v>
      </c>
    </row>
    <row r="24" spans="1:11" ht="38.1" customHeight="1" x14ac:dyDescent="0.2">
      <c r="A24" s="29" t="s">
        <v>42</v>
      </c>
      <c r="B24" s="3" t="s">
        <v>58</v>
      </c>
      <c r="C24" s="41" t="s">
        <v>81</v>
      </c>
      <c r="D24" s="4">
        <v>0.69</v>
      </c>
      <c r="E24" s="4">
        <v>0</v>
      </c>
      <c r="F24" s="5">
        <v>30</v>
      </c>
      <c r="G24" s="6"/>
      <c r="H24" s="30">
        <f t="shared" si="0"/>
        <v>0</v>
      </c>
    </row>
    <row r="25" spans="1:11" ht="38.1" customHeight="1" x14ac:dyDescent="0.2">
      <c r="A25" s="29" t="s">
        <v>43</v>
      </c>
      <c r="B25" s="3" t="s">
        <v>59</v>
      </c>
      <c r="C25" s="41" t="s">
        <v>82</v>
      </c>
      <c r="D25" s="4">
        <v>3.77</v>
      </c>
      <c r="E25" s="4">
        <v>17</v>
      </c>
      <c r="F25" s="5">
        <v>30</v>
      </c>
      <c r="G25" s="6"/>
      <c r="H25" s="30">
        <f t="shared" si="0"/>
        <v>0</v>
      </c>
    </row>
    <row r="26" spans="1:11" ht="38.1" customHeight="1" x14ac:dyDescent="0.2">
      <c r="A26" s="29" t="s">
        <v>44</v>
      </c>
      <c r="B26" s="3" t="s">
        <v>60</v>
      </c>
      <c r="C26" s="41" t="s">
        <v>83</v>
      </c>
      <c r="D26" s="4">
        <v>2.5</v>
      </c>
      <c r="E26" s="4">
        <v>13</v>
      </c>
      <c r="F26" s="5">
        <v>30</v>
      </c>
      <c r="G26" s="6"/>
      <c r="H26" s="30">
        <f t="shared" si="0"/>
        <v>0</v>
      </c>
    </row>
    <row r="27" spans="1:11" ht="38.1" customHeight="1" x14ac:dyDescent="0.2">
      <c r="A27" s="29" t="s">
        <v>45</v>
      </c>
      <c r="B27" s="15" t="s">
        <v>61</v>
      </c>
      <c r="C27" s="41" t="s">
        <v>62</v>
      </c>
      <c r="D27" s="4">
        <v>0.75</v>
      </c>
      <c r="E27" s="4">
        <v>10</v>
      </c>
      <c r="F27" s="5">
        <v>30</v>
      </c>
      <c r="G27" s="6"/>
      <c r="H27" s="30">
        <f t="shared" si="0"/>
        <v>0</v>
      </c>
    </row>
    <row r="28" spans="1:11" ht="38.1" customHeight="1" x14ac:dyDescent="0.2">
      <c r="A28" s="29" t="s">
        <v>46</v>
      </c>
      <c r="B28" s="3" t="s">
        <v>74</v>
      </c>
      <c r="C28" s="41" t="s">
        <v>84</v>
      </c>
      <c r="D28" s="4">
        <v>0.03</v>
      </c>
      <c r="E28" s="4">
        <v>19</v>
      </c>
      <c r="F28" s="5">
        <v>30</v>
      </c>
      <c r="G28" s="6"/>
      <c r="H28" s="30">
        <f t="shared" si="0"/>
        <v>0</v>
      </c>
    </row>
    <row r="29" spans="1:11" ht="38.1" customHeight="1" thickBot="1" x14ac:dyDescent="0.25">
      <c r="A29" s="91" t="s">
        <v>27</v>
      </c>
      <c r="B29" s="92"/>
      <c r="C29" s="92"/>
      <c r="D29" s="92"/>
      <c r="E29" s="92"/>
      <c r="F29" s="92"/>
      <c r="G29" s="93"/>
      <c r="H29" s="34">
        <f>SUM(H18:H28)</f>
        <v>0</v>
      </c>
    </row>
    <row r="30" spans="1:11" ht="9.9499999999999993" customHeight="1" thickBot="1" x14ac:dyDescent="0.25">
      <c r="A30" s="86"/>
      <c r="B30" s="87"/>
      <c r="C30" s="87"/>
      <c r="D30" s="87"/>
      <c r="E30" s="87"/>
      <c r="F30" s="87"/>
      <c r="G30" s="87"/>
      <c r="H30" s="88"/>
    </row>
    <row r="31" spans="1:11" ht="38.1" customHeight="1" thickBot="1" x14ac:dyDescent="0.25">
      <c r="A31" s="70" t="s">
        <v>28</v>
      </c>
      <c r="B31" s="71"/>
      <c r="C31" s="71"/>
      <c r="D31" s="71"/>
      <c r="E31" s="71"/>
      <c r="F31" s="71"/>
      <c r="G31" s="72"/>
      <c r="H31" s="17">
        <f>SUM(H5+H9+H13+H16+H29)</f>
        <v>0</v>
      </c>
    </row>
    <row r="32" spans="1:11" ht="25.15" customHeight="1" thickBot="1" x14ac:dyDescent="0.25">
      <c r="A32" s="10"/>
      <c r="B32" s="10"/>
      <c r="C32" s="10"/>
      <c r="D32" s="10"/>
      <c r="E32" s="10"/>
      <c r="F32" s="10"/>
      <c r="G32" s="10"/>
      <c r="H32" s="16"/>
    </row>
    <row r="33" spans="1:8" ht="38.1" customHeight="1" x14ac:dyDescent="0.2">
      <c r="A33" s="76" t="s">
        <v>6</v>
      </c>
      <c r="B33" s="77"/>
      <c r="C33" s="77"/>
      <c r="D33" s="77"/>
      <c r="E33" s="77"/>
      <c r="F33" s="77"/>
      <c r="G33" s="77"/>
      <c r="H33" s="78"/>
    </row>
    <row r="34" spans="1:8" ht="38.1" customHeight="1" x14ac:dyDescent="0.2">
      <c r="A34" s="79" t="s">
        <v>92</v>
      </c>
      <c r="B34" s="80"/>
      <c r="C34" s="80"/>
      <c r="D34" s="80"/>
      <c r="E34" s="80"/>
      <c r="F34" s="80"/>
      <c r="G34" s="80"/>
      <c r="H34" s="81"/>
    </row>
    <row r="35" spans="1:8" ht="75" customHeight="1" x14ac:dyDescent="0.2">
      <c r="A35" s="49" t="s">
        <v>7</v>
      </c>
      <c r="B35" s="82" t="s">
        <v>93</v>
      </c>
      <c r="C35" s="82"/>
      <c r="D35" s="83" t="s">
        <v>75</v>
      </c>
      <c r="E35" s="83"/>
      <c r="F35" s="83"/>
      <c r="G35" s="83"/>
      <c r="H35" s="84"/>
    </row>
    <row r="36" spans="1:8" ht="42.75" customHeight="1" x14ac:dyDescent="0.2">
      <c r="A36" s="61" t="s">
        <v>8</v>
      </c>
      <c r="B36" s="63" t="s">
        <v>5</v>
      </c>
      <c r="C36" s="63"/>
      <c r="D36" s="58" t="s">
        <v>11</v>
      </c>
      <c r="E36" s="58"/>
      <c r="F36" s="58" t="s">
        <v>70</v>
      </c>
      <c r="G36" s="58"/>
      <c r="H36" s="50" t="s">
        <v>12</v>
      </c>
    </row>
    <row r="37" spans="1:8" ht="15" customHeight="1" x14ac:dyDescent="0.2">
      <c r="A37" s="61"/>
      <c r="B37" s="64" t="s">
        <v>63</v>
      </c>
      <c r="C37" s="64"/>
      <c r="D37" s="85" t="s">
        <v>71</v>
      </c>
      <c r="E37" s="85"/>
      <c r="F37" s="60" t="s">
        <v>71</v>
      </c>
      <c r="G37" s="60"/>
      <c r="H37" s="51" t="s">
        <v>71</v>
      </c>
    </row>
    <row r="38" spans="1:8" ht="15" customHeight="1" x14ac:dyDescent="0.2">
      <c r="A38" s="61"/>
      <c r="B38" s="64" t="s">
        <v>64</v>
      </c>
      <c r="C38" s="64"/>
      <c r="D38" s="59" t="s">
        <v>71</v>
      </c>
      <c r="E38" s="59"/>
      <c r="F38" s="60" t="s">
        <v>71</v>
      </c>
      <c r="G38" s="60"/>
      <c r="H38" s="51" t="s">
        <v>71</v>
      </c>
    </row>
    <row r="39" spans="1:8" ht="15" customHeight="1" x14ac:dyDescent="0.2">
      <c r="A39" s="61"/>
      <c r="B39" s="64" t="s">
        <v>65</v>
      </c>
      <c r="C39" s="64"/>
      <c r="D39" s="59" t="s">
        <v>71</v>
      </c>
      <c r="E39" s="59"/>
      <c r="F39" s="60" t="s">
        <v>71</v>
      </c>
      <c r="G39" s="60"/>
      <c r="H39" s="51" t="s">
        <v>71</v>
      </c>
    </row>
    <row r="40" spans="1:8" ht="15" customHeight="1" x14ac:dyDescent="0.2">
      <c r="A40" s="61"/>
      <c r="B40" s="64" t="s">
        <v>67</v>
      </c>
      <c r="C40" s="64"/>
      <c r="D40" s="59" t="s">
        <v>71</v>
      </c>
      <c r="E40" s="59"/>
      <c r="F40" s="60" t="s">
        <v>71</v>
      </c>
      <c r="G40" s="60"/>
      <c r="H40" s="51" t="s">
        <v>71</v>
      </c>
    </row>
    <row r="41" spans="1:8" ht="15.75" customHeight="1" x14ac:dyDescent="0.2">
      <c r="A41" s="61"/>
      <c r="B41" s="64" t="s">
        <v>66</v>
      </c>
      <c r="C41" s="64"/>
      <c r="D41" s="59" t="s">
        <v>71</v>
      </c>
      <c r="E41" s="59"/>
      <c r="F41" s="60" t="s">
        <v>71</v>
      </c>
      <c r="G41" s="60"/>
      <c r="H41" s="51" t="s">
        <v>71</v>
      </c>
    </row>
    <row r="42" spans="1:8" ht="39.75" customHeight="1" x14ac:dyDescent="0.2">
      <c r="A42" s="61" t="s">
        <v>9</v>
      </c>
      <c r="B42" s="66" t="s">
        <v>4</v>
      </c>
      <c r="C42" s="66"/>
      <c r="D42" s="58" t="s">
        <v>13</v>
      </c>
      <c r="E42" s="58"/>
      <c r="F42" s="58" t="s">
        <v>15</v>
      </c>
      <c r="G42" s="58"/>
      <c r="H42" s="50" t="s">
        <v>14</v>
      </c>
    </row>
    <row r="43" spans="1:8" ht="15.75" customHeight="1" x14ac:dyDescent="0.2">
      <c r="A43" s="61"/>
      <c r="B43" s="64" t="s">
        <v>68</v>
      </c>
      <c r="C43" s="64"/>
      <c r="D43" s="59" t="s">
        <v>71</v>
      </c>
      <c r="E43" s="59"/>
      <c r="F43" s="59" t="s">
        <v>71</v>
      </c>
      <c r="G43" s="59"/>
      <c r="H43" s="52" t="s">
        <v>71</v>
      </c>
    </row>
    <row r="44" spans="1:8" ht="39.75" customHeight="1" x14ac:dyDescent="0.2">
      <c r="A44" s="61" t="s">
        <v>10</v>
      </c>
      <c r="B44" s="63" t="s">
        <v>3</v>
      </c>
      <c r="C44" s="63"/>
      <c r="D44" s="58" t="s">
        <v>13</v>
      </c>
      <c r="E44" s="58"/>
      <c r="F44" s="58" t="s">
        <v>15</v>
      </c>
      <c r="G44" s="58"/>
      <c r="H44" s="50" t="s">
        <v>14</v>
      </c>
    </row>
    <row r="45" spans="1:8" ht="15.75" customHeight="1" thickBot="1" x14ac:dyDescent="0.25">
      <c r="A45" s="62"/>
      <c r="B45" s="65" t="s">
        <v>69</v>
      </c>
      <c r="C45" s="65"/>
      <c r="D45" s="57" t="s">
        <v>71</v>
      </c>
      <c r="E45" s="57"/>
      <c r="F45" s="57" t="s">
        <v>71</v>
      </c>
      <c r="G45" s="57"/>
      <c r="H45" s="53" t="s">
        <v>71</v>
      </c>
    </row>
    <row r="46" spans="1:8" ht="12.75" thickBot="1" x14ac:dyDescent="0.25"/>
    <row r="47" spans="1:8" ht="38.1" customHeight="1" thickBot="1" x14ac:dyDescent="0.25">
      <c r="A47" s="67" t="s">
        <v>94</v>
      </c>
      <c r="B47" s="68"/>
      <c r="C47" s="68"/>
      <c r="D47" s="68"/>
      <c r="E47" s="68"/>
      <c r="F47" s="68"/>
      <c r="G47" s="68"/>
      <c r="H47" s="69"/>
    </row>
  </sheetData>
  <sheetProtection algorithmName="SHA-512" hashValue="z/fH/eaTdLHXa/Zb11RZyzZDXX+mF9VymEOyQwHOBzJVsXYpuWFtvemc7LfWyuw/LvObu9hEbAHL0hC1GdDn0A==" saltValue="9sjv8B7KUFHGczHdMLVWjg==" spinCount="100000" sheet="1" objects="1" scenarios="1"/>
  <mergeCells count="47">
    <mergeCell ref="A30:H30"/>
    <mergeCell ref="A5:G5"/>
    <mergeCell ref="A29:G29"/>
    <mergeCell ref="A16:G16"/>
    <mergeCell ref="A13:G13"/>
    <mergeCell ref="A9:G9"/>
    <mergeCell ref="A6:H6"/>
    <mergeCell ref="A47:H47"/>
    <mergeCell ref="A31:G31"/>
    <mergeCell ref="A1:H1"/>
    <mergeCell ref="B36:C36"/>
    <mergeCell ref="A36:A41"/>
    <mergeCell ref="A33:H33"/>
    <mergeCell ref="A34:H34"/>
    <mergeCell ref="B35:C35"/>
    <mergeCell ref="D35:H35"/>
    <mergeCell ref="D36:E36"/>
    <mergeCell ref="D37:E37"/>
    <mergeCell ref="D38:E38"/>
    <mergeCell ref="D39:E39"/>
    <mergeCell ref="D40:E40"/>
    <mergeCell ref="D41:E41"/>
    <mergeCell ref="B37:C37"/>
    <mergeCell ref="B38:C38"/>
    <mergeCell ref="B39:C39"/>
    <mergeCell ref="B40:C40"/>
    <mergeCell ref="B41:C41"/>
    <mergeCell ref="B42:C42"/>
    <mergeCell ref="A42:A43"/>
    <mergeCell ref="A44:A45"/>
    <mergeCell ref="B44:C44"/>
    <mergeCell ref="B43:C43"/>
    <mergeCell ref="B45:C45"/>
    <mergeCell ref="F36:G36"/>
    <mergeCell ref="F37:G37"/>
    <mergeCell ref="F38:G38"/>
    <mergeCell ref="F39:G39"/>
    <mergeCell ref="F41:G41"/>
    <mergeCell ref="F40:G40"/>
    <mergeCell ref="D45:E45"/>
    <mergeCell ref="F45:G45"/>
    <mergeCell ref="D42:E42"/>
    <mergeCell ref="F42:G42"/>
    <mergeCell ref="D44:E44"/>
    <mergeCell ref="F44:G44"/>
    <mergeCell ref="D43:E43"/>
    <mergeCell ref="F43:G43"/>
  </mergeCells>
  <printOptions horizontalCentered="1"/>
  <pageMargins left="0" right="0" top="0.25" bottom="0.25" header="0" footer="0"/>
  <pageSetup scale="80" firstPageNumber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Groups A-E - Non-Schedule Maint</vt:lpstr>
      <vt:lpstr>'Groups A-E - Non-Schedule Maint'!Print_Area</vt:lpstr>
      <vt:lpstr>'Groups A-E - Non-Schedule Maint'!Print_Titles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Sietman</dc:creator>
  <cp:lastModifiedBy>Stacia Branco</cp:lastModifiedBy>
  <cp:lastPrinted>2022-01-12T15:18:49Z</cp:lastPrinted>
  <dcterms:created xsi:type="dcterms:W3CDTF">2017-12-22T16:30:09Z</dcterms:created>
  <dcterms:modified xsi:type="dcterms:W3CDTF">2022-01-26T13:48:09Z</dcterms:modified>
</cp:coreProperties>
</file>