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S:\Bids, Proposals, Quotes\2021\21-TA003823CD Dam Repairs\Working Docs\Solicitation Docs\Addendums\"/>
    </mc:Choice>
  </mc:AlternateContent>
  <xr:revisionPtr revIDLastSave="0" documentId="13_ncr:1_{8037067C-652B-44F5-8E6D-A45038923E6B}" xr6:coauthVersionLast="37" xr6:coauthVersionMax="37" xr10:uidLastSave="{00000000-0000-0000-0000-000000000000}"/>
  <workbookProtection workbookPassword="CCC9" lockStructure="1"/>
  <bookViews>
    <workbookView xWindow="0" yWindow="0" windowWidth="28800" windowHeight="12165" xr2:uid="{33CECF1A-9A96-4DA4-AFE8-A2AC3556C843}"/>
  </bookViews>
  <sheets>
    <sheet name="Sheet1" sheetId="1" r:id="rId1"/>
  </sheets>
  <definedNames>
    <definedName name="_Hlk23169986" localSheetId="0">Sheet1!$B$5</definedName>
    <definedName name="_xlnm.Print_Area" localSheetId="0">Sheet1!$B$1:$G$143</definedName>
    <definedName name="_xlnm.Print_Titles" localSheetId="0">Sheet1!$5:$6</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59" i="1" l="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4" i="1"/>
  <c r="G123" i="1"/>
  <c r="G122" i="1"/>
  <c r="G121" i="1"/>
  <c r="G120" i="1"/>
  <c r="G119" i="1"/>
  <c r="G118" i="1"/>
  <c r="G109" i="1"/>
  <c r="G108" i="1"/>
  <c r="G107" i="1"/>
  <c r="G106" i="1"/>
  <c r="G105" i="1"/>
  <c r="G104" i="1"/>
  <c r="G103" i="1"/>
  <c r="G102" i="1"/>
  <c r="G101" i="1"/>
  <c r="G100" i="1"/>
  <c r="G99" i="1"/>
  <c r="G98" i="1"/>
  <c r="G96" i="1"/>
  <c r="G95" i="1"/>
  <c r="G94" i="1"/>
  <c r="G93" i="1"/>
  <c r="G92" i="1"/>
  <c r="G91" i="1"/>
  <c r="G90" i="1"/>
  <c r="G89" i="1"/>
  <c r="G88" i="1"/>
  <c r="G86" i="1"/>
  <c r="G85" i="1"/>
  <c r="G84" i="1"/>
  <c r="G83" i="1"/>
  <c r="G81" i="1"/>
  <c r="G80" i="1"/>
  <c r="G79" i="1"/>
  <c r="G78" i="1"/>
  <c r="G77" i="1"/>
  <c r="G76" i="1"/>
  <c r="G74" i="1"/>
  <c r="G73" i="1"/>
  <c r="G72" i="1"/>
  <c r="G71" i="1"/>
  <c r="G70" i="1"/>
  <c r="G69" i="1"/>
  <c r="G68" i="1"/>
  <c r="G66" i="1"/>
  <c r="G65" i="1"/>
  <c r="G64" i="1"/>
  <c r="G63" i="1"/>
  <c r="G62" i="1"/>
  <c r="G61" i="1"/>
  <c r="G60" i="1"/>
  <c r="G59" i="1"/>
  <c r="G58" i="1"/>
  <c r="G57" i="1"/>
  <c r="G56" i="1"/>
  <c r="G55" i="1"/>
  <c r="G54" i="1"/>
  <c r="G53" i="1"/>
  <c r="G52" i="1"/>
  <c r="G51" i="1"/>
  <c r="G50" i="1"/>
  <c r="G49" i="1"/>
  <c r="G48" i="1"/>
  <c r="G46" i="1"/>
  <c r="G45" i="1"/>
  <c r="G44" i="1"/>
  <c r="G43" i="1"/>
  <c r="G42" i="1"/>
  <c r="G41" i="1"/>
  <c r="G40" i="1"/>
  <c r="G38" i="1"/>
  <c r="G37" i="1"/>
  <c r="G36" i="1"/>
  <c r="G34" i="1"/>
  <c r="G33" i="1"/>
  <c r="G32" i="1"/>
  <c r="G31" i="1"/>
  <c r="G30" i="1"/>
  <c r="G29" i="1"/>
  <c r="G28" i="1"/>
  <c r="G27" i="1"/>
  <c r="G26" i="1"/>
  <c r="G25" i="1"/>
  <c r="G22" i="1"/>
  <c r="G21" i="1"/>
  <c r="G20" i="1"/>
  <c r="G19" i="1"/>
  <c r="G17" i="1"/>
  <c r="G16" i="1"/>
  <c r="G15" i="1"/>
  <c r="G14" i="1"/>
  <c r="G13" i="1"/>
  <c r="G12" i="1"/>
  <c r="G11" i="1"/>
  <c r="G10" i="1"/>
  <c r="G9" i="1"/>
  <c r="G8" i="1"/>
  <c r="B143" i="1" l="1"/>
  <c r="B142" i="1"/>
  <c r="B141" i="1"/>
  <c r="B140" i="1"/>
  <c r="B139" i="1"/>
  <c r="B138" i="1"/>
  <c r="B137" i="1"/>
  <c r="B136" i="1"/>
  <c r="B135" i="1"/>
  <c r="B134" i="1"/>
  <c r="B133" i="1"/>
  <c r="B132" i="1"/>
  <c r="B131" i="1"/>
</calcChain>
</file>

<file path=xl/sharedStrings.xml><?xml version="1.0" encoding="utf-8"?>
<sst xmlns="http://schemas.openxmlformats.org/spreadsheetml/2006/main" count="280" uniqueCount="174">
  <si>
    <t>Task Number</t>
  </si>
  <si>
    <t>Description</t>
  </si>
  <si>
    <t>Estimated Quantity</t>
  </si>
  <si>
    <t>A</t>
  </si>
  <si>
    <t>Unit</t>
  </si>
  <si>
    <t>Total Unit Price</t>
  </si>
  <si>
    <t>Total Bid Price</t>
  </si>
  <si>
    <t>Pre-Mobilization Activities (Construction Submittals….)</t>
  </si>
  <si>
    <t>LS</t>
  </si>
  <si>
    <t>Utility Locates</t>
  </si>
  <si>
    <t>Laydown and Setup</t>
  </si>
  <si>
    <t>Office Set-Up, Maintenance and Operation</t>
  </si>
  <si>
    <t>Erosion and Sediment Control Best Management Practices</t>
  </si>
  <si>
    <t>Temporary Downstream Access Road</t>
  </si>
  <si>
    <t>Temporary Boat/Barge Dock</t>
  </si>
  <si>
    <t>General Conditions</t>
  </si>
  <si>
    <t>Permits, Bonding, etc.</t>
  </si>
  <si>
    <t>Demonstration Project</t>
  </si>
  <si>
    <t>Production – Downstream Apron</t>
  </si>
  <si>
    <t>Production – Stilling Basin</t>
  </si>
  <si>
    <t>Site Preparation (rip rap removal, excavation, engineered fill)</t>
  </si>
  <si>
    <t>Existing Apron Slab Preparation</t>
  </si>
  <si>
    <t>Reinforcement, Miscellaneous Metals, Expansion Joints, Sealant and Waterstop</t>
  </si>
  <si>
    <t>Form, Pour and Cure Downstream Concrete Apron Overlay</t>
  </si>
  <si>
    <t>Cast-in-Place Concrete Stairs</t>
  </si>
  <si>
    <t>Concrete Stilling Basin Repairs (Skim Coat on End sill)</t>
  </si>
  <si>
    <t>Training Wall Repairs</t>
  </si>
  <si>
    <t>Demolition and Abandonment of Miscellaneous Metals and Drains</t>
  </si>
  <si>
    <t>Ogee Repairs (Downstream and Upstream)</t>
  </si>
  <si>
    <t>Vertical Relief Wells</t>
  </si>
  <si>
    <t>End Sill Relief Wells</t>
  </si>
  <si>
    <t>Construction Grading</t>
  </si>
  <si>
    <t>Sheet Piling Including Concrete Cap and Handrail Installation</t>
  </si>
  <si>
    <t>Deep Soil Mixing (Test Sections, Final Design Approval, F&amp;I), Assume 10% Portland Cement and 5% Bentonite by Weight</t>
  </si>
  <si>
    <t>Jet Grouting (Test Sections, Final Design Approval, F&amp;I), Assume 10% Portland Cement and 5% Bentonite by Weight</t>
  </si>
  <si>
    <t>Concrete Slab on Grade Installation</t>
  </si>
  <si>
    <t>Final Grading and Restoration</t>
  </si>
  <si>
    <t>Installation of Combi-Wall North and South Embankments</t>
  </si>
  <si>
    <t>Complete Demolition and Removal of Slope Paving and Soldier Pile Wall and Lagging</t>
  </si>
  <si>
    <t>Removal, Abandonment and Grouting of Monitoring Wells and Drains</t>
  </si>
  <si>
    <t>Complete Approach Slab Repairs</t>
  </si>
  <si>
    <t>Complete Approach Wall Repairs</t>
  </si>
  <si>
    <t>Install Riprap to Final Grade</t>
  </si>
  <si>
    <t>Install Handrail</t>
  </si>
  <si>
    <t>Stoplog Guide Repairs</t>
  </si>
  <si>
    <t>Tainter Gate Repairs</t>
  </si>
  <si>
    <t>Threshold Replacement</t>
  </si>
  <si>
    <t>Course Screen Chamber - Concrete Repairs</t>
  </si>
  <si>
    <t>Course Screen Chamber Miscellaneous Metal Removal/Refurbishment/Coating</t>
  </si>
  <si>
    <t>48" Pipe Inspection</t>
  </si>
  <si>
    <t>Uniform Section Mat Test Section</t>
  </si>
  <si>
    <t>Concrete Slope Pavement Test Section</t>
  </si>
  <si>
    <t>Spot Repair Test Section</t>
  </si>
  <si>
    <t>Full Depth Soil Cement Test Section</t>
  </si>
  <si>
    <t>Spot Repair at End of Flume</t>
  </si>
  <si>
    <t>Replace Electric Motors</t>
  </si>
  <si>
    <t>Replace Gear Boxes</t>
  </si>
  <si>
    <t>Replace Instrumentation and Controls</t>
  </si>
  <si>
    <t>Laybys</t>
  </si>
  <si>
    <t>Concrete Deck Repairs</t>
  </si>
  <si>
    <t>New Deck Paint: Sand Blast, Remove Rust, Primer and Paint</t>
  </si>
  <si>
    <t>Add Safety Ladders</t>
  </si>
  <si>
    <t>Add/Replace Handrails</t>
  </si>
  <si>
    <t>Skim Coat Over Piers</t>
  </si>
  <si>
    <t>Boat Launch Improvements</t>
  </si>
  <si>
    <t>Bridge Repairs</t>
  </si>
  <si>
    <t>Full Depth Asphalt Milling and Asphalt Pavement</t>
  </si>
  <si>
    <t>Punchlist Inspection</t>
  </si>
  <si>
    <t>Restoration of Laydowns</t>
  </si>
  <si>
    <t>Final Cleanup</t>
  </si>
  <si>
    <t>Closeout Manuals / Submittals</t>
  </si>
  <si>
    <t>Red-Line Construction Drawings</t>
  </si>
  <si>
    <t>Borrow Area Reclamation</t>
  </si>
  <si>
    <t>Mobilization</t>
  </si>
  <si>
    <t>MOBILIZATION SUBTOTAL=</t>
  </si>
  <si>
    <t>  Void Filling</t>
  </si>
  <si>
    <t>VOID FILLING SUBTOTAL=</t>
  </si>
  <si>
    <t>DOWNSTREAM CHANNEL REPAIRS SUBTOTAL=</t>
  </si>
  <si>
    <t>DOWNSTREAM PRESSURE RELIEF SYSTEM SUBTOTAL=</t>
  </si>
  <si>
    <t>ENCASE SPILLWAY WITH SEEPAGE BARRIER SUBTOTAL=</t>
  </si>
  <si>
    <t>APPROACH CHANNEL REPAIRS SUBTOTAL=</t>
  </si>
  <si>
    <t>STOPLOG GUIDE AND TAINTER GATE REHABILITATION SUBTOTAL=</t>
  </si>
  <si>
    <t>UPSTREAM SOIL CEMENT REFURBISHMENT SUBTOTAL=</t>
  </si>
  <si>
    <t>MECHANICAL UPGRADE SUBTOTAL=</t>
  </si>
  <si>
    <t>MISCELLANEOUS IMPROVEMENTS SUBTOTAL=</t>
  </si>
  <si>
    <t>DEMOBILIZATION SUBTOTAL=</t>
  </si>
  <si>
    <t>Task Pay Item Number</t>
  </si>
  <si>
    <t>TOTAL BASE BID "A"- Based on Completion Time of 600 Calendar Days</t>
  </si>
  <si>
    <t>CONTRACT CONTINGENCY WORK (USED ONLY WITH COUNTY APPROVAL)</t>
  </si>
  <si>
    <t>BID FORM</t>
  </si>
  <si>
    <t>PHASE II REAPIRS TO LAKE MANATEE DAM</t>
  </si>
  <si>
    <t>BID "A" BASED ON COMPLETION TIME OF 600 CALENDAR DAYS</t>
  </si>
  <si>
    <t>Standby Rate</t>
  </si>
  <si>
    <t>a. Unmanned Equipment Rates</t>
  </si>
  <si>
    <t>Hour</t>
  </si>
  <si>
    <t>b. Earthwork Equipment Rates</t>
  </si>
  <si>
    <t>c. Jet Grout Column Equipment Rates</t>
  </si>
  <si>
    <t>d. Soil-Mixed Column Equipment Rates</t>
  </si>
  <si>
    <t>e. Cofferdam Equipment Rates</t>
  </si>
  <si>
    <t>f. Dive Team</t>
  </si>
  <si>
    <t>Emergency Demobilization</t>
  </si>
  <si>
    <t>a. Demobilization</t>
  </si>
  <si>
    <t>b. Site Monitoring</t>
  </si>
  <si>
    <t>Day</t>
  </si>
  <si>
    <t>c. Standby rate</t>
  </si>
  <si>
    <t>d. Mobilization</t>
  </si>
  <si>
    <t>Full Dewatering for Upstream Inspection</t>
  </si>
  <si>
    <t>Installation of new Monitoring Wells and Instrumentation and Controls</t>
  </si>
  <si>
    <t>48-inch Pipe Repair (In Situ-Form or equal)</t>
  </si>
  <si>
    <t>Extra Jet Grout Columns (4-ft diameter), per length of wall</t>
  </si>
  <si>
    <t>LF</t>
  </si>
  <si>
    <t>Extra Jet Grout Columns (8-ft diameter) per length of wall</t>
  </si>
  <si>
    <t>Extra Combi-Wall (Choose the total length of 1 pipe pile and sheet pile section)</t>
  </si>
  <si>
    <t>Extra Concrete Surface Repairs</t>
  </si>
  <si>
    <t> SF</t>
  </si>
  <si>
    <t xml:space="preserve">Extra Sheet Pile Wall </t>
  </si>
  <si>
    <t>Extra Deep Soil Mix Columns (3-ft diameter), per length of wall</t>
  </si>
  <si>
    <t> LF</t>
  </si>
  <si>
    <t>Expansion Joint Replacement</t>
  </si>
  <si>
    <r>
      <t xml:space="preserve">TOTAL OFFER FOR BID "A" with Contract Contingenct- Vased on Completion Time of </t>
    </r>
    <r>
      <rPr>
        <b/>
        <u/>
        <sz val="12"/>
        <color theme="1"/>
        <rFont val="Arial"/>
        <family val="2"/>
      </rPr>
      <t>600</t>
    </r>
    <r>
      <rPr>
        <b/>
        <sz val="12"/>
        <color theme="1"/>
        <rFont val="Arial"/>
        <family val="2"/>
      </rPr>
      <t xml:space="preserve"> Calendar Days</t>
    </r>
  </si>
  <si>
    <t>Downstream Channel Repairs</t>
  </si>
  <si>
    <t>Downstream Pressure Relief System</t>
  </si>
  <si>
    <t>Encase Spillway with Seepage Barrier</t>
  </si>
  <si>
    <t>Approach Channel Repairs</t>
  </si>
  <si>
    <t>Stoplog Guide and Tainter Gate Rehabilitation</t>
  </si>
  <si>
    <t>Upstream Soil Cement Refurbishment</t>
  </si>
  <si>
    <t>Mechanical Upgrade</t>
  </si>
  <si>
    <t>Miscellaneous Improvements</t>
  </si>
  <si>
    <t>Demobilization</t>
  </si>
  <si>
    <t>Excavation of Embankments North and South of the Spillway and in Approach Channel Including Removal of Jet Grout Spoils, Organics and Other Debris</t>
  </si>
  <si>
    <t>Removal of Grout Spoils from Approach Slab and Approach Wall Footings</t>
  </si>
  <si>
    <t>Install Sheet Pile and Combi-Wall System with Structural Bracing for Containment Area (Cofferdam)</t>
  </si>
  <si>
    <t>Install Dewatering Wells and Grout Plugs in Containment Area (Cofferdam)</t>
  </si>
  <si>
    <t>Partial Dewater of Containment Area (Cofferdam). Contractor May Fully Dewater at Their Discretion.</t>
  </si>
  <si>
    <t>Fully Dewater Containment Area (Cofferdam) for Minimum 30 Consecutive Days</t>
  </si>
  <si>
    <t>Flood Containment Area and Cut Sheet Pile Along Approach Walls and Combi-Wall Along Approach Slab</t>
  </si>
  <si>
    <t xml:space="preserve">Install Secondary Seal on Approach Wall Footings and Concrete Cap on Combi-Wall Along Approach Slab </t>
  </si>
  <si>
    <t>Backfill Around Approach Walls with Engineered Fill to Achieve Final Grades</t>
  </si>
  <si>
    <t>Install Continuous Reinforced Concrete Cap on Combi-Wall along North and South Embankments and Restore Grade and Slope Paving</t>
  </si>
  <si>
    <t>Placement of Watertight Slab on Grade on Embankment</t>
  </si>
  <si>
    <t>g. Void Filling Equipment Rates</t>
  </si>
  <si>
    <t>Excavation and Disposal of Unsuitable Material</t>
  </si>
  <si>
    <t>Reinforcing steel locating services (GPR or similar)</t>
  </si>
  <si>
    <t>Placing Select Engineered Fill (in-the-dry)</t>
  </si>
  <si>
    <t>Placing Select Engineered Fill (through the water column)</t>
  </si>
  <si>
    <t> CYD</t>
  </si>
  <si>
    <t xml:space="preserve"> CYD</t>
  </si>
  <si>
    <t>UNIT PRICE</t>
  </si>
  <si>
    <t>TOTAL BID PRICE</t>
  </si>
  <si>
    <t>THE FOLLOWING PAY ITEMS ARE INTENDED TO ESTABLISH UNIT RATES FOR UNFORESEEN CIRCUMSTANCES DURING THE CONTRACT  PERIOD, AND WILL NOT BE UTILIZED TO DETERMNINE CONTRACT AWARD. UNIT PRICCES SHALL INCLUDE ALL LABOR, MATERIAL, AND EQUIPENT REQUIRED.</t>
  </si>
  <si>
    <t>Reconstruction of Three Fuze Plugs in Emergency Spillway</t>
  </si>
  <si>
    <t>Replace Fuze Plug in Emergency Spillway after Major Storm Event</t>
  </si>
  <si>
    <t>Plug</t>
  </si>
  <si>
    <t>Bedding Stone (100% passing 10" sieve; 85% passing  6" sieve; 50% passing 4" sieve; 15%  passing 2.5" sieve; and 10% passing 2" sieve) F&amp;I</t>
  </si>
  <si>
    <t>CY</t>
  </si>
  <si>
    <t>Flowable Structural Cement Mix for Void Repair (F&amp;I)</t>
  </si>
  <si>
    <t>Turf Reinforcement Mat (Type 3) F&amp;I with Anchors</t>
  </si>
  <si>
    <t>SY</t>
  </si>
  <si>
    <t>Select Granular Sandy Material (F&amp;I) for Slope Leveling</t>
  </si>
  <si>
    <t>FDOT Type D4 Filter Fabric (FDOT Std. Spec. 985) F&amp;I for Slope Stabilization</t>
  </si>
  <si>
    <t>No. 9 Stone (per FDOT Std. Spec. Section 901-1.4) F&amp;I</t>
  </si>
  <si>
    <t>No. 57 Stone (per FDOT Std. Spec. Section 901-1.4) F&amp;I</t>
  </si>
  <si>
    <t>No. 5 Stone (per FDOT Std. Spec. Section 901-1.4) F&amp;I</t>
  </si>
  <si>
    <t>6" Perforated Corrugated HDPE Drainage Pipe (F&amp;I)</t>
  </si>
  <si>
    <t>12" Perforated Corrugated HDPE Drainage Pipe F&amp;I</t>
  </si>
  <si>
    <r>
      <t>Bank &amp; Shore Riprap (D</t>
    </r>
    <r>
      <rPr>
        <vertAlign val="subscript"/>
        <sz val="11"/>
        <color theme="1"/>
        <rFont val="Calibri"/>
        <family val="2"/>
        <scheme val="minor"/>
      </rPr>
      <t>50</t>
    </r>
    <r>
      <rPr>
        <sz val="11"/>
        <color theme="1"/>
        <rFont val="Calibri"/>
        <family val="2"/>
        <scheme val="minor"/>
      </rPr>
      <t>=18" and generally per FDOT Std. Spec. 530-2.1.3.1) F&amp;I</t>
    </r>
  </si>
  <si>
    <t>Ton</t>
  </si>
  <si>
    <t>Braced Excavation Support for Drainage Pipe Installation up to 15-ft deep and 5-ft wide (including temporary dewatering with water table at the ground surface)</t>
  </si>
  <si>
    <t>100 LF</t>
  </si>
  <si>
    <t>Braced Excavation Support for Drainage Pipe Installation up to 25-ft deep and 5-ft wide</t>
  </si>
  <si>
    <t>Excavation of Existing Material for Reuse</t>
  </si>
  <si>
    <t>CYD</t>
  </si>
  <si>
    <t>12" Tideflex Backflow Preventer (or similar)F&amp;I</t>
  </si>
  <si>
    <t>Each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</si>
</sst>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4" x14ac:knownFonts="1">
    <font>
      <sz val="11"/>
      <color theme="1"/>
      <name val="Calibri"/>
      <family val="2"/>
      <scheme val="minor"/>
    </font>
    <font>
      <b/>
      <sz val="11"/>
      <color theme="1"/>
      <name val="Calibri"/>
      <family val="2"/>
      <scheme val="minor"/>
    </font>
    <font>
      <b/>
      <sz val="11"/>
      <color theme="1"/>
      <name val="Arial"/>
      <family val="2"/>
    </font>
    <font>
      <b/>
      <sz val="12"/>
      <color theme="1"/>
      <name val="Arial"/>
      <family val="2"/>
    </font>
    <font>
      <b/>
      <sz val="14"/>
      <color theme="1"/>
      <name val="Arial"/>
      <family val="2"/>
    </font>
    <font>
      <sz val="11"/>
      <color theme="1"/>
      <name val="Arial"/>
      <family val="2"/>
    </font>
    <font>
      <sz val="10"/>
      <color theme="1"/>
      <name val="Arial"/>
      <family val="2"/>
    </font>
    <font>
      <b/>
      <sz val="10"/>
      <color theme="1"/>
      <name val="Arial"/>
      <family val="2"/>
    </font>
    <font>
      <b/>
      <sz val="12"/>
      <color theme="1"/>
      <name val="Calibri"/>
      <family val="2"/>
      <scheme val="minor"/>
    </font>
    <font>
      <b/>
      <u/>
      <sz val="12"/>
      <color theme="1"/>
      <name val="Arial"/>
      <family val="2"/>
    </font>
    <font>
      <sz val="12"/>
      <color theme="1"/>
      <name val="Arial"/>
      <family val="2"/>
    </font>
    <font>
      <sz val="9"/>
      <color rgb="FF000000"/>
      <name val="Arial"/>
      <family val="2"/>
    </font>
    <font>
      <b/>
      <sz val="9"/>
      <color rgb="FF000000"/>
      <name val="Arial"/>
      <family val="2"/>
    </font>
    <font>
      <vertAlign val="subscript"/>
      <sz val="11"/>
      <color theme="1"/>
      <name val="Calibri"/>
      <family val="2"/>
      <scheme val="minor"/>
    </font>
  </fonts>
  <fills count="5">
    <fill>
      <patternFill patternType="none"/>
    </fill>
    <fill>
      <patternFill patternType="gray125"/>
    </fill>
    <fill>
      <patternFill patternType="mediumGray"/>
    </fill>
    <fill>
      <patternFill patternType="mediumGray">
        <bgColor rgb="FFE7E6E6"/>
      </patternFill>
    </fill>
    <fill>
      <patternFill patternType="solid">
        <fgColor rgb="FFFFFFFF"/>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s>
  <cellStyleXfs count="1">
    <xf numFmtId="0" fontId="0" fillId="0" borderId="0"/>
  </cellStyleXfs>
  <cellXfs count="101">
    <xf numFmtId="0" fontId="0" fillId="0" borderId="0" xfId="0"/>
    <xf numFmtId="0" fontId="5" fillId="0" borderId="5" xfId="0" applyFont="1" applyBorder="1" applyAlignment="1">
      <alignment horizontal="center" vertical="center" wrapText="1"/>
    </xf>
    <xf numFmtId="0" fontId="2" fillId="0" borderId="6" xfId="0" applyFont="1" applyBorder="1" applyAlignment="1">
      <alignment horizontal="center" vertical="center" wrapText="1"/>
    </xf>
    <xf numFmtId="0" fontId="6" fillId="0" borderId="6" xfId="0" applyFont="1" applyBorder="1" applyAlignment="1">
      <alignment vertical="center" wrapText="1"/>
    </xf>
    <xf numFmtId="0" fontId="7" fillId="3" borderId="10" xfId="0" applyFont="1" applyFill="1" applyBorder="1" applyAlignment="1">
      <alignment horizontal="center" wrapText="1"/>
    </xf>
    <xf numFmtId="0" fontId="7" fillId="3" borderId="11" xfId="0" applyFont="1" applyFill="1" applyBorder="1" applyAlignment="1">
      <alignment horizontal="left" vertical="center" wrapText="1" indent="5"/>
    </xf>
    <xf numFmtId="0" fontId="7" fillId="3" borderId="4" xfId="0" applyFont="1" applyFill="1" applyBorder="1" applyAlignment="1">
      <alignment horizontal="left" vertical="center" wrapText="1" indent="5"/>
    </xf>
    <xf numFmtId="0" fontId="6" fillId="0" borderId="6" xfId="0" applyFont="1" applyBorder="1" applyAlignment="1">
      <alignment horizontal="center" vertical="center" wrapText="1"/>
    </xf>
    <xf numFmtId="0" fontId="7" fillId="2" borderId="11" xfId="0" applyFont="1" applyFill="1" applyBorder="1" applyAlignment="1">
      <alignment horizontal="left" vertical="center" wrapText="1" indent="5"/>
    </xf>
    <xf numFmtId="0" fontId="7" fillId="2" borderId="4" xfId="0" applyFont="1" applyFill="1" applyBorder="1" applyAlignment="1">
      <alignment horizontal="left" vertical="center" wrapText="1" indent="5"/>
    </xf>
    <xf numFmtId="0" fontId="7" fillId="2" borderId="11" xfId="0" applyFont="1" applyFill="1" applyBorder="1" applyAlignment="1">
      <alignment horizontal="left" vertical="center" wrapText="1" indent="5"/>
    </xf>
    <xf numFmtId="0" fontId="7" fillId="2" borderId="4" xfId="0" applyFont="1" applyFill="1" applyBorder="1" applyAlignment="1">
      <alignment horizontal="left" vertical="center" wrapText="1" indent="5"/>
    </xf>
    <xf numFmtId="0" fontId="7" fillId="2" borderId="10" xfId="0" applyFont="1" applyFill="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4" fillId="0" borderId="0" xfId="0" applyFont="1"/>
    <xf numFmtId="0" fontId="6"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right" vertical="center" wrapText="1"/>
    </xf>
    <xf numFmtId="0" fontId="6" fillId="0" borderId="6" xfId="0" applyFont="1" applyBorder="1" applyAlignment="1">
      <alignment horizontal="left" vertical="center" wrapText="1" indent="1"/>
    </xf>
    <xf numFmtId="0" fontId="0" fillId="2" borderId="2" xfId="0" applyFill="1" applyBorder="1"/>
    <xf numFmtId="0" fontId="0" fillId="2" borderId="1" xfId="0" applyFill="1" applyBorder="1"/>
    <xf numFmtId="0" fontId="0" fillId="2" borderId="3" xfId="0" applyFill="1" applyBorder="1"/>
    <xf numFmtId="9" fontId="3" fillId="0" borderId="1" xfId="0" applyNumberFormat="1" applyFont="1" applyBorder="1" applyAlignment="1">
      <alignment horizontal="center" vertical="center"/>
    </xf>
    <xf numFmtId="0" fontId="6" fillId="2" borderId="6" xfId="0" applyFont="1" applyFill="1" applyBorder="1" applyAlignment="1">
      <alignment horizontal="right" vertical="center" wrapText="1"/>
    </xf>
    <xf numFmtId="0" fontId="6" fillId="2" borderId="6" xfId="0" applyFont="1" applyFill="1" applyBorder="1" applyAlignment="1">
      <alignment vertical="center" wrapText="1"/>
    </xf>
    <xf numFmtId="0" fontId="6" fillId="2" borderId="6"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2" borderId="11"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0" borderId="1" xfId="0" applyFont="1" applyBorder="1" applyAlignment="1">
      <alignment horizontal="center" vertical="center" wrapText="1"/>
    </xf>
    <xf numFmtId="164" fontId="6" fillId="0" borderId="6" xfId="0" applyNumberFormat="1" applyFont="1" applyBorder="1" applyAlignment="1">
      <alignment vertical="center" wrapText="1"/>
    </xf>
    <xf numFmtId="164" fontId="6" fillId="0" borderId="6" xfId="0" applyNumberFormat="1" applyFont="1" applyBorder="1" applyAlignment="1">
      <alignment horizontal="right" vertical="center" wrapText="1"/>
    </xf>
    <xf numFmtId="164" fontId="7" fillId="0" borderId="6" xfId="0" applyNumberFormat="1" applyFont="1" applyBorder="1" applyAlignment="1">
      <alignment vertical="center" wrapText="1"/>
    </xf>
    <xf numFmtId="0" fontId="10" fillId="2" borderId="2" xfId="0" applyFont="1" applyFill="1" applyBorder="1"/>
    <xf numFmtId="164" fontId="3" fillId="0" borderId="2" xfId="0" applyNumberFormat="1" applyFont="1" applyBorder="1"/>
    <xf numFmtId="164" fontId="3" fillId="0" borderId="1" xfId="0" applyNumberFormat="1" applyFont="1" applyBorder="1"/>
    <xf numFmtId="0" fontId="10" fillId="2" borderId="3" xfId="0" applyFont="1" applyFill="1" applyBorder="1" applyAlignment="1"/>
    <xf numFmtId="164" fontId="3" fillId="0" borderId="3" xfId="0" applyNumberFormat="1" applyFont="1" applyBorder="1"/>
    <xf numFmtId="164" fontId="6" fillId="0" borderId="6" xfId="0" applyNumberFormat="1" applyFont="1" applyBorder="1" applyAlignment="1" applyProtection="1">
      <alignment vertical="center" wrapText="1"/>
      <protection locked="0"/>
    </xf>
    <xf numFmtId="164" fontId="6" fillId="2" borderId="6" xfId="0" applyNumberFormat="1" applyFont="1" applyFill="1" applyBorder="1" applyAlignment="1">
      <alignment vertical="center" wrapText="1"/>
    </xf>
    <xf numFmtId="1" fontId="6" fillId="0" borderId="6" xfId="0" applyNumberFormat="1" applyFont="1" applyBorder="1" applyAlignment="1">
      <alignment horizontal="center" vertical="center" wrapText="1"/>
    </xf>
    <xf numFmtId="0" fontId="6" fillId="4" borderId="14" xfId="0" applyFont="1" applyFill="1" applyBorder="1" applyAlignment="1">
      <alignment horizontal="left" vertical="top" wrapText="1"/>
    </xf>
    <xf numFmtId="0" fontId="6" fillId="4" borderId="1" xfId="0" applyFont="1" applyFill="1" applyBorder="1" applyAlignment="1">
      <alignment horizontal="left" vertical="top" wrapText="1"/>
    </xf>
    <xf numFmtId="0" fontId="0" fillId="4" borderId="15" xfId="0" applyFill="1" applyBorder="1" applyAlignment="1">
      <alignment vertical="top" wrapText="1"/>
    </xf>
    <xf numFmtId="165" fontId="11" fillId="4" borderId="16" xfId="0"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6" fillId="4" borderId="1" xfId="0" applyFont="1" applyFill="1" applyBorder="1" applyAlignment="1">
      <alignment vertical="top" wrapText="1"/>
    </xf>
    <xf numFmtId="0" fontId="6" fillId="0" borderId="1" xfId="0" applyFont="1" applyBorder="1" applyAlignment="1">
      <alignment vertical="top" wrapText="1"/>
    </xf>
    <xf numFmtId="165" fontId="11" fillId="4" borderId="1" xfId="0" applyNumberFormat="1" applyFont="1" applyFill="1" applyBorder="1" applyAlignment="1">
      <alignment horizontal="center" vertical="center" wrapText="1"/>
    </xf>
    <xf numFmtId="0" fontId="0" fillId="4" borderId="1" xfId="0" applyFill="1" applyBorder="1" applyAlignment="1">
      <alignment horizontal="center" vertical="center" wrapText="1"/>
    </xf>
    <xf numFmtId="0" fontId="0" fillId="0" borderId="1" xfId="0" applyBorder="1" applyAlignment="1">
      <alignment horizontal="center" vertical="center"/>
    </xf>
    <xf numFmtId="164" fontId="6" fillId="0" borderId="6" xfId="0" applyNumberFormat="1" applyFont="1" applyBorder="1" applyAlignment="1" applyProtection="1">
      <alignment horizontal="right" vertical="center" wrapText="1"/>
      <protection locked="0"/>
    </xf>
    <xf numFmtId="0" fontId="7" fillId="0" borderId="7"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165" fontId="12" fillId="4" borderId="18" xfId="0" applyNumberFormat="1" applyFont="1" applyFill="1" applyBorder="1" applyAlignment="1">
      <alignment horizontal="right" vertical="top" wrapText="1"/>
    </xf>
    <xf numFmtId="0" fontId="0" fillId="0" borderId="18" xfId="0" applyBorder="1" applyAlignment="1">
      <alignment vertical="top" wrapText="1"/>
    </xf>
    <xf numFmtId="165" fontId="11" fillId="4" borderId="18" xfId="0" applyNumberFormat="1" applyFont="1" applyFill="1" applyBorder="1" applyAlignment="1">
      <alignment horizontal="center" vertical="center" wrapText="1"/>
    </xf>
    <xf numFmtId="0" fontId="0" fillId="0" borderId="18" xfId="0" applyBorder="1" applyAlignment="1">
      <alignment horizontal="center" vertical="center"/>
    </xf>
    <xf numFmtId="165" fontId="12" fillId="4" borderId="19" xfId="0" applyNumberFormat="1" applyFont="1" applyFill="1" applyBorder="1" applyAlignment="1">
      <alignment horizontal="right" vertical="top" wrapText="1"/>
    </xf>
    <xf numFmtId="0" fontId="0" fillId="0" borderId="19" xfId="0" applyBorder="1" applyAlignment="1">
      <alignment vertical="top" wrapText="1"/>
    </xf>
    <xf numFmtId="0" fontId="0" fillId="0" borderId="19" xfId="0" applyBorder="1" applyAlignment="1">
      <alignment horizontal="center"/>
    </xf>
    <xf numFmtId="0" fontId="1" fillId="0" borderId="19" xfId="0" applyFont="1" applyBorder="1"/>
    <xf numFmtId="0" fontId="0" fillId="0" borderId="19" xfId="0" applyBorder="1" applyAlignment="1">
      <alignment wrapText="1"/>
    </xf>
    <xf numFmtId="165" fontId="11" fillId="4" borderId="19" xfId="0" applyNumberFormat="1" applyFont="1" applyFill="1" applyBorder="1" applyAlignment="1">
      <alignment horizontal="center" vertical="center" wrapText="1"/>
    </xf>
    <xf numFmtId="0" fontId="0" fillId="0" borderId="19" xfId="0" applyBorder="1" applyAlignment="1">
      <alignment horizontal="center" vertical="center"/>
    </xf>
    <xf numFmtId="0" fontId="0" fillId="0" borderId="19" xfId="0" applyFill="1" applyBorder="1" applyAlignment="1">
      <alignment vertical="top" wrapText="1"/>
    </xf>
    <xf numFmtId="0" fontId="0" fillId="0" borderId="19" xfId="0" applyFill="1" applyBorder="1" applyAlignment="1">
      <alignment horizontal="center" vertical="center"/>
    </xf>
    <xf numFmtId="0" fontId="7" fillId="2" borderId="10" xfId="0" applyFont="1" applyFill="1" applyBorder="1" applyAlignment="1">
      <alignment horizontal="right" vertical="center" wrapText="1"/>
    </xf>
    <xf numFmtId="0" fontId="7" fillId="2" borderId="11" xfId="0" applyFont="1" applyFill="1" applyBorder="1" applyAlignment="1">
      <alignment horizontal="right" vertical="center" wrapText="1"/>
    </xf>
    <xf numFmtId="0" fontId="7" fillId="2" borderId="4" xfId="0" applyFont="1" applyFill="1" applyBorder="1" applyAlignment="1">
      <alignment horizontal="right" vertical="center" wrapText="1"/>
    </xf>
    <xf numFmtId="0" fontId="3" fillId="0" borderId="2" xfId="0" applyFont="1" applyFill="1" applyBorder="1" applyAlignment="1">
      <alignment vertical="center" wrapText="1"/>
    </xf>
    <xf numFmtId="0" fontId="3" fillId="0" borderId="2" xfId="0" applyFont="1" applyBorder="1" applyAlignment="1"/>
    <xf numFmtId="0" fontId="3" fillId="0" borderId="1" xfId="0" applyFont="1" applyFill="1" applyBorder="1" applyAlignment="1">
      <alignment vertical="center" wrapText="1"/>
    </xf>
    <xf numFmtId="0" fontId="8" fillId="0" borderId="1" xfId="0" applyFont="1" applyBorder="1" applyAlignment="1"/>
    <xf numFmtId="0" fontId="7" fillId="2" borderId="11" xfId="0" applyFont="1" applyFill="1" applyBorder="1" applyAlignment="1">
      <alignment horizontal="left" vertical="center" wrapText="1"/>
    </xf>
    <xf numFmtId="0" fontId="0" fillId="0" borderId="11" xfId="0" applyBorder="1" applyAlignment="1">
      <alignment horizontal="left" vertical="center" wrapText="1"/>
    </xf>
    <xf numFmtId="0" fontId="2" fillId="2" borderId="10" xfId="0" applyFont="1" applyFill="1" applyBorder="1" applyAlignment="1">
      <alignment horizontal="left" vertical="center" wrapText="1" indent="5"/>
    </xf>
    <xf numFmtId="0" fontId="2" fillId="2" borderId="11" xfId="0" applyFont="1" applyFill="1" applyBorder="1" applyAlignment="1">
      <alignment horizontal="left" vertical="center" wrapText="1" indent="5"/>
    </xf>
    <xf numFmtId="0" fontId="2" fillId="2" borderId="4" xfId="0" applyFont="1" applyFill="1" applyBorder="1" applyAlignment="1">
      <alignment horizontal="left" vertical="center" wrapText="1" indent="5"/>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3" fillId="0" borderId="3" xfId="0" applyFont="1" applyBorder="1" applyAlignment="1">
      <alignment wrapText="1"/>
    </xf>
    <xf numFmtId="0" fontId="0" fillId="0" borderId="3" xfId="0" applyBorder="1" applyAlignment="1"/>
    <xf numFmtId="0" fontId="1" fillId="0" borderId="0" xfId="0" applyFont="1" applyAlignment="1">
      <alignment wrapText="1"/>
    </xf>
    <xf numFmtId="164" fontId="7" fillId="0" borderId="2" xfId="0" applyNumberFormat="1" applyFont="1" applyBorder="1" applyAlignment="1">
      <alignment vertical="center" wrapText="1"/>
    </xf>
    <xf numFmtId="0" fontId="7" fillId="0" borderId="3" xfId="0" applyFont="1" applyBorder="1" applyAlignment="1">
      <alignment vertical="center"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11" xfId="0" applyFont="1" applyFill="1" applyBorder="1" applyAlignment="1">
      <alignment horizontal="left" vertical="center" wrapText="1" indent="5"/>
    </xf>
    <xf numFmtId="0" fontId="0" fillId="0" borderId="11" xfId="0" applyBorder="1" applyAlignment="1">
      <alignment horizontal="left" vertical="center" wrapText="1" indent="5"/>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2" borderId="12" xfId="0" applyFont="1" applyFill="1" applyBorder="1" applyAlignment="1">
      <alignment horizontal="right" vertical="center" wrapText="1"/>
    </xf>
    <xf numFmtId="0" fontId="7" fillId="2" borderId="13" xfId="0" applyFont="1" applyFill="1" applyBorder="1" applyAlignment="1">
      <alignment horizontal="right" vertical="center" wrapText="1"/>
    </xf>
    <xf numFmtId="0" fontId="7" fillId="2" borderId="5" xfId="0" applyFont="1" applyFill="1" applyBorder="1" applyAlignment="1">
      <alignment horizontal="right" vertical="center" wrapText="1"/>
    </xf>
    <xf numFmtId="0" fontId="7" fillId="2" borderId="7" xfId="0" applyFont="1" applyFill="1" applyBorder="1" applyAlignment="1">
      <alignment horizontal="right" vertical="center" wrapText="1"/>
    </xf>
    <xf numFmtId="0" fontId="7" fillId="2" borderId="8" xfId="0" applyFont="1" applyFill="1" applyBorder="1" applyAlignment="1">
      <alignment horizontal="right" vertical="center" wrapText="1"/>
    </xf>
    <xf numFmtId="0" fontId="7" fillId="2" borderId="6" xfId="0" applyFont="1" applyFill="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28F06-FEAD-4E2B-A8C0-1CC672C22918}">
  <dimension ref="B1:G159"/>
  <sheetViews>
    <sheetView tabSelected="1" topLeftCell="A100" workbookViewId="0">
      <selection activeCell="F118" sqref="F118"/>
    </sheetView>
  </sheetViews>
  <sheetFormatPr defaultRowHeight="15" x14ac:dyDescent="0.25"/>
  <cols>
    <col min="2" max="2" width="13.5703125" customWidth="1"/>
    <col min="3" max="3" width="31.140625" customWidth="1"/>
    <col min="4" max="4" width="11.28515625" customWidth="1"/>
    <col min="5" max="5" width="8.7109375" customWidth="1"/>
    <col min="6" max="6" width="23.42578125" customWidth="1"/>
    <col min="7" max="7" width="22.28515625" customWidth="1"/>
  </cols>
  <sheetData>
    <row r="1" spans="2:7" ht="18" x14ac:dyDescent="0.25">
      <c r="B1" s="15" t="s">
        <v>89</v>
      </c>
    </row>
    <row r="2" spans="2:7" ht="18" x14ac:dyDescent="0.25">
      <c r="B2" s="15" t="s">
        <v>90</v>
      </c>
    </row>
    <row r="3" spans="2:7" ht="18" x14ac:dyDescent="0.25">
      <c r="B3" s="15" t="s">
        <v>91</v>
      </c>
    </row>
    <row r="4" spans="2:7" ht="15.75" thickBot="1" x14ac:dyDescent="0.3"/>
    <row r="5" spans="2:7" ht="28.5" x14ac:dyDescent="0.25">
      <c r="B5" s="93" t="s">
        <v>86</v>
      </c>
      <c r="C5" s="93" t="s">
        <v>1</v>
      </c>
      <c r="D5" s="1" t="s">
        <v>2</v>
      </c>
      <c r="E5" s="93" t="s">
        <v>4</v>
      </c>
      <c r="F5" s="1" t="s">
        <v>147</v>
      </c>
      <c r="G5" s="1" t="s">
        <v>148</v>
      </c>
    </row>
    <row r="6" spans="2:7" ht="24.75" customHeight="1" thickBot="1" x14ac:dyDescent="0.3">
      <c r="B6" s="94"/>
      <c r="C6" s="94"/>
      <c r="D6" s="2"/>
      <c r="E6" s="94"/>
      <c r="F6" s="2"/>
      <c r="G6" s="2"/>
    </row>
    <row r="7" spans="2:7" ht="15.75" thickBot="1" x14ac:dyDescent="0.3">
      <c r="B7" s="4">
        <v>100</v>
      </c>
      <c r="C7" s="5" t="s">
        <v>73</v>
      </c>
      <c r="D7" s="5"/>
      <c r="E7" s="5"/>
      <c r="F7" s="5"/>
      <c r="G7" s="6"/>
    </row>
    <row r="8" spans="2:7" ht="35.1" customHeight="1" thickBot="1" x14ac:dyDescent="0.3">
      <c r="B8" s="27">
        <v>101</v>
      </c>
      <c r="C8" s="3" t="s">
        <v>7</v>
      </c>
      <c r="D8" s="7">
        <v>1</v>
      </c>
      <c r="E8" s="7" t="s">
        <v>8</v>
      </c>
      <c r="F8" s="39"/>
      <c r="G8" s="31">
        <f>F8*D8</f>
        <v>0</v>
      </c>
    </row>
    <row r="9" spans="2:7" ht="35.1" customHeight="1" thickBot="1" x14ac:dyDescent="0.3">
      <c r="B9" s="27">
        <v>102</v>
      </c>
      <c r="C9" s="3" t="s">
        <v>9</v>
      </c>
      <c r="D9" s="7">
        <v>1</v>
      </c>
      <c r="E9" s="7" t="s">
        <v>8</v>
      </c>
      <c r="F9" s="39"/>
      <c r="G9" s="31">
        <f t="shared" ref="G9:G16" si="0">F9*D9</f>
        <v>0</v>
      </c>
    </row>
    <row r="10" spans="2:7" ht="35.1" customHeight="1" thickBot="1" x14ac:dyDescent="0.3">
      <c r="B10" s="27">
        <v>103</v>
      </c>
      <c r="C10" s="3" t="s">
        <v>10</v>
      </c>
      <c r="D10" s="7">
        <v>1</v>
      </c>
      <c r="E10" s="7" t="s">
        <v>8</v>
      </c>
      <c r="F10" s="39"/>
      <c r="G10" s="31">
        <f t="shared" si="0"/>
        <v>0</v>
      </c>
    </row>
    <row r="11" spans="2:7" ht="35.1" customHeight="1" thickBot="1" x14ac:dyDescent="0.3">
      <c r="B11" s="27">
        <v>104</v>
      </c>
      <c r="C11" s="3" t="s">
        <v>11</v>
      </c>
      <c r="D11" s="7">
        <v>1</v>
      </c>
      <c r="E11" s="7" t="s">
        <v>8</v>
      </c>
      <c r="F11" s="39"/>
      <c r="G11" s="31">
        <f t="shared" si="0"/>
        <v>0</v>
      </c>
    </row>
    <row r="12" spans="2:7" ht="35.1" customHeight="1" thickBot="1" x14ac:dyDescent="0.3">
      <c r="B12" s="27">
        <v>105</v>
      </c>
      <c r="C12" s="3" t="s">
        <v>12</v>
      </c>
      <c r="D12" s="7">
        <v>1</v>
      </c>
      <c r="E12" s="7" t="s">
        <v>8</v>
      </c>
      <c r="F12" s="39"/>
      <c r="G12" s="31">
        <f t="shared" si="0"/>
        <v>0</v>
      </c>
    </row>
    <row r="13" spans="2:7" ht="35.1" customHeight="1" thickBot="1" x14ac:dyDescent="0.3">
      <c r="B13" s="27">
        <v>106</v>
      </c>
      <c r="C13" s="3" t="s">
        <v>13</v>
      </c>
      <c r="D13" s="7">
        <v>1</v>
      </c>
      <c r="E13" s="7" t="s">
        <v>8</v>
      </c>
      <c r="F13" s="39"/>
      <c r="G13" s="31">
        <f t="shared" si="0"/>
        <v>0</v>
      </c>
    </row>
    <row r="14" spans="2:7" ht="35.1" customHeight="1" thickBot="1" x14ac:dyDescent="0.3">
      <c r="B14" s="27">
        <v>107</v>
      </c>
      <c r="C14" s="3" t="s">
        <v>14</v>
      </c>
      <c r="D14" s="7">
        <v>1</v>
      </c>
      <c r="E14" s="7" t="s">
        <v>8</v>
      </c>
      <c r="F14" s="39"/>
      <c r="G14" s="31">
        <f t="shared" si="0"/>
        <v>0</v>
      </c>
    </row>
    <row r="15" spans="2:7" ht="35.1" customHeight="1" thickBot="1" x14ac:dyDescent="0.3">
      <c r="B15" s="27">
        <v>108</v>
      </c>
      <c r="C15" s="3" t="s">
        <v>15</v>
      </c>
      <c r="D15" s="7">
        <v>1</v>
      </c>
      <c r="E15" s="7" t="s">
        <v>8</v>
      </c>
      <c r="F15" s="39"/>
      <c r="G15" s="31">
        <f t="shared" si="0"/>
        <v>0</v>
      </c>
    </row>
    <row r="16" spans="2:7" ht="35.1" customHeight="1" thickBot="1" x14ac:dyDescent="0.3">
      <c r="B16" s="27">
        <v>109</v>
      </c>
      <c r="C16" s="3" t="s">
        <v>16</v>
      </c>
      <c r="D16" s="7">
        <v>1</v>
      </c>
      <c r="E16" s="7" t="s">
        <v>8</v>
      </c>
      <c r="F16" s="39"/>
      <c r="G16" s="31">
        <f t="shared" si="0"/>
        <v>0</v>
      </c>
    </row>
    <row r="17" spans="2:7" ht="35.1" customHeight="1" thickBot="1" x14ac:dyDescent="0.3">
      <c r="B17" s="69" t="s">
        <v>74</v>
      </c>
      <c r="C17" s="70"/>
      <c r="D17" s="70"/>
      <c r="E17" s="70"/>
      <c r="F17" s="71"/>
      <c r="G17" s="33">
        <f>SUM(G8:G16)</f>
        <v>0</v>
      </c>
    </row>
    <row r="18" spans="2:7" ht="15.75" thickBot="1" x14ac:dyDescent="0.3">
      <c r="B18" s="12">
        <v>200</v>
      </c>
      <c r="C18" s="8" t="s">
        <v>75</v>
      </c>
      <c r="D18" s="8"/>
      <c r="E18" s="8"/>
      <c r="F18" s="8"/>
      <c r="G18" s="9"/>
    </row>
    <row r="19" spans="2:7" ht="35.1" customHeight="1" thickBot="1" x14ac:dyDescent="0.3">
      <c r="B19" s="27">
        <v>201</v>
      </c>
      <c r="C19" s="3" t="s">
        <v>17</v>
      </c>
      <c r="D19" s="7">
        <v>1</v>
      </c>
      <c r="E19" s="7" t="s">
        <v>8</v>
      </c>
      <c r="F19" s="39"/>
      <c r="G19" s="31">
        <f t="shared" ref="G19:G21" si="1">F19*D19</f>
        <v>0</v>
      </c>
    </row>
    <row r="20" spans="2:7" ht="35.1" customHeight="1" thickBot="1" x14ac:dyDescent="0.3">
      <c r="B20" s="27">
        <v>202</v>
      </c>
      <c r="C20" s="3" t="s">
        <v>18</v>
      </c>
      <c r="D20" s="7">
        <v>1</v>
      </c>
      <c r="E20" s="7" t="s">
        <v>8</v>
      </c>
      <c r="F20" s="39"/>
      <c r="G20" s="31">
        <f t="shared" si="1"/>
        <v>0</v>
      </c>
    </row>
    <row r="21" spans="2:7" ht="35.1" customHeight="1" thickBot="1" x14ac:dyDescent="0.3">
      <c r="B21" s="27">
        <v>203</v>
      </c>
      <c r="C21" s="3" t="s">
        <v>19</v>
      </c>
      <c r="D21" s="7">
        <v>1</v>
      </c>
      <c r="E21" s="7" t="s">
        <v>8</v>
      </c>
      <c r="F21" s="39"/>
      <c r="G21" s="31">
        <f t="shared" si="1"/>
        <v>0</v>
      </c>
    </row>
    <row r="22" spans="2:7" x14ac:dyDescent="0.25">
      <c r="B22" s="95" t="s">
        <v>76</v>
      </c>
      <c r="C22" s="96"/>
      <c r="D22" s="96"/>
      <c r="E22" s="96"/>
      <c r="F22" s="97"/>
      <c r="G22" s="86">
        <f>SUM(G19:G21)</f>
        <v>0</v>
      </c>
    </row>
    <row r="23" spans="2:7" ht="15.75" thickBot="1" x14ac:dyDescent="0.3">
      <c r="B23" s="98"/>
      <c r="C23" s="99"/>
      <c r="D23" s="99"/>
      <c r="E23" s="99"/>
      <c r="F23" s="100"/>
      <c r="G23" s="87"/>
    </row>
    <row r="24" spans="2:7" ht="15.75" thickBot="1" x14ac:dyDescent="0.3">
      <c r="B24" s="12">
        <v>300</v>
      </c>
      <c r="C24" s="91" t="s">
        <v>120</v>
      </c>
      <c r="D24" s="92"/>
      <c r="E24" s="92"/>
      <c r="F24" s="10"/>
      <c r="G24" s="11"/>
    </row>
    <row r="25" spans="2:7" ht="35.1" customHeight="1" thickBot="1" x14ac:dyDescent="0.3">
      <c r="B25" s="27">
        <v>301</v>
      </c>
      <c r="C25" s="3" t="s">
        <v>20</v>
      </c>
      <c r="D25" s="7">
        <v>1</v>
      </c>
      <c r="E25" s="7" t="s">
        <v>8</v>
      </c>
      <c r="F25" s="39"/>
      <c r="G25" s="31">
        <f t="shared" ref="G25:G33" si="2">F25*D25</f>
        <v>0</v>
      </c>
    </row>
    <row r="26" spans="2:7" ht="35.1" customHeight="1" thickBot="1" x14ac:dyDescent="0.3">
      <c r="B26" s="27">
        <v>302</v>
      </c>
      <c r="C26" s="3" t="s">
        <v>21</v>
      </c>
      <c r="D26" s="7">
        <v>1</v>
      </c>
      <c r="E26" s="7" t="s">
        <v>8</v>
      </c>
      <c r="F26" s="39"/>
      <c r="G26" s="31">
        <f t="shared" si="2"/>
        <v>0</v>
      </c>
    </row>
    <row r="27" spans="2:7" ht="39.75" customHeight="1" thickBot="1" x14ac:dyDescent="0.3">
      <c r="B27" s="27">
        <v>303</v>
      </c>
      <c r="C27" s="3" t="s">
        <v>22</v>
      </c>
      <c r="D27" s="7">
        <v>1</v>
      </c>
      <c r="E27" s="7" t="s">
        <v>8</v>
      </c>
      <c r="F27" s="39"/>
      <c r="G27" s="31">
        <f t="shared" si="2"/>
        <v>0</v>
      </c>
    </row>
    <row r="28" spans="2:7" ht="35.1" customHeight="1" thickBot="1" x14ac:dyDescent="0.3">
      <c r="B28" s="27">
        <v>304</v>
      </c>
      <c r="C28" s="3" t="s">
        <v>23</v>
      </c>
      <c r="D28" s="7">
        <v>1</v>
      </c>
      <c r="E28" s="7" t="s">
        <v>8</v>
      </c>
      <c r="F28" s="39"/>
      <c r="G28" s="31">
        <f t="shared" si="2"/>
        <v>0</v>
      </c>
    </row>
    <row r="29" spans="2:7" ht="35.1" customHeight="1" thickBot="1" x14ac:dyDescent="0.3">
      <c r="B29" s="27">
        <v>305</v>
      </c>
      <c r="C29" s="3" t="s">
        <v>24</v>
      </c>
      <c r="D29" s="7">
        <v>1</v>
      </c>
      <c r="E29" s="7" t="s">
        <v>8</v>
      </c>
      <c r="F29" s="39"/>
      <c r="G29" s="31">
        <f t="shared" si="2"/>
        <v>0</v>
      </c>
    </row>
    <row r="30" spans="2:7" ht="35.1" customHeight="1" thickBot="1" x14ac:dyDescent="0.3">
      <c r="B30" s="27">
        <v>306</v>
      </c>
      <c r="C30" s="3" t="s">
        <v>25</v>
      </c>
      <c r="D30" s="7">
        <v>1</v>
      </c>
      <c r="E30" s="7" t="s">
        <v>8</v>
      </c>
      <c r="F30" s="39"/>
      <c r="G30" s="31">
        <f t="shared" si="2"/>
        <v>0</v>
      </c>
    </row>
    <row r="31" spans="2:7" ht="35.1" customHeight="1" thickBot="1" x14ac:dyDescent="0.3">
      <c r="B31" s="27">
        <v>307</v>
      </c>
      <c r="C31" s="3" t="s">
        <v>26</v>
      </c>
      <c r="D31" s="7">
        <v>1</v>
      </c>
      <c r="E31" s="7" t="s">
        <v>8</v>
      </c>
      <c r="F31" s="39"/>
      <c r="G31" s="31">
        <f t="shared" si="2"/>
        <v>0</v>
      </c>
    </row>
    <row r="32" spans="2:7" ht="35.1" customHeight="1" thickBot="1" x14ac:dyDescent="0.3">
      <c r="B32" s="27">
        <v>308</v>
      </c>
      <c r="C32" s="3" t="s">
        <v>27</v>
      </c>
      <c r="D32" s="7">
        <v>1</v>
      </c>
      <c r="E32" s="7" t="s">
        <v>8</v>
      </c>
      <c r="F32" s="39"/>
      <c r="G32" s="31">
        <f t="shared" si="2"/>
        <v>0</v>
      </c>
    </row>
    <row r="33" spans="2:7" ht="35.1" customHeight="1" thickBot="1" x14ac:dyDescent="0.3">
      <c r="B33" s="27">
        <v>309</v>
      </c>
      <c r="C33" s="3" t="s">
        <v>28</v>
      </c>
      <c r="D33" s="7">
        <v>1</v>
      </c>
      <c r="E33" s="7" t="s">
        <v>8</v>
      </c>
      <c r="F33" s="39"/>
      <c r="G33" s="31">
        <f t="shared" si="2"/>
        <v>0</v>
      </c>
    </row>
    <row r="34" spans="2:7" ht="35.1" customHeight="1" thickBot="1" x14ac:dyDescent="0.3">
      <c r="B34" s="69" t="s">
        <v>77</v>
      </c>
      <c r="C34" s="70"/>
      <c r="D34" s="70"/>
      <c r="E34" s="70"/>
      <c r="F34" s="71"/>
      <c r="G34" s="33">
        <f>SUM(G25:G33)</f>
        <v>0</v>
      </c>
    </row>
    <row r="35" spans="2:7" ht="15.75" thickBot="1" x14ac:dyDescent="0.3">
      <c r="B35" s="12">
        <v>400</v>
      </c>
      <c r="C35" s="76" t="s">
        <v>121</v>
      </c>
      <c r="D35" s="77"/>
      <c r="E35" s="77"/>
      <c r="F35" s="28"/>
      <c r="G35" s="29"/>
    </row>
    <row r="36" spans="2:7" ht="35.1" customHeight="1" thickBot="1" x14ac:dyDescent="0.3">
      <c r="B36" s="27">
        <v>401</v>
      </c>
      <c r="C36" s="3" t="s">
        <v>29</v>
      </c>
      <c r="D36" s="7">
        <v>1</v>
      </c>
      <c r="E36" s="7" t="s">
        <v>8</v>
      </c>
      <c r="F36" s="39"/>
      <c r="G36" s="31">
        <f>F36*D36</f>
        <v>0</v>
      </c>
    </row>
    <row r="37" spans="2:7" ht="35.1" customHeight="1" thickBot="1" x14ac:dyDescent="0.3">
      <c r="B37" s="27">
        <v>402</v>
      </c>
      <c r="C37" s="3" t="s">
        <v>30</v>
      </c>
      <c r="D37" s="7">
        <v>1</v>
      </c>
      <c r="E37" s="7" t="s">
        <v>8</v>
      </c>
      <c r="F37" s="39"/>
      <c r="G37" s="31">
        <f>F37*D37</f>
        <v>0</v>
      </c>
    </row>
    <row r="38" spans="2:7" ht="35.1" customHeight="1" thickBot="1" x14ac:dyDescent="0.3">
      <c r="B38" s="69" t="s">
        <v>78</v>
      </c>
      <c r="C38" s="70"/>
      <c r="D38" s="70"/>
      <c r="E38" s="70"/>
      <c r="F38" s="71"/>
      <c r="G38" s="33">
        <f>SUM(G36:G37)</f>
        <v>0</v>
      </c>
    </row>
    <row r="39" spans="2:7" ht="15.75" thickBot="1" x14ac:dyDescent="0.3">
      <c r="B39" s="12">
        <v>500</v>
      </c>
      <c r="C39" s="91" t="s">
        <v>122</v>
      </c>
      <c r="D39" s="92"/>
      <c r="E39" s="92"/>
      <c r="F39" s="10"/>
      <c r="G39" s="11"/>
    </row>
    <row r="40" spans="2:7" ht="35.1" customHeight="1" thickBot="1" x14ac:dyDescent="0.3">
      <c r="B40" s="27">
        <v>501</v>
      </c>
      <c r="C40" s="3" t="s">
        <v>31</v>
      </c>
      <c r="D40" s="7">
        <v>1</v>
      </c>
      <c r="E40" s="7" t="s">
        <v>8</v>
      </c>
      <c r="F40" s="39"/>
      <c r="G40" s="31">
        <f t="shared" ref="G40:G45" si="3">F40*D40</f>
        <v>0</v>
      </c>
    </row>
    <row r="41" spans="2:7" ht="35.1" customHeight="1" thickBot="1" x14ac:dyDescent="0.3">
      <c r="B41" s="27">
        <v>502</v>
      </c>
      <c r="C41" s="3" t="s">
        <v>32</v>
      </c>
      <c r="D41" s="7">
        <v>1</v>
      </c>
      <c r="E41" s="7" t="s">
        <v>8</v>
      </c>
      <c r="F41" s="39"/>
      <c r="G41" s="31">
        <f t="shared" si="3"/>
        <v>0</v>
      </c>
    </row>
    <row r="42" spans="2:7" ht="51.75" thickBot="1" x14ac:dyDescent="0.3">
      <c r="B42" s="27">
        <v>503</v>
      </c>
      <c r="C42" s="3" t="s">
        <v>33</v>
      </c>
      <c r="D42" s="7">
        <v>1</v>
      </c>
      <c r="E42" s="7" t="s">
        <v>8</v>
      </c>
      <c r="F42" s="39"/>
      <c r="G42" s="31">
        <f t="shared" si="3"/>
        <v>0</v>
      </c>
    </row>
    <row r="43" spans="2:7" ht="51.75" thickBot="1" x14ac:dyDescent="0.3">
      <c r="B43" s="27">
        <v>504</v>
      </c>
      <c r="C43" s="3" t="s">
        <v>34</v>
      </c>
      <c r="D43" s="7">
        <v>1</v>
      </c>
      <c r="E43" s="7" t="s">
        <v>8</v>
      </c>
      <c r="F43" s="39"/>
      <c r="G43" s="31">
        <f t="shared" si="3"/>
        <v>0</v>
      </c>
    </row>
    <row r="44" spans="2:7" ht="35.1" customHeight="1" thickBot="1" x14ac:dyDescent="0.3">
      <c r="B44" s="27">
        <v>505</v>
      </c>
      <c r="C44" s="3" t="s">
        <v>35</v>
      </c>
      <c r="D44" s="7">
        <v>1</v>
      </c>
      <c r="E44" s="7" t="s">
        <v>8</v>
      </c>
      <c r="F44" s="39"/>
      <c r="G44" s="31">
        <f t="shared" si="3"/>
        <v>0</v>
      </c>
    </row>
    <row r="45" spans="2:7" ht="35.1" customHeight="1" thickBot="1" x14ac:dyDescent="0.3">
      <c r="B45" s="27">
        <v>506</v>
      </c>
      <c r="C45" s="3" t="s">
        <v>36</v>
      </c>
      <c r="D45" s="7">
        <v>1</v>
      </c>
      <c r="E45" s="7" t="s">
        <v>8</v>
      </c>
      <c r="F45" s="39"/>
      <c r="G45" s="31">
        <f t="shared" si="3"/>
        <v>0</v>
      </c>
    </row>
    <row r="46" spans="2:7" ht="35.1" customHeight="1" thickBot="1" x14ac:dyDescent="0.3">
      <c r="B46" s="88" t="s">
        <v>79</v>
      </c>
      <c r="C46" s="89"/>
      <c r="D46" s="89"/>
      <c r="E46" s="89"/>
      <c r="F46" s="90"/>
      <c r="G46" s="33">
        <f>SUM(G40:G45)</f>
        <v>0</v>
      </c>
    </row>
    <row r="47" spans="2:7" ht="15.75" thickBot="1" x14ac:dyDescent="0.3">
      <c r="B47" s="12">
        <v>600</v>
      </c>
      <c r="C47" s="91" t="s">
        <v>123</v>
      </c>
      <c r="D47" s="92"/>
      <c r="E47" s="92"/>
      <c r="F47" s="10"/>
      <c r="G47" s="11"/>
    </row>
    <row r="48" spans="2:7" ht="35.1" customHeight="1" thickBot="1" x14ac:dyDescent="0.3">
      <c r="B48" s="27">
        <v>601</v>
      </c>
      <c r="C48" s="3" t="s">
        <v>37</v>
      </c>
      <c r="D48" s="7">
        <v>1</v>
      </c>
      <c r="E48" s="7" t="s">
        <v>8</v>
      </c>
      <c r="F48" s="39"/>
      <c r="G48" s="31">
        <f t="shared" ref="G48:G65" si="4">F48*D48</f>
        <v>0</v>
      </c>
    </row>
    <row r="49" spans="2:7" ht="39" customHeight="1" thickBot="1" x14ac:dyDescent="0.3">
      <c r="B49" s="27">
        <v>602</v>
      </c>
      <c r="C49" s="3" t="s">
        <v>38</v>
      </c>
      <c r="D49" s="7">
        <v>1</v>
      </c>
      <c r="E49" s="7" t="s">
        <v>8</v>
      </c>
      <c r="F49" s="39"/>
      <c r="G49" s="31">
        <f t="shared" si="4"/>
        <v>0</v>
      </c>
    </row>
    <row r="50" spans="2:7" ht="37.5" customHeight="1" thickBot="1" x14ac:dyDescent="0.3">
      <c r="B50" s="27">
        <v>603</v>
      </c>
      <c r="C50" s="3" t="s">
        <v>39</v>
      </c>
      <c r="D50" s="7">
        <v>1</v>
      </c>
      <c r="E50" s="7" t="s">
        <v>8</v>
      </c>
      <c r="F50" s="39"/>
      <c r="G50" s="31">
        <f t="shared" si="4"/>
        <v>0</v>
      </c>
    </row>
    <row r="51" spans="2:7" ht="81" customHeight="1" thickBot="1" x14ac:dyDescent="0.3">
      <c r="B51" s="27">
        <v>604</v>
      </c>
      <c r="C51" s="3" t="s">
        <v>129</v>
      </c>
      <c r="D51" s="7">
        <v>1</v>
      </c>
      <c r="E51" s="7" t="s">
        <v>8</v>
      </c>
      <c r="F51" s="39"/>
      <c r="G51" s="31">
        <f t="shared" si="4"/>
        <v>0</v>
      </c>
    </row>
    <row r="52" spans="2:7" ht="44.25" customHeight="1" thickBot="1" x14ac:dyDescent="0.3">
      <c r="B52" s="27">
        <v>605</v>
      </c>
      <c r="C52" s="3" t="s">
        <v>130</v>
      </c>
      <c r="D52" s="7">
        <v>1</v>
      </c>
      <c r="E52" s="7" t="s">
        <v>8</v>
      </c>
      <c r="F52" s="39"/>
      <c r="G52" s="31">
        <f t="shared" si="4"/>
        <v>0</v>
      </c>
    </row>
    <row r="53" spans="2:7" ht="45" customHeight="1" thickBot="1" x14ac:dyDescent="0.3">
      <c r="B53" s="27">
        <v>606</v>
      </c>
      <c r="C53" s="43" t="s">
        <v>131</v>
      </c>
      <c r="D53" s="7">
        <v>1</v>
      </c>
      <c r="E53" s="7" t="s">
        <v>8</v>
      </c>
      <c r="F53" s="39"/>
      <c r="G53" s="31">
        <f t="shared" si="4"/>
        <v>0</v>
      </c>
    </row>
    <row r="54" spans="2:7" ht="45" customHeight="1" thickBot="1" x14ac:dyDescent="0.3">
      <c r="B54" s="27">
        <v>607</v>
      </c>
      <c r="C54" s="43" t="s">
        <v>132</v>
      </c>
      <c r="D54" s="7">
        <v>1</v>
      </c>
      <c r="E54" s="7" t="s">
        <v>8</v>
      </c>
      <c r="F54" s="39"/>
      <c r="G54" s="31">
        <f t="shared" si="4"/>
        <v>0</v>
      </c>
    </row>
    <row r="55" spans="2:7" ht="45" customHeight="1" thickBot="1" x14ac:dyDescent="0.3">
      <c r="B55" s="27">
        <v>608</v>
      </c>
      <c r="C55" s="43" t="s">
        <v>133</v>
      </c>
      <c r="D55" s="7">
        <v>1</v>
      </c>
      <c r="E55" s="7" t="s">
        <v>8</v>
      </c>
      <c r="F55" s="39"/>
      <c r="G55" s="31">
        <f t="shared" si="4"/>
        <v>0</v>
      </c>
    </row>
    <row r="56" spans="2:7" ht="45" customHeight="1" thickBot="1" x14ac:dyDescent="0.3">
      <c r="B56" s="27">
        <v>609</v>
      </c>
      <c r="C56" s="43" t="s">
        <v>134</v>
      </c>
      <c r="D56" s="7">
        <v>1</v>
      </c>
      <c r="E56" s="7" t="s">
        <v>8</v>
      </c>
      <c r="F56" s="39"/>
      <c r="G56" s="31">
        <f t="shared" si="4"/>
        <v>0</v>
      </c>
    </row>
    <row r="57" spans="2:7" ht="45" customHeight="1" thickBot="1" x14ac:dyDescent="0.3">
      <c r="B57" s="27">
        <v>610</v>
      </c>
      <c r="C57" s="43" t="s">
        <v>40</v>
      </c>
      <c r="D57" s="7">
        <v>1</v>
      </c>
      <c r="E57" s="7" t="s">
        <v>8</v>
      </c>
      <c r="F57" s="39"/>
      <c r="G57" s="31">
        <f t="shared" si="4"/>
        <v>0</v>
      </c>
    </row>
    <row r="58" spans="2:7" ht="45" customHeight="1" thickBot="1" x14ac:dyDescent="0.3">
      <c r="B58" s="27">
        <v>611</v>
      </c>
      <c r="C58" s="43" t="s">
        <v>41</v>
      </c>
      <c r="D58" s="7">
        <v>1</v>
      </c>
      <c r="E58" s="7" t="s">
        <v>8</v>
      </c>
      <c r="F58" s="39"/>
      <c r="G58" s="31">
        <f t="shared" si="4"/>
        <v>0</v>
      </c>
    </row>
    <row r="59" spans="2:7" ht="54.75" customHeight="1" thickBot="1" x14ac:dyDescent="0.3">
      <c r="B59" s="27">
        <v>612</v>
      </c>
      <c r="C59" s="43" t="s">
        <v>135</v>
      </c>
      <c r="D59" s="7">
        <v>1</v>
      </c>
      <c r="E59" s="7" t="s">
        <v>8</v>
      </c>
      <c r="F59" s="39"/>
      <c r="G59" s="31">
        <f t="shared" si="4"/>
        <v>0</v>
      </c>
    </row>
    <row r="60" spans="2:7" ht="45" customHeight="1" thickBot="1" x14ac:dyDescent="0.3">
      <c r="B60" s="27">
        <v>613</v>
      </c>
      <c r="C60" s="43" t="s">
        <v>136</v>
      </c>
      <c r="D60" s="7">
        <v>1</v>
      </c>
      <c r="E60" s="7" t="s">
        <v>8</v>
      </c>
      <c r="F60" s="39"/>
      <c r="G60" s="31">
        <f t="shared" si="4"/>
        <v>0</v>
      </c>
    </row>
    <row r="61" spans="2:7" ht="45" customHeight="1" thickBot="1" x14ac:dyDescent="0.3">
      <c r="B61" s="27">
        <v>614</v>
      </c>
      <c r="C61" s="43" t="s">
        <v>137</v>
      </c>
      <c r="D61" s="7">
        <v>1</v>
      </c>
      <c r="E61" s="7" t="s">
        <v>8</v>
      </c>
      <c r="F61" s="39"/>
      <c r="G61" s="31">
        <f t="shared" si="4"/>
        <v>0</v>
      </c>
    </row>
    <row r="62" spans="2:7" ht="64.5" thickBot="1" x14ac:dyDescent="0.3">
      <c r="B62" s="27">
        <v>615</v>
      </c>
      <c r="C62" s="43" t="s">
        <v>138</v>
      </c>
      <c r="D62" s="7">
        <v>1</v>
      </c>
      <c r="E62" s="7" t="s">
        <v>8</v>
      </c>
      <c r="F62" s="39"/>
      <c r="G62" s="31">
        <f t="shared" si="4"/>
        <v>0</v>
      </c>
    </row>
    <row r="63" spans="2:7" ht="35.1" customHeight="1" thickBot="1" x14ac:dyDescent="0.3">
      <c r="B63" s="27">
        <v>616</v>
      </c>
      <c r="C63" s="43" t="s">
        <v>42</v>
      </c>
      <c r="D63" s="7">
        <v>1</v>
      </c>
      <c r="E63" s="7" t="s">
        <v>8</v>
      </c>
      <c r="F63" s="39"/>
      <c r="G63" s="31">
        <f t="shared" si="4"/>
        <v>0</v>
      </c>
    </row>
    <row r="64" spans="2:7" ht="35.1" customHeight="1" thickBot="1" x14ac:dyDescent="0.3">
      <c r="B64" s="27">
        <v>617</v>
      </c>
      <c r="C64" s="43" t="s">
        <v>139</v>
      </c>
      <c r="D64" s="7">
        <v>1</v>
      </c>
      <c r="E64" s="7" t="s">
        <v>8</v>
      </c>
      <c r="F64" s="39"/>
      <c r="G64" s="31">
        <f t="shared" si="4"/>
        <v>0</v>
      </c>
    </row>
    <row r="65" spans="2:7" ht="35.1" customHeight="1" thickBot="1" x14ac:dyDescent="0.3">
      <c r="B65" s="27">
        <v>618</v>
      </c>
      <c r="C65" s="42" t="s">
        <v>43</v>
      </c>
      <c r="D65" s="7">
        <v>1</v>
      </c>
      <c r="E65" s="7" t="s">
        <v>8</v>
      </c>
      <c r="F65" s="39"/>
      <c r="G65" s="31">
        <f t="shared" si="4"/>
        <v>0</v>
      </c>
    </row>
    <row r="66" spans="2:7" ht="35.1" customHeight="1" thickBot="1" x14ac:dyDescent="0.3">
      <c r="B66" s="69" t="s">
        <v>80</v>
      </c>
      <c r="C66" s="70"/>
      <c r="D66" s="70"/>
      <c r="E66" s="70"/>
      <c r="F66" s="71"/>
      <c r="G66" s="33">
        <f>SUM(G48:G65)</f>
        <v>0</v>
      </c>
    </row>
    <row r="67" spans="2:7" ht="15.75" thickBot="1" x14ac:dyDescent="0.3">
      <c r="B67" s="12">
        <v>700</v>
      </c>
      <c r="C67" s="91" t="s">
        <v>124</v>
      </c>
      <c r="D67" s="92"/>
      <c r="E67" s="92"/>
      <c r="F67" s="10"/>
      <c r="G67" s="11"/>
    </row>
    <row r="68" spans="2:7" ht="35.1" customHeight="1" thickBot="1" x14ac:dyDescent="0.3">
      <c r="B68" s="30">
        <v>701</v>
      </c>
      <c r="C68" s="13" t="s">
        <v>44</v>
      </c>
      <c r="D68" s="14">
        <v>1</v>
      </c>
      <c r="E68" s="14" t="s">
        <v>8</v>
      </c>
      <c r="F68" s="39"/>
      <c r="G68" s="31">
        <f t="shared" ref="G68:G73" si="5">F68*D68</f>
        <v>0</v>
      </c>
    </row>
    <row r="69" spans="2:7" ht="35.1" customHeight="1" thickBot="1" x14ac:dyDescent="0.3">
      <c r="B69" s="27">
        <v>702</v>
      </c>
      <c r="C69" s="3" t="s">
        <v>45</v>
      </c>
      <c r="D69" s="7">
        <v>1</v>
      </c>
      <c r="E69" s="7" t="s">
        <v>8</v>
      </c>
      <c r="F69" s="39"/>
      <c r="G69" s="31">
        <f t="shared" si="5"/>
        <v>0</v>
      </c>
    </row>
    <row r="70" spans="2:7" ht="35.1" customHeight="1" thickBot="1" x14ac:dyDescent="0.3">
      <c r="B70" s="27">
        <v>703</v>
      </c>
      <c r="C70" s="3" t="s">
        <v>46</v>
      </c>
      <c r="D70" s="7">
        <v>1</v>
      </c>
      <c r="E70" s="7" t="s">
        <v>8</v>
      </c>
      <c r="F70" s="39"/>
      <c r="G70" s="31">
        <f t="shared" si="5"/>
        <v>0</v>
      </c>
    </row>
    <row r="71" spans="2:7" ht="35.1" customHeight="1" thickBot="1" x14ac:dyDescent="0.3">
      <c r="B71" s="27">
        <v>704</v>
      </c>
      <c r="C71" s="3" t="s">
        <v>47</v>
      </c>
      <c r="D71" s="7">
        <v>1</v>
      </c>
      <c r="E71" s="7" t="s">
        <v>8</v>
      </c>
      <c r="F71" s="39"/>
      <c r="G71" s="31">
        <f t="shared" si="5"/>
        <v>0</v>
      </c>
    </row>
    <row r="72" spans="2:7" ht="39" thickBot="1" x14ac:dyDescent="0.3">
      <c r="B72" s="27">
        <v>705</v>
      </c>
      <c r="C72" s="3" t="s">
        <v>48</v>
      </c>
      <c r="D72" s="7">
        <v>1</v>
      </c>
      <c r="E72" s="7" t="s">
        <v>8</v>
      </c>
      <c r="F72" s="39"/>
      <c r="G72" s="31">
        <f t="shared" si="5"/>
        <v>0</v>
      </c>
    </row>
    <row r="73" spans="2:7" ht="35.1" customHeight="1" thickBot="1" x14ac:dyDescent="0.3">
      <c r="B73" s="27">
        <v>706</v>
      </c>
      <c r="C73" s="3" t="s">
        <v>49</v>
      </c>
      <c r="D73" s="7">
        <v>1</v>
      </c>
      <c r="E73" s="7" t="s">
        <v>8</v>
      </c>
      <c r="F73" s="39"/>
      <c r="G73" s="31">
        <f t="shared" si="5"/>
        <v>0</v>
      </c>
    </row>
    <row r="74" spans="2:7" ht="35.1" customHeight="1" thickBot="1" x14ac:dyDescent="0.3">
      <c r="B74" s="69" t="s">
        <v>81</v>
      </c>
      <c r="C74" s="70"/>
      <c r="D74" s="70"/>
      <c r="E74" s="70"/>
      <c r="F74" s="71"/>
      <c r="G74" s="33">
        <f>SUM(G68:G73)</f>
        <v>0</v>
      </c>
    </row>
    <row r="75" spans="2:7" ht="15.75" thickBot="1" x14ac:dyDescent="0.3">
      <c r="B75" s="12">
        <v>800</v>
      </c>
      <c r="C75" s="91" t="s">
        <v>125</v>
      </c>
      <c r="D75" s="92"/>
      <c r="E75" s="92"/>
      <c r="F75" s="10"/>
      <c r="G75" s="11"/>
    </row>
    <row r="76" spans="2:7" ht="35.1" customHeight="1" thickBot="1" x14ac:dyDescent="0.3">
      <c r="B76" s="30">
        <v>801</v>
      </c>
      <c r="C76" s="13" t="s">
        <v>50</v>
      </c>
      <c r="D76" s="14">
        <v>1</v>
      </c>
      <c r="E76" s="14" t="s">
        <v>8</v>
      </c>
      <c r="F76" s="39"/>
      <c r="G76" s="31">
        <f t="shared" ref="G76:G80" si="6">F76*D76</f>
        <v>0</v>
      </c>
    </row>
    <row r="77" spans="2:7" ht="35.1" customHeight="1" thickBot="1" x14ac:dyDescent="0.3">
      <c r="B77" s="27">
        <v>802</v>
      </c>
      <c r="C77" s="3" t="s">
        <v>51</v>
      </c>
      <c r="D77" s="7">
        <v>1</v>
      </c>
      <c r="E77" s="7" t="s">
        <v>8</v>
      </c>
      <c r="F77" s="39"/>
      <c r="G77" s="31">
        <f t="shared" si="6"/>
        <v>0</v>
      </c>
    </row>
    <row r="78" spans="2:7" ht="35.1" customHeight="1" thickBot="1" x14ac:dyDescent="0.3">
      <c r="B78" s="27">
        <v>803</v>
      </c>
      <c r="C78" s="3" t="s">
        <v>52</v>
      </c>
      <c r="D78" s="7">
        <v>1</v>
      </c>
      <c r="E78" s="7" t="s">
        <v>8</v>
      </c>
      <c r="F78" s="39"/>
      <c r="G78" s="31">
        <f t="shared" si="6"/>
        <v>0</v>
      </c>
    </row>
    <row r="79" spans="2:7" ht="35.1" customHeight="1" thickBot="1" x14ac:dyDescent="0.3">
      <c r="B79" s="27">
        <v>804</v>
      </c>
      <c r="C79" s="3" t="s">
        <v>53</v>
      </c>
      <c r="D79" s="7">
        <v>1</v>
      </c>
      <c r="E79" s="7" t="s">
        <v>8</v>
      </c>
      <c r="F79" s="39"/>
      <c r="G79" s="31">
        <f t="shared" si="6"/>
        <v>0</v>
      </c>
    </row>
    <row r="80" spans="2:7" ht="35.1" customHeight="1" thickBot="1" x14ac:dyDescent="0.3">
      <c r="B80" s="27">
        <v>805</v>
      </c>
      <c r="C80" s="3" t="s">
        <v>54</v>
      </c>
      <c r="D80" s="7">
        <v>1</v>
      </c>
      <c r="E80" s="7" t="s">
        <v>8</v>
      </c>
      <c r="F80" s="39"/>
      <c r="G80" s="31">
        <f t="shared" si="6"/>
        <v>0</v>
      </c>
    </row>
    <row r="81" spans="2:7" ht="35.1" customHeight="1" thickBot="1" x14ac:dyDescent="0.3">
      <c r="B81" s="69" t="s">
        <v>82</v>
      </c>
      <c r="C81" s="70"/>
      <c r="D81" s="70"/>
      <c r="E81" s="70"/>
      <c r="F81" s="71"/>
      <c r="G81" s="33">
        <f>SUM(G76:G80)</f>
        <v>0</v>
      </c>
    </row>
    <row r="82" spans="2:7" ht="15.75" thickBot="1" x14ac:dyDescent="0.3">
      <c r="B82" s="12">
        <v>900</v>
      </c>
      <c r="C82" s="91" t="s">
        <v>126</v>
      </c>
      <c r="D82" s="92"/>
      <c r="E82" s="92"/>
      <c r="F82" s="10"/>
      <c r="G82" s="11"/>
    </row>
    <row r="83" spans="2:7" ht="35.1" customHeight="1" thickBot="1" x14ac:dyDescent="0.3">
      <c r="B83" s="27">
        <v>901</v>
      </c>
      <c r="C83" s="3" t="s">
        <v>55</v>
      </c>
      <c r="D83" s="7">
        <v>1</v>
      </c>
      <c r="E83" s="7" t="s">
        <v>8</v>
      </c>
      <c r="F83" s="39"/>
      <c r="G83" s="31">
        <f t="shared" ref="G83:G85" si="7">F83*D83</f>
        <v>0</v>
      </c>
    </row>
    <row r="84" spans="2:7" ht="35.1" customHeight="1" thickBot="1" x14ac:dyDescent="0.3">
      <c r="B84" s="27">
        <v>902</v>
      </c>
      <c r="C84" s="3" t="s">
        <v>56</v>
      </c>
      <c r="D84" s="7">
        <v>1</v>
      </c>
      <c r="E84" s="7" t="s">
        <v>8</v>
      </c>
      <c r="F84" s="39"/>
      <c r="G84" s="31">
        <f t="shared" si="7"/>
        <v>0</v>
      </c>
    </row>
    <row r="85" spans="2:7" ht="35.1" customHeight="1" thickBot="1" x14ac:dyDescent="0.3">
      <c r="B85" s="27">
        <v>903</v>
      </c>
      <c r="C85" s="3" t="s">
        <v>57</v>
      </c>
      <c r="D85" s="7">
        <v>1</v>
      </c>
      <c r="E85" s="7" t="s">
        <v>8</v>
      </c>
      <c r="F85" s="39"/>
      <c r="G85" s="31">
        <f t="shared" si="7"/>
        <v>0</v>
      </c>
    </row>
    <row r="86" spans="2:7" ht="35.1" customHeight="1" thickBot="1" x14ac:dyDescent="0.3">
      <c r="B86" s="69" t="s">
        <v>83</v>
      </c>
      <c r="C86" s="70"/>
      <c r="D86" s="70"/>
      <c r="E86" s="70"/>
      <c r="F86" s="71"/>
      <c r="G86" s="33">
        <f>SUM(G83:G85)</f>
        <v>0</v>
      </c>
    </row>
    <row r="87" spans="2:7" ht="15.75" thickBot="1" x14ac:dyDescent="0.3">
      <c r="B87" s="12">
        <v>1000</v>
      </c>
      <c r="C87" s="91" t="s">
        <v>127</v>
      </c>
      <c r="D87" s="92"/>
      <c r="E87" s="92"/>
      <c r="F87" s="10"/>
      <c r="G87" s="11"/>
    </row>
    <row r="88" spans="2:7" ht="35.1" customHeight="1" thickBot="1" x14ac:dyDescent="0.3">
      <c r="B88" s="27">
        <v>1001</v>
      </c>
      <c r="C88" s="3" t="s">
        <v>58</v>
      </c>
      <c r="D88" s="7">
        <v>1</v>
      </c>
      <c r="E88" s="7" t="s">
        <v>8</v>
      </c>
      <c r="F88" s="39"/>
      <c r="G88" s="31">
        <f t="shared" ref="G88:G95" si="8">F88*D88</f>
        <v>0</v>
      </c>
    </row>
    <row r="89" spans="2:7" ht="35.1" customHeight="1" thickBot="1" x14ac:dyDescent="0.3">
      <c r="B89" s="27">
        <v>1002</v>
      </c>
      <c r="C89" s="3" t="s">
        <v>59</v>
      </c>
      <c r="D89" s="7">
        <v>1</v>
      </c>
      <c r="E89" s="7" t="s">
        <v>8</v>
      </c>
      <c r="F89" s="39"/>
      <c r="G89" s="31">
        <f t="shared" si="8"/>
        <v>0</v>
      </c>
    </row>
    <row r="90" spans="2:7" ht="35.1" customHeight="1" thickBot="1" x14ac:dyDescent="0.3">
      <c r="B90" s="27">
        <v>1003</v>
      </c>
      <c r="C90" s="3" t="s">
        <v>60</v>
      </c>
      <c r="D90" s="7">
        <v>1</v>
      </c>
      <c r="E90" s="7" t="s">
        <v>8</v>
      </c>
      <c r="F90" s="39"/>
      <c r="G90" s="31">
        <f t="shared" si="8"/>
        <v>0</v>
      </c>
    </row>
    <row r="91" spans="2:7" ht="35.1" customHeight="1" thickBot="1" x14ac:dyDescent="0.3">
      <c r="B91" s="27">
        <v>1004</v>
      </c>
      <c r="C91" s="3" t="s">
        <v>61</v>
      </c>
      <c r="D91" s="7">
        <v>1</v>
      </c>
      <c r="E91" s="7" t="s">
        <v>8</v>
      </c>
      <c r="F91" s="39"/>
      <c r="G91" s="31">
        <f t="shared" si="8"/>
        <v>0</v>
      </c>
    </row>
    <row r="92" spans="2:7" ht="35.1" customHeight="1" thickBot="1" x14ac:dyDescent="0.3">
      <c r="B92" s="27">
        <v>1005</v>
      </c>
      <c r="C92" s="3" t="s">
        <v>62</v>
      </c>
      <c r="D92" s="7">
        <v>1</v>
      </c>
      <c r="E92" s="7" t="s">
        <v>8</v>
      </c>
      <c r="F92" s="39"/>
      <c r="G92" s="31">
        <f t="shared" si="8"/>
        <v>0</v>
      </c>
    </row>
    <row r="93" spans="2:7" ht="35.1" customHeight="1" thickBot="1" x14ac:dyDescent="0.3">
      <c r="B93" s="27">
        <v>1006</v>
      </c>
      <c r="C93" s="3" t="s">
        <v>63</v>
      </c>
      <c r="D93" s="7">
        <v>1</v>
      </c>
      <c r="E93" s="7" t="s">
        <v>8</v>
      </c>
      <c r="F93" s="39"/>
      <c r="G93" s="31">
        <f t="shared" si="8"/>
        <v>0</v>
      </c>
    </row>
    <row r="94" spans="2:7" ht="35.1" customHeight="1" thickBot="1" x14ac:dyDescent="0.3">
      <c r="B94" s="27">
        <v>1007</v>
      </c>
      <c r="C94" s="3" t="s">
        <v>64</v>
      </c>
      <c r="D94" s="7">
        <v>1</v>
      </c>
      <c r="E94" s="7" t="s">
        <v>8</v>
      </c>
      <c r="F94" s="39"/>
      <c r="G94" s="31">
        <f t="shared" si="8"/>
        <v>0</v>
      </c>
    </row>
    <row r="95" spans="2:7" ht="35.1" customHeight="1" thickBot="1" x14ac:dyDescent="0.3">
      <c r="B95" s="27">
        <v>1008</v>
      </c>
      <c r="C95" s="3" t="s">
        <v>65</v>
      </c>
      <c r="D95" s="7">
        <v>1</v>
      </c>
      <c r="E95" s="7" t="s">
        <v>8</v>
      </c>
      <c r="F95" s="39"/>
      <c r="G95" s="31">
        <f t="shared" si="8"/>
        <v>0</v>
      </c>
    </row>
    <row r="96" spans="2:7" ht="35.1" customHeight="1" thickBot="1" x14ac:dyDescent="0.3">
      <c r="B96" s="69" t="s">
        <v>84</v>
      </c>
      <c r="C96" s="70"/>
      <c r="D96" s="70"/>
      <c r="E96" s="70"/>
      <c r="F96" s="71"/>
      <c r="G96" s="33">
        <f>SUM(G88:G95)</f>
        <v>0</v>
      </c>
    </row>
    <row r="97" spans="2:7" ht="15.75" thickBot="1" x14ac:dyDescent="0.3">
      <c r="B97" s="12">
        <v>1100</v>
      </c>
      <c r="C97" s="76" t="s">
        <v>128</v>
      </c>
      <c r="D97" s="77"/>
      <c r="E97" s="77"/>
      <c r="F97" s="10"/>
      <c r="G97" s="11"/>
    </row>
    <row r="98" spans="2:7" ht="35.1" customHeight="1" thickBot="1" x14ac:dyDescent="0.3">
      <c r="B98" s="27">
        <v>1101</v>
      </c>
      <c r="C98" s="3" t="s">
        <v>66</v>
      </c>
      <c r="D98" s="7">
        <v>1</v>
      </c>
      <c r="E98" s="7" t="s">
        <v>8</v>
      </c>
      <c r="F98" s="39"/>
      <c r="G98" s="31">
        <f t="shared" ref="G98:G105" si="9">F98*D98</f>
        <v>0</v>
      </c>
    </row>
    <row r="99" spans="2:7" ht="35.1" customHeight="1" thickBot="1" x14ac:dyDescent="0.3">
      <c r="B99" s="27">
        <v>1102</v>
      </c>
      <c r="C99" s="3" t="s">
        <v>67</v>
      </c>
      <c r="D99" s="7">
        <v>1</v>
      </c>
      <c r="E99" s="7" t="s">
        <v>8</v>
      </c>
      <c r="F99" s="39"/>
      <c r="G99" s="31">
        <f t="shared" si="9"/>
        <v>0</v>
      </c>
    </row>
    <row r="100" spans="2:7" ht="35.1" customHeight="1" thickBot="1" x14ac:dyDescent="0.3">
      <c r="B100" s="27">
        <v>1103</v>
      </c>
      <c r="C100" s="3" t="s">
        <v>68</v>
      </c>
      <c r="D100" s="7">
        <v>1</v>
      </c>
      <c r="E100" s="7" t="s">
        <v>8</v>
      </c>
      <c r="F100" s="39"/>
      <c r="G100" s="31">
        <f t="shared" si="9"/>
        <v>0</v>
      </c>
    </row>
    <row r="101" spans="2:7" ht="35.1" customHeight="1" thickBot="1" x14ac:dyDescent="0.3">
      <c r="B101" s="27">
        <v>1104</v>
      </c>
      <c r="C101" s="3" t="s">
        <v>69</v>
      </c>
      <c r="D101" s="7">
        <v>1</v>
      </c>
      <c r="E101" s="7" t="s">
        <v>8</v>
      </c>
      <c r="F101" s="39"/>
      <c r="G101" s="31">
        <f t="shared" si="9"/>
        <v>0</v>
      </c>
    </row>
    <row r="102" spans="2:7" ht="35.1" customHeight="1" thickBot="1" x14ac:dyDescent="0.3">
      <c r="B102" s="27">
        <v>1105</v>
      </c>
      <c r="C102" s="3" t="s">
        <v>70</v>
      </c>
      <c r="D102" s="7">
        <v>1</v>
      </c>
      <c r="E102" s="7" t="s">
        <v>8</v>
      </c>
      <c r="F102" s="39"/>
      <c r="G102" s="31">
        <f t="shared" si="9"/>
        <v>0</v>
      </c>
    </row>
    <row r="103" spans="2:7" ht="35.1" customHeight="1" thickBot="1" x14ac:dyDescent="0.3">
      <c r="B103" s="27">
        <v>1106</v>
      </c>
      <c r="C103" s="3" t="s">
        <v>71</v>
      </c>
      <c r="D103" s="7">
        <v>1</v>
      </c>
      <c r="E103" s="7" t="s">
        <v>8</v>
      </c>
      <c r="F103" s="39"/>
      <c r="G103" s="31">
        <f t="shared" si="9"/>
        <v>0</v>
      </c>
    </row>
    <row r="104" spans="2:7" ht="35.1" customHeight="1" thickBot="1" x14ac:dyDescent="0.3">
      <c r="B104" s="27">
        <v>1107</v>
      </c>
      <c r="C104" s="3" t="s">
        <v>72</v>
      </c>
      <c r="D104" s="7">
        <v>1</v>
      </c>
      <c r="E104" s="7" t="s">
        <v>8</v>
      </c>
      <c r="F104" s="39"/>
      <c r="G104" s="31">
        <f t="shared" si="9"/>
        <v>0</v>
      </c>
    </row>
    <row r="105" spans="2:7" ht="35.1" customHeight="1" thickBot="1" x14ac:dyDescent="0.3">
      <c r="B105" s="53">
        <v>1108</v>
      </c>
      <c r="C105" s="54" t="s">
        <v>150</v>
      </c>
      <c r="D105" s="55">
        <v>1</v>
      </c>
      <c r="E105" s="55" t="s">
        <v>8</v>
      </c>
      <c r="F105" s="39"/>
      <c r="G105" s="31">
        <f t="shared" si="9"/>
        <v>0</v>
      </c>
    </row>
    <row r="106" spans="2:7" ht="35.1" customHeight="1" thickBot="1" x14ac:dyDescent="0.3">
      <c r="B106" s="69" t="s">
        <v>85</v>
      </c>
      <c r="C106" s="70"/>
      <c r="D106" s="70"/>
      <c r="E106" s="70"/>
      <c r="F106" s="71"/>
      <c r="G106" s="33">
        <f>SUM(G98:G105)</f>
        <v>0</v>
      </c>
    </row>
    <row r="107" spans="2:7" ht="35.1" customHeight="1" thickBot="1" x14ac:dyDescent="0.3">
      <c r="B107" s="20"/>
      <c r="C107" s="72" t="s">
        <v>87</v>
      </c>
      <c r="D107" s="73"/>
      <c r="E107" s="73"/>
      <c r="F107" s="34"/>
      <c r="G107" s="35">
        <f>G106+G96+G86+G81+G74+G66+G46+G38+G34+G22+G17</f>
        <v>0</v>
      </c>
    </row>
    <row r="108" spans="2:7" ht="35.1" customHeight="1" thickBot="1" x14ac:dyDescent="0.3">
      <c r="B108" s="21"/>
      <c r="C108" s="74" t="s">
        <v>88</v>
      </c>
      <c r="D108" s="75"/>
      <c r="E108" s="75"/>
      <c r="F108" s="23">
        <v>0.1</v>
      </c>
      <c r="G108" s="36">
        <f>G107*F108</f>
        <v>0</v>
      </c>
    </row>
    <row r="109" spans="2:7" ht="35.1" customHeight="1" thickBot="1" x14ac:dyDescent="0.3">
      <c r="B109" s="22"/>
      <c r="C109" s="83" t="s">
        <v>119</v>
      </c>
      <c r="D109" s="84"/>
      <c r="E109" s="84"/>
      <c r="F109" s="37"/>
      <c r="G109" s="38">
        <f>SUM(G107:G108)</f>
        <v>0</v>
      </c>
    </row>
    <row r="112" spans="2:7" ht="50.25" customHeight="1" x14ac:dyDescent="0.25">
      <c r="B112" s="85" t="s">
        <v>149</v>
      </c>
      <c r="C112" s="85"/>
      <c r="D112" s="85"/>
      <c r="E112" s="85"/>
      <c r="F112" s="85"/>
      <c r="G112" s="85"/>
    </row>
    <row r="113" spans="2:7" ht="15.75" thickBot="1" x14ac:dyDescent="0.3"/>
    <row r="114" spans="2:7" ht="15.75" thickBot="1" x14ac:dyDescent="0.3">
      <c r="B114" s="78">
        <v>1200</v>
      </c>
      <c r="C114" s="79"/>
      <c r="D114" s="79"/>
      <c r="E114" s="79"/>
      <c r="F114" s="79"/>
      <c r="G114" s="80"/>
    </row>
    <row r="115" spans="2:7" ht="25.5" x14ac:dyDescent="0.25">
      <c r="B115" s="81" t="s">
        <v>0</v>
      </c>
      <c r="C115" s="81" t="s">
        <v>1</v>
      </c>
      <c r="D115" s="16" t="s">
        <v>2</v>
      </c>
      <c r="E115" s="81" t="s">
        <v>4</v>
      </c>
      <c r="F115" s="16" t="s">
        <v>5</v>
      </c>
      <c r="G115" s="16" t="s">
        <v>6</v>
      </c>
    </row>
    <row r="116" spans="2:7" ht="15.75" thickBot="1" x14ac:dyDescent="0.3">
      <c r="B116" s="82"/>
      <c r="C116" s="82"/>
      <c r="D116" s="17" t="s">
        <v>3</v>
      </c>
      <c r="E116" s="82"/>
      <c r="F116" s="17"/>
      <c r="G116" s="17"/>
    </row>
    <row r="117" spans="2:7" ht="15.75" thickBot="1" x14ac:dyDescent="0.3">
      <c r="B117" s="18">
        <v>1201</v>
      </c>
      <c r="C117" s="3" t="s">
        <v>92</v>
      </c>
      <c r="D117" s="24"/>
      <c r="E117" s="25"/>
      <c r="F117" s="25"/>
      <c r="G117" s="25"/>
    </row>
    <row r="118" spans="2:7" ht="15.75" thickBot="1" x14ac:dyDescent="0.3">
      <c r="B118" s="18"/>
      <c r="C118" s="19" t="s">
        <v>93</v>
      </c>
      <c r="D118" s="7">
        <v>1</v>
      </c>
      <c r="E118" s="7" t="s">
        <v>94</v>
      </c>
      <c r="F118" s="52"/>
      <c r="G118" s="32">
        <f>F118*D118</f>
        <v>0</v>
      </c>
    </row>
    <row r="119" spans="2:7" ht="15.75" thickBot="1" x14ac:dyDescent="0.3">
      <c r="B119" s="18"/>
      <c r="C119" s="19" t="s">
        <v>95</v>
      </c>
      <c r="D119" s="7">
        <v>1</v>
      </c>
      <c r="E119" s="7" t="s">
        <v>94</v>
      </c>
      <c r="F119" s="52"/>
      <c r="G119" s="32">
        <f t="shared" ref="G119:G124" si="10">F119*D119</f>
        <v>0</v>
      </c>
    </row>
    <row r="120" spans="2:7" ht="26.25" thickBot="1" x14ac:dyDescent="0.3">
      <c r="B120" s="18"/>
      <c r="C120" s="19" t="s">
        <v>96</v>
      </c>
      <c r="D120" s="7">
        <v>1</v>
      </c>
      <c r="E120" s="7" t="s">
        <v>94</v>
      </c>
      <c r="F120" s="52"/>
      <c r="G120" s="32">
        <f t="shared" si="10"/>
        <v>0</v>
      </c>
    </row>
    <row r="121" spans="2:7" ht="26.25" thickBot="1" x14ac:dyDescent="0.3">
      <c r="B121" s="18"/>
      <c r="C121" s="19" t="s">
        <v>97</v>
      </c>
      <c r="D121" s="7">
        <v>1</v>
      </c>
      <c r="E121" s="7" t="s">
        <v>94</v>
      </c>
      <c r="F121" s="52"/>
      <c r="G121" s="32">
        <f t="shared" si="10"/>
        <v>0</v>
      </c>
    </row>
    <row r="122" spans="2:7" ht="15.75" thickBot="1" x14ac:dyDescent="0.3">
      <c r="B122" s="18"/>
      <c r="C122" s="19" t="s">
        <v>98</v>
      </c>
      <c r="D122" s="7">
        <v>1</v>
      </c>
      <c r="E122" s="7" t="s">
        <v>94</v>
      </c>
      <c r="F122" s="52"/>
      <c r="G122" s="32">
        <f t="shared" si="10"/>
        <v>0</v>
      </c>
    </row>
    <row r="123" spans="2:7" ht="15.75" thickBot="1" x14ac:dyDescent="0.3">
      <c r="B123" s="18"/>
      <c r="C123" s="19" t="s">
        <v>99</v>
      </c>
      <c r="D123" s="7">
        <v>1</v>
      </c>
      <c r="E123" s="7" t="s">
        <v>94</v>
      </c>
      <c r="F123" s="52"/>
      <c r="G123" s="32">
        <f t="shared" si="10"/>
        <v>0</v>
      </c>
    </row>
    <row r="124" spans="2:7" ht="15.75" thickBot="1" x14ac:dyDescent="0.3">
      <c r="B124" s="18"/>
      <c r="C124" s="44" t="s">
        <v>140</v>
      </c>
      <c r="D124" s="45">
        <v>1</v>
      </c>
      <c r="E124" s="46" t="s">
        <v>94</v>
      </c>
      <c r="F124" s="52"/>
      <c r="G124" s="32">
        <f t="shared" si="10"/>
        <v>0</v>
      </c>
    </row>
    <row r="125" spans="2:7" ht="15.75" thickBot="1" x14ac:dyDescent="0.3">
      <c r="B125" s="18">
        <v>1202</v>
      </c>
      <c r="C125" s="3" t="s">
        <v>100</v>
      </c>
      <c r="D125" s="26"/>
      <c r="E125" s="26"/>
      <c r="F125" s="40"/>
      <c r="G125" s="40"/>
    </row>
    <row r="126" spans="2:7" ht="15.75" thickBot="1" x14ac:dyDescent="0.3">
      <c r="B126" s="18"/>
      <c r="C126" s="19" t="s">
        <v>101</v>
      </c>
      <c r="D126" s="7">
        <v>1</v>
      </c>
      <c r="E126" s="7" t="s">
        <v>8</v>
      </c>
      <c r="F126" s="52"/>
      <c r="G126" s="32">
        <f t="shared" ref="G126:G159" si="11">F126*D126</f>
        <v>0</v>
      </c>
    </row>
    <row r="127" spans="2:7" ht="15.75" thickBot="1" x14ac:dyDescent="0.3">
      <c r="B127" s="18"/>
      <c r="C127" s="19" t="s">
        <v>102</v>
      </c>
      <c r="D127" s="7">
        <v>5</v>
      </c>
      <c r="E127" s="7" t="s">
        <v>103</v>
      </c>
      <c r="F127" s="52"/>
      <c r="G127" s="32">
        <f t="shared" si="11"/>
        <v>0</v>
      </c>
    </row>
    <row r="128" spans="2:7" ht="15.75" thickBot="1" x14ac:dyDescent="0.3">
      <c r="B128" s="18"/>
      <c r="C128" s="19" t="s">
        <v>104</v>
      </c>
      <c r="D128" s="7">
        <v>5</v>
      </c>
      <c r="E128" s="7" t="s">
        <v>103</v>
      </c>
      <c r="F128" s="52"/>
      <c r="G128" s="32">
        <f t="shared" si="11"/>
        <v>0</v>
      </c>
    </row>
    <row r="129" spans="2:7" ht="15.75" thickBot="1" x14ac:dyDescent="0.3">
      <c r="B129" s="18"/>
      <c r="C129" s="19" t="s">
        <v>105</v>
      </c>
      <c r="D129" s="7">
        <v>1</v>
      </c>
      <c r="E129" s="7" t="s">
        <v>8</v>
      </c>
      <c r="F129" s="52"/>
      <c r="G129" s="32">
        <f t="shared" si="11"/>
        <v>0</v>
      </c>
    </row>
    <row r="130" spans="2:7" ht="26.25" thickBot="1" x14ac:dyDescent="0.3">
      <c r="B130" s="18">
        <v>1203</v>
      </c>
      <c r="C130" s="3" t="s">
        <v>106</v>
      </c>
      <c r="D130" s="7">
        <v>1</v>
      </c>
      <c r="E130" s="7" t="s">
        <v>8</v>
      </c>
      <c r="F130" s="52"/>
      <c r="G130" s="32">
        <f t="shared" si="11"/>
        <v>0</v>
      </c>
    </row>
    <row r="131" spans="2:7" ht="26.25" thickBot="1" x14ac:dyDescent="0.3">
      <c r="B131" s="18">
        <f t="shared" ref="B131:B143" si="12">B130+1</f>
        <v>1204</v>
      </c>
      <c r="C131" s="3" t="s">
        <v>107</v>
      </c>
      <c r="D131" s="7">
        <v>1</v>
      </c>
      <c r="E131" s="7" t="s">
        <v>8</v>
      </c>
      <c r="F131" s="52"/>
      <c r="G131" s="32">
        <f t="shared" si="11"/>
        <v>0</v>
      </c>
    </row>
    <row r="132" spans="2:7" ht="26.25" thickBot="1" x14ac:dyDescent="0.3">
      <c r="B132" s="18">
        <f t="shared" si="12"/>
        <v>1205</v>
      </c>
      <c r="C132" s="3" t="s">
        <v>108</v>
      </c>
      <c r="D132" s="7">
        <v>1</v>
      </c>
      <c r="E132" s="7" t="s">
        <v>8</v>
      </c>
      <c r="F132" s="52"/>
      <c r="G132" s="32">
        <f t="shared" si="11"/>
        <v>0</v>
      </c>
    </row>
    <row r="133" spans="2:7" ht="26.25" thickBot="1" x14ac:dyDescent="0.3">
      <c r="B133" s="18">
        <f t="shared" si="12"/>
        <v>1206</v>
      </c>
      <c r="C133" s="3" t="s">
        <v>109</v>
      </c>
      <c r="D133" s="7">
        <v>1</v>
      </c>
      <c r="E133" s="7" t="s">
        <v>110</v>
      </c>
      <c r="F133" s="52"/>
      <c r="G133" s="32">
        <f t="shared" si="11"/>
        <v>0</v>
      </c>
    </row>
    <row r="134" spans="2:7" ht="26.25" thickBot="1" x14ac:dyDescent="0.3">
      <c r="B134" s="18">
        <f t="shared" si="12"/>
        <v>1207</v>
      </c>
      <c r="C134" s="3" t="s">
        <v>111</v>
      </c>
      <c r="D134" s="7">
        <v>1</v>
      </c>
      <c r="E134" s="7" t="s">
        <v>110</v>
      </c>
      <c r="F134" s="52"/>
      <c r="G134" s="32">
        <f t="shared" si="11"/>
        <v>0</v>
      </c>
    </row>
    <row r="135" spans="2:7" ht="39" thickBot="1" x14ac:dyDescent="0.3">
      <c r="B135" s="18">
        <f t="shared" si="12"/>
        <v>1208</v>
      </c>
      <c r="C135" s="3" t="s">
        <v>112</v>
      </c>
      <c r="D135" s="7">
        <v>1</v>
      </c>
      <c r="E135" s="7" t="s">
        <v>110</v>
      </c>
      <c r="F135" s="52"/>
      <c r="G135" s="32">
        <f t="shared" si="11"/>
        <v>0</v>
      </c>
    </row>
    <row r="136" spans="2:7" ht="15.75" thickBot="1" x14ac:dyDescent="0.3">
      <c r="B136" s="18">
        <f t="shared" si="12"/>
        <v>1209</v>
      </c>
      <c r="C136" s="3" t="s">
        <v>113</v>
      </c>
      <c r="D136" s="41">
        <v>1</v>
      </c>
      <c r="E136" s="7" t="s">
        <v>114</v>
      </c>
      <c r="F136" s="52"/>
      <c r="G136" s="32">
        <f t="shared" si="11"/>
        <v>0</v>
      </c>
    </row>
    <row r="137" spans="2:7" ht="15.75" thickBot="1" x14ac:dyDescent="0.3">
      <c r="B137" s="18">
        <f t="shared" si="12"/>
        <v>1210</v>
      </c>
      <c r="C137" s="3" t="s">
        <v>115</v>
      </c>
      <c r="D137" s="41">
        <v>1</v>
      </c>
      <c r="E137" s="7" t="s">
        <v>114</v>
      </c>
      <c r="F137" s="52"/>
      <c r="G137" s="32">
        <f t="shared" si="11"/>
        <v>0</v>
      </c>
    </row>
    <row r="138" spans="2:7" ht="26.25" thickBot="1" x14ac:dyDescent="0.3">
      <c r="B138" s="18">
        <f t="shared" si="12"/>
        <v>1211</v>
      </c>
      <c r="C138" s="3" t="s">
        <v>116</v>
      </c>
      <c r="D138" s="41">
        <v>1</v>
      </c>
      <c r="E138" s="7" t="s">
        <v>117</v>
      </c>
      <c r="F138" s="52"/>
      <c r="G138" s="32">
        <f t="shared" si="11"/>
        <v>0</v>
      </c>
    </row>
    <row r="139" spans="2:7" ht="32.25" customHeight="1" thickBot="1" x14ac:dyDescent="0.3">
      <c r="B139" s="18">
        <f t="shared" si="12"/>
        <v>1212</v>
      </c>
      <c r="C139" s="47" t="s">
        <v>143</v>
      </c>
      <c r="D139" s="49">
        <v>1</v>
      </c>
      <c r="E139" s="50" t="s">
        <v>145</v>
      </c>
      <c r="F139" s="52"/>
      <c r="G139" s="32">
        <f t="shared" si="11"/>
        <v>0</v>
      </c>
    </row>
    <row r="140" spans="2:7" ht="37.5" customHeight="1" thickBot="1" x14ac:dyDescent="0.3">
      <c r="B140" s="18">
        <f t="shared" si="12"/>
        <v>1213</v>
      </c>
      <c r="C140" s="48" t="s">
        <v>144</v>
      </c>
      <c r="D140" s="49">
        <v>1</v>
      </c>
      <c r="E140" s="51" t="s">
        <v>146</v>
      </c>
      <c r="F140" s="52"/>
      <c r="G140" s="32">
        <f t="shared" si="11"/>
        <v>0</v>
      </c>
    </row>
    <row r="141" spans="2:7" ht="27" customHeight="1" thickBot="1" x14ac:dyDescent="0.3">
      <c r="B141" s="18">
        <f t="shared" si="12"/>
        <v>1214</v>
      </c>
      <c r="C141" s="48" t="s">
        <v>118</v>
      </c>
      <c r="D141" s="49">
        <v>1</v>
      </c>
      <c r="E141" s="51" t="s">
        <v>117</v>
      </c>
      <c r="F141" s="52"/>
      <c r="G141" s="32">
        <f t="shared" si="11"/>
        <v>0</v>
      </c>
    </row>
    <row r="142" spans="2:7" ht="36.75" customHeight="1" thickBot="1" x14ac:dyDescent="0.3">
      <c r="B142" s="18">
        <f t="shared" si="12"/>
        <v>1215</v>
      </c>
      <c r="C142" s="48" t="s">
        <v>141</v>
      </c>
      <c r="D142" s="49">
        <v>1</v>
      </c>
      <c r="E142" s="51" t="s">
        <v>145</v>
      </c>
      <c r="F142" s="52"/>
      <c r="G142" s="32">
        <f t="shared" si="11"/>
        <v>0</v>
      </c>
    </row>
    <row r="143" spans="2:7" ht="26.25" thickBot="1" x14ac:dyDescent="0.3">
      <c r="B143" s="18">
        <f t="shared" si="12"/>
        <v>1216</v>
      </c>
      <c r="C143" s="48" t="s">
        <v>142</v>
      </c>
      <c r="D143" s="49">
        <v>1</v>
      </c>
      <c r="E143" s="51" t="s">
        <v>103</v>
      </c>
      <c r="F143" s="52"/>
      <c r="G143" s="32">
        <f t="shared" si="11"/>
        <v>0</v>
      </c>
    </row>
    <row r="144" spans="2:7" ht="30.75" thickBot="1" x14ac:dyDescent="0.3">
      <c r="B144" s="56">
        <v>1217</v>
      </c>
      <c r="C144" s="57" t="s">
        <v>151</v>
      </c>
      <c r="D144" s="58">
        <v>1</v>
      </c>
      <c r="E144" s="59" t="s">
        <v>152</v>
      </c>
      <c r="F144" s="52"/>
      <c r="G144" s="32">
        <f t="shared" si="11"/>
        <v>0</v>
      </c>
    </row>
    <row r="145" spans="2:7" ht="75.75" thickBot="1" x14ac:dyDescent="0.3">
      <c r="B145" s="60">
        <v>1218</v>
      </c>
      <c r="C145" s="61" t="s">
        <v>153</v>
      </c>
      <c r="D145" s="62">
        <v>1</v>
      </c>
      <c r="E145" s="62" t="s">
        <v>154</v>
      </c>
      <c r="F145" s="52"/>
      <c r="G145" s="32">
        <f t="shared" si="11"/>
        <v>0</v>
      </c>
    </row>
    <row r="146" spans="2:7" ht="30.75" thickBot="1" x14ac:dyDescent="0.3">
      <c r="B146" s="63">
        <v>1219</v>
      </c>
      <c r="C146" s="64" t="s">
        <v>155</v>
      </c>
      <c r="D146" s="62">
        <v>1</v>
      </c>
      <c r="E146" s="62" t="s">
        <v>154</v>
      </c>
      <c r="F146" s="52"/>
      <c r="G146" s="32">
        <f t="shared" si="11"/>
        <v>0</v>
      </c>
    </row>
    <row r="147" spans="2:7" ht="30.75" thickBot="1" x14ac:dyDescent="0.3">
      <c r="B147" s="63">
        <v>1220</v>
      </c>
      <c r="C147" s="64" t="s">
        <v>156</v>
      </c>
      <c r="D147" s="62">
        <v>1</v>
      </c>
      <c r="E147" s="62" t="s">
        <v>157</v>
      </c>
      <c r="F147" s="52"/>
      <c r="G147" s="32">
        <f t="shared" si="11"/>
        <v>0</v>
      </c>
    </row>
    <row r="148" spans="2:7" ht="30.75" thickBot="1" x14ac:dyDescent="0.3">
      <c r="B148" s="63">
        <v>1221</v>
      </c>
      <c r="C148" s="64" t="s">
        <v>158</v>
      </c>
      <c r="D148" s="62">
        <v>1</v>
      </c>
      <c r="E148" s="62" t="s">
        <v>154</v>
      </c>
      <c r="F148" s="52"/>
      <c r="G148" s="32">
        <f t="shared" si="11"/>
        <v>0</v>
      </c>
    </row>
    <row r="149" spans="2:7" ht="45.75" thickBot="1" x14ac:dyDescent="0.3">
      <c r="B149" s="63">
        <v>1222</v>
      </c>
      <c r="C149" s="64" t="s">
        <v>159</v>
      </c>
      <c r="D149" s="62">
        <v>1</v>
      </c>
      <c r="E149" s="62" t="s">
        <v>157</v>
      </c>
      <c r="F149" s="52"/>
      <c r="G149" s="32">
        <f t="shared" si="11"/>
        <v>0</v>
      </c>
    </row>
    <row r="150" spans="2:7" ht="30.75" thickBot="1" x14ac:dyDescent="0.3">
      <c r="B150" s="63">
        <v>1223</v>
      </c>
      <c r="C150" s="64" t="s">
        <v>160</v>
      </c>
      <c r="D150" s="62">
        <v>1</v>
      </c>
      <c r="E150" s="62" t="s">
        <v>154</v>
      </c>
      <c r="F150" s="52"/>
      <c r="G150" s="32">
        <f t="shared" si="11"/>
        <v>0</v>
      </c>
    </row>
    <row r="151" spans="2:7" ht="30.75" thickBot="1" x14ac:dyDescent="0.3">
      <c r="B151" s="63">
        <v>1224</v>
      </c>
      <c r="C151" s="64" t="s">
        <v>161</v>
      </c>
      <c r="D151" s="62">
        <v>1</v>
      </c>
      <c r="E151" s="62" t="s">
        <v>154</v>
      </c>
      <c r="F151" s="52"/>
      <c r="G151" s="32">
        <f t="shared" si="11"/>
        <v>0</v>
      </c>
    </row>
    <row r="152" spans="2:7" ht="30.75" thickBot="1" x14ac:dyDescent="0.3">
      <c r="B152" s="63">
        <v>1225</v>
      </c>
      <c r="C152" s="64" t="s">
        <v>162</v>
      </c>
      <c r="D152" s="62">
        <v>1</v>
      </c>
      <c r="E152" s="62" t="s">
        <v>154</v>
      </c>
      <c r="F152" s="52"/>
      <c r="G152" s="32">
        <f t="shared" si="11"/>
        <v>0</v>
      </c>
    </row>
    <row r="153" spans="2:7" ht="30.75" thickBot="1" x14ac:dyDescent="0.3">
      <c r="B153" s="63">
        <v>1226</v>
      </c>
      <c r="C153" s="64" t="s">
        <v>163</v>
      </c>
      <c r="D153" s="62">
        <v>1</v>
      </c>
      <c r="E153" s="62" t="s">
        <v>110</v>
      </c>
      <c r="F153" s="52"/>
      <c r="G153" s="32">
        <f t="shared" si="11"/>
        <v>0</v>
      </c>
    </row>
    <row r="154" spans="2:7" ht="30.75" thickBot="1" x14ac:dyDescent="0.3">
      <c r="B154" s="63">
        <v>1227</v>
      </c>
      <c r="C154" s="64" t="s">
        <v>164</v>
      </c>
      <c r="D154" s="62">
        <v>1</v>
      </c>
      <c r="E154" s="62" t="s">
        <v>110</v>
      </c>
      <c r="F154" s="52"/>
      <c r="G154" s="32">
        <f t="shared" si="11"/>
        <v>0</v>
      </c>
    </row>
    <row r="155" spans="2:7" ht="48.75" thickBot="1" x14ac:dyDescent="0.3">
      <c r="B155" s="63">
        <v>1228</v>
      </c>
      <c r="C155" s="61" t="s">
        <v>165</v>
      </c>
      <c r="D155" s="65">
        <v>1</v>
      </c>
      <c r="E155" s="66" t="s">
        <v>166</v>
      </c>
      <c r="F155" s="52"/>
      <c r="G155" s="32">
        <f t="shared" si="11"/>
        <v>0</v>
      </c>
    </row>
    <row r="156" spans="2:7" ht="90.75" thickBot="1" x14ac:dyDescent="0.3">
      <c r="B156" s="63">
        <v>1229</v>
      </c>
      <c r="C156" s="67" t="s">
        <v>167</v>
      </c>
      <c r="D156" s="65">
        <v>1</v>
      </c>
      <c r="E156" s="66" t="s">
        <v>168</v>
      </c>
      <c r="F156" s="52"/>
      <c r="G156" s="32">
        <f t="shared" si="11"/>
        <v>0</v>
      </c>
    </row>
    <row r="157" spans="2:7" ht="45.75" thickBot="1" x14ac:dyDescent="0.3">
      <c r="B157" s="63">
        <v>1230</v>
      </c>
      <c r="C157" s="67" t="s">
        <v>169</v>
      </c>
      <c r="D157" s="65">
        <v>1</v>
      </c>
      <c r="E157" s="66" t="s">
        <v>168</v>
      </c>
      <c r="F157" s="52"/>
      <c r="G157" s="32">
        <f t="shared" si="11"/>
        <v>0</v>
      </c>
    </row>
    <row r="158" spans="2:7" ht="30.75" thickBot="1" x14ac:dyDescent="0.3">
      <c r="B158" s="63">
        <v>1231</v>
      </c>
      <c r="C158" s="67" t="s">
        <v>170</v>
      </c>
      <c r="D158" s="65">
        <v>1</v>
      </c>
      <c r="E158" s="68" t="s">
        <v>171</v>
      </c>
      <c r="F158" s="52"/>
      <c r="G158" s="32">
        <f t="shared" si="11"/>
        <v>0</v>
      </c>
    </row>
    <row r="159" spans="2:7" ht="30.75" thickBot="1" x14ac:dyDescent="0.3">
      <c r="B159" s="63">
        <v>1232</v>
      </c>
      <c r="C159" s="67" t="s">
        <v>172</v>
      </c>
      <c r="D159" s="65">
        <v>1</v>
      </c>
      <c r="E159" s="68" t="s">
        <v>173</v>
      </c>
      <c r="F159" s="52"/>
      <c r="G159" s="32">
        <f t="shared" si="11"/>
        <v>0</v>
      </c>
    </row>
  </sheetData>
  <sheetProtection password="CCC9" sheet="1" selectLockedCells="1"/>
  <mergeCells count="32">
    <mergeCell ref="B5:B6"/>
    <mergeCell ref="C5:C6"/>
    <mergeCell ref="E5:E6"/>
    <mergeCell ref="B17:F17"/>
    <mergeCell ref="C24:E24"/>
    <mergeCell ref="B22:F23"/>
    <mergeCell ref="G22:G23"/>
    <mergeCell ref="B34:F34"/>
    <mergeCell ref="B96:F96"/>
    <mergeCell ref="B46:F46"/>
    <mergeCell ref="B66:F66"/>
    <mergeCell ref="B74:F74"/>
    <mergeCell ref="C39:E39"/>
    <mergeCell ref="C47:E47"/>
    <mergeCell ref="C67:E67"/>
    <mergeCell ref="C75:E75"/>
    <mergeCell ref="C82:E82"/>
    <mergeCell ref="C87:E87"/>
    <mergeCell ref="B81:F81"/>
    <mergeCell ref="B86:F86"/>
    <mergeCell ref="B38:F38"/>
    <mergeCell ref="C35:E35"/>
    <mergeCell ref="B115:B116"/>
    <mergeCell ref="C115:C116"/>
    <mergeCell ref="E115:E116"/>
    <mergeCell ref="C109:E109"/>
    <mergeCell ref="B112:G112"/>
    <mergeCell ref="B106:F106"/>
    <mergeCell ref="C107:E107"/>
    <mergeCell ref="C108:E108"/>
    <mergeCell ref="C97:E97"/>
    <mergeCell ref="B114:G114"/>
  </mergeCells>
  <pageMargins left="0.17" right="0.17" top="0.51" bottom="0.8" header="0.19" footer="0.17"/>
  <pageSetup scale="90" orientation="landscape" r:id="rId1"/>
  <headerFooter>
    <oddHeader>&amp;RIFBC NO. 21-TA003823CD
ADDENDUM NO. 5</oddHeader>
    <oddFooter>&amp;L&amp;"Arial,Regular"Bidder Name: _________________________________
Authorized Signature: _________________________________&amp;RREVISED APPENDIX L-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Sheet1</vt:lpstr>
      <vt:lpstr>Sheet1!_Hlk23169986</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Daley</dc:creator>
  <cp:lastModifiedBy>Chris Daley</cp:lastModifiedBy>
  <cp:lastPrinted>2021-09-24T19:51:27Z</cp:lastPrinted>
  <dcterms:created xsi:type="dcterms:W3CDTF">2021-08-13T12:12:18Z</dcterms:created>
  <dcterms:modified xsi:type="dcterms:W3CDTF">2021-10-05T13:24:40Z</dcterms:modified>
</cp:coreProperties>
</file>