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Bids, Proposals, Quotes\2021\21-TA003718AJ Force Main 33A and 36A Replacement\Working Docs\Solicitation Docs\Addendums\"/>
    </mc:Choice>
  </mc:AlternateContent>
  <xr:revisionPtr revIDLastSave="0" documentId="13_ncr:1_{FCA8C280-BA27-433D-8C8F-1695A9DCA375}" xr6:coauthVersionLast="37" xr6:coauthVersionMax="37" xr10:uidLastSave="{00000000-0000-0000-0000-000000000000}"/>
  <bookViews>
    <workbookView xWindow="30810" yWindow="1305" windowWidth="21600" windowHeight="11385" xr2:uid="{00000000-000D-0000-FFFF-FFFF00000000}"/>
  </bookViews>
  <sheets>
    <sheet name="100% Cost Deliverable-Bid Form" sheetId="11" r:id="rId1"/>
  </sheets>
  <definedNames>
    <definedName name="_xlnm.Print_Titles" localSheetId="0">'100% Cost Deliverable-Bid Form'!$1:$5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11" l="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49" i="11" l="1"/>
  <c r="G50" i="11" s="1"/>
  <c r="G51" i="11" s="1"/>
</calcChain>
</file>

<file path=xl/sharedStrings.xml><?xml version="1.0" encoding="utf-8"?>
<sst xmlns="http://schemas.openxmlformats.org/spreadsheetml/2006/main" count="122" uniqueCount="84">
  <si>
    <t>Item</t>
  </si>
  <si>
    <t>Description</t>
  </si>
  <si>
    <t>Unit</t>
  </si>
  <si>
    <t>Quantity</t>
  </si>
  <si>
    <t>Total</t>
  </si>
  <si>
    <t>LF</t>
  </si>
  <si>
    <t>EA</t>
  </si>
  <si>
    <t>SY</t>
  </si>
  <si>
    <t>LS</t>
  </si>
  <si>
    <t>Cost Per Unit</t>
  </si>
  <si>
    <t>CY</t>
  </si>
  <si>
    <t>MOBILIZATION</t>
  </si>
  <si>
    <t>MAINTENANCE OF TRAFFIC AND PEDESTRIAN SAFETY</t>
  </si>
  <si>
    <t>SITE PREPARATION</t>
  </si>
  <si>
    <t>FORCE MAIN BYPASS</t>
  </si>
  <si>
    <t>EROSION AND SEDIMENTATION CONTROL</t>
  </si>
  <si>
    <t>7A</t>
  </si>
  <si>
    <t>MISCELLANEOUS WORK</t>
  </si>
  <si>
    <t>6" PVC (C-900) FORCE MAIN (RESTRAINED JOINT)</t>
  </si>
  <si>
    <t>7B</t>
  </si>
  <si>
    <t>7C</t>
  </si>
  <si>
    <t>8" PVC (C-900) FORCE MAIN (RESTRAINED JOINT)</t>
  </si>
  <si>
    <t>8A</t>
  </si>
  <si>
    <t>8B</t>
  </si>
  <si>
    <t>8C</t>
  </si>
  <si>
    <t>6” DUCTILE IRON ELBOWS (RESTRAINTED JOINT)</t>
  </si>
  <si>
    <t>8” DUCTILE IRON ELBOWS (RESTRAINTED JOINT)</t>
  </si>
  <si>
    <t>8D</t>
  </si>
  <si>
    <t>8E</t>
  </si>
  <si>
    <t>16" HDPE / DI ADAPTER</t>
  </si>
  <si>
    <t>ARV WITH VAULT</t>
  </si>
  <si>
    <t>ARV IN ABOVE GROUND ENCLOSURE</t>
  </si>
  <si>
    <t>13A</t>
  </si>
  <si>
    <t>13B</t>
  </si>
  <si>
    <t>MODIFICATION AND REHABILITATION, EXISTING MANHOLES</t>
  </si>
  <si>
    <t>8” PLUG VALVE AND VALVE BOX</t>
  </si>
  <si>
    <t>14A</t>
  </si>
  <si>
    <t>14B</t>
  </si>
  <si>
    <t>14C</t>
  </si>
  <si>
    <t>8” EXISTING FORCE MAIN REMOVAL</t>
  </si>
  <si>
    <t>6” EXISTING FORCE MAIN REMOVAL</t>
  </si>
  <si>
    <t>14” EXISTING FORCE MAIN REMOVAL</t>
  </si>
  <si>
    <t>15A</t>
  </si>
  <si>
    <t>15B</t>
  </si>
  <si>
    <t>8” EXISTING FORCE MAIN PLUG AND FILL</t>
  </si>
  <si>
    <t>14” EXISTING FORCE MAIN PLUG AND FILL</t>
  </si>
  <si>
    <t>16A</t>
  </si>
  <si>
    <t>16B</t>
  </si>
  <si>
    <t>18" STEEL CASING</t>
  </si>
  <si>
    <t>30" STEEL CASING</t>
  </si>
  <si>
    <t>PAVEMENT DEMOLITION, REPAIR AND ROAD RESTORATION</t>
  </si>
  <si>
    <t>MISCELLANEOUS CONCRETE DEMOLITION AND REPLACEMENT</t>
  </si>
  <si>
    <t>SIDEWALK DEMOLITION AND RESTORATION</t>
  </si>
  <si>
    <t>TREE REPLACEMENT</t>
  </si>
  <si>
    <t>LANDSCAPE RESTORATION</t>
  </si>
  <si>
    <t>SODDING</t>
  </si>
  <si>
    <t>RECORD DRAWINGS, O&amp;M MANUAL, AND SHOP DRAWINGS</t>
  </si>
  <si>
    <t>16"x16" DUCTILE IRON WYE (RESTRAINTED JOINT)</t>
  </si>
  <si>
    <t>16” DUCTILE IRON ELBOWS (RESTRAINTED JOINT)</t>
  </si>
  <si>
    <t>16” PLUG VALVE AND VALVE BOX</t>
  </si>
  <si>
    <t>16” X 6" DUCTILE IRON WYE (RESTRAINTED JOINT)</t>
  </si>
  <si>
    <t>13C</t>
  </si>
  <si>
    <t>6” PLUG VALVE AND VALVE BOX</t>
  </si>
  <si>
    <t>8F</t>
  </si>
  <si>
    <t>16"x14" DUCTILE IRON REDUCER (RESTRAINTED JOINT)</t>
  </si>
  <si>
    <t>8G</t>
  </si>
  <si>
    <t>6" DUCTILE IRON UNION (RESTRAINTED JOINT)</t>
  </si>
  <si>
    <t>7D</t>
  </si>
  <si>
    <t>14" PVC (C-900) FORCE MAIN (RESTRAINED JOINT)</t>
  </si>
  <si>
    <t>16" PVC (C-900) FORCE MAIN (RESTRAINED JOINT)</t>
  </si>
  <si>
    <t>CURB DEMOLLITION AND REPLACEMENT</t>
  </si>
  <si>
    <t>21A</t>
  </si>
  <si>
    <t>21B</t>
  </si>
  <si>
    <t>CONCRETE DRIVEWAY DEMOLITION AND RESTORATION</t>
  </si>
  <si>
    <t>ASPHALT DRIVEWAY DEMOLITION AND RESTORATION</t>
  </si>
  <si>
    <t>CONCRETE PARKING DEMOLITION AND RESTORATION</t>
  </si>
  <si>
    <t>BID FORM</t>
  </si>
  <si>
    <t>FORCE MAIN 33A AND 36A REPLACEMENT</t>
  </si>
  <si>
    <t>Bidder must provide a prices for each line item for their bid to be considered responsive.</t>
  </si>
  <si>
    <t xml:space="preserve">TOTAL BASE BID </t>
  </si>
  <si>
    <t>CONTRACT CONTINGENCY (10%)</t>
  </si>
  <si>
    <t>APPENDIX K- REVISED</t>
  </si>
  <si>
    <r>
      <t xml:space="preserve">Bid BASED ON </t>
    </r>
    <r>
      <rPr>
        <b/>
        <u/>
        <sz val="12"/>
        <rFont val="Times New Roman"/>
        <family val="1"/>
      </rPr>
      <t xml:space="preserve">365 </t>
    </r>
    <r>
      <rPr>
        <b/>
        <sz val="12"/>
        <rFont val="Times New Roman"/>
        <family val="1"/>
      </rPr>
      <t>CALENDAR DAY FOR COMPLETION</t>
    </r>
  </si>
  <si>
    <r>
      <t xml:space="preserve">TOTAL BID PRICE INCLUDING TOTAL CONSTRUCTION COSTS BASED ON </t>
    </r>
    <r>
      <rPr>
        <b/>
        <u/>
        <sz val="12"/>
        <color theme="1"/>
        <rFont val="Times New Roman"/>
        <family val="1"/>
      </rPr>
      <t>365</t>
    </r>
    <r>
      <rPr>
        <b/>
        <sz val="12"/>
        <color theme="1"/>
        <rFont val="Times New Roman"/>
        <family val="1"/>
      </rPr>
      <t xml:space="preserve"> CALENDAR DAY COMPLETION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</si>
</sst>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51">
    <xf numFmtId="0" fontId="0" fillId="0" borderId="0" xfId="0"/>
    <xf numFmtId="0" fontId="3" fillId="3" borderId="6" xfId="3" applyFont="1" applyFill="1" applyBorder="1" applyAlignment="1">
      <alignment horizontal="left" vertical="center"/>
    </xf>
    <xf numFmtId="0" fontId="3" fillId="3" borderId="8" xfId="3" applyFont="1" applyFill="1" applyBorder="1" applyAlignment="1">
      <alignment horizontal="left" vertical="center"/>
    </xf>
    <xf numFmtId="0" fontId="3" fillId="3" borderId="9" xfId="3" applyFont="1" applyFill="1" applyBorder="1" applyAlignment="1">
      <alignment vertical="center"/>
    </xf>
    <xf numFmtId="0" fontId="3" fillId="3" borderId="11" xfId="3" applyFont="1" applyFill="1" applyBorder="1" applyAlignment="1">
      <alignment vertical="center"/>
    </xf>
    <xf numFmtId="0" fontId="3" fillId="3" borderId="6" xfId="3" applyFont="1" applyFill="1" applyBorder="1" applyAlignment="1">
      <alignment vertical="center"/>
    </xf>
    <xf numFmtId="0" fontId="3" fillId="3" borderId="8" xfId="3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2" borderId="4" xfId="0" applyFont="1" applyFill="1" applyBorder="1" applyAlignment="1">
      <alignment horizontal="center"/>
    </xf>
    <xf numFmtId="44" fontId="7" fillId="2" borderId="4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3" fillId="3" borderId="10" xfId="3" applyFont="1" applyFill="1" applyBorder="1" applyAlignment="1">
      <alignment horizontal="right" vertical="center"/>
    </xf>
    <xf numFmtId="0" fontId="3" fillId="3" borderId="0" xfId="3" applyFont="1" applyFill="1" applyBorder="1" applyAlignment="1">
      <alignment horizontal="right" vertical="center"/>
    </xf>
    <xf numFmtId="0" fontId="3" fillId="4" borderId="6" xfId="3" applyFont="1" applyFill="1" applyBorder="1" applyAlignment="1">
      <alignment horizontal="left" vertical="center"/>
    </xf>
    <xf numFmtId="0" fontId="3" fillId="4" borderId="0" xfId="3" applyFont="1" applyFill="1" applyBorder="1" applyAlignment="1">
      <alignment horizontal="right" vertical="center"/>
    </xf>
    <xf numFmtId="0" fontId="3" fillId="4" borderId="8" xfId="3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7" fontId="5" fillId="0" borderId="7" xfId="0" applyNumberFormat="1" applyFont="1" applyBorder="1" applyAlignment="1">
      <alignment horizontal="center"/>
    </xf>
    <xf numFmtId="0" fontId="3" fillId="4" borderId="2" xfId="2" applyFont="1" applyFill="1" applyBorder="1" applyAlignment="1">
      <alignment vertical="center"/>
    </xf>
    <xf numFmtId="0" fontId="6" fillId="4" borderId="3" xfId="2" applyFont="1" applyFill="1" applyBorder="1" applyAlignment="1">
      <alignment vertical="center"/>
    </xf>
    <xf numFmtId="164" fontId="7" fillId="4" borderId="15" xfId="0" applyNumberFormat="1" applyFont="1" applyFill="1" applyBorder="1" applyAlignment="1">
      <alignment horizontal="center" vertical="center"/>
    </xf>
    <xf numFmtId="7" fontId="7" fillId="4" borderId="16" xfId="1" applyNumberFormat="1" applyFont="1" applyFill="1" applyBorder="1" applyAlignment="1">
      <alignment vertical="center"/>
    </xf>
    <xf numFmtId="44" fontId="7" fillId="4" borderId="12" xfId="0" applyNumberFormat="1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9" fontId="7" fillId="5" borderId="13" xfId="1" applyNumberFormat="1" applyFont="1" applyFill="1" applyBorder="1" applyAlignment="1">
      <alignment vertical="center"/>
    </xf>
    <xf numFmtId="9" fontId="7" fillId="5" borderId="14" xfId="1" applyNumberFormat="1" applyFont="1" applyFill="1" applyBorder="1" applyAlignment="1">
      <alignment vertical="center"/>
    </xf>
    <xf numFmtId="44" fontId="7" fillId="5" borderId="1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vertical="center"/>
    </xf>
    <xf numFmtId="44" fontId="7" fillId="4" borderId="12" xfId="0" applyNumberFormat="1" applyFont="1" applyFill="1" applyBorder="1" applyAlignment="1">
      <alignment vertical="center"/>
    </xf>
    <xf numFmtId="7" fontId="5" fillId="0" borderId="1" xfId="1" applyNumberFormat="1" applyFont="1" applyBorder="1" applyProtection="1">
      <protection locked="0"/>
    </xf>
    <xf numFmtId="0" fontId="3" fillId="3" borderId="10" xfId="3" applyFont="1" applyFill="1" applyBorder="1" applyAlignment="1">
      <alignment horizontal="left" vertical="center" wrapText="1"/>
    </xf>
    <xf numFmtId="0" fontId="3" fillId="3" borderId="0" xfId="3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4" borderId="3" xfId="2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3" xfId="2" xr:uid="{960C78FE-935D-41DC-B0B8-CE126C41C5DE}"/>
    <cellStyle name="Normal 5" xfId="3" xr:uid="{96091795-F928-41E9-914E-5C27137FED15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1" formatCode="&quot;$&quot;#,##0.00_);\(&quot;$&quot;#,##0.00\)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01F45A-3EC3-4695-8511-6B79A46DB8F7}" name="Table13" displayName="Table13" ref="B6:G48" totalsRowShown="0" headerRowDxfId="10" dataDxfId="8" headerRowBorderDxfId="9" tableBorderDxfId="7" totalsRowBorderDxfId="6">
  <tableColumns count="6">
    <tableColumn id="1" xr3:uid="{39309841-E25D-4498-96B7-90474838F15F}" name="Item" dataDxfId="5"/>
    <tableColumn id="2" xr3:uid="{FA991354-86DC-45BB-A487-D58AD21F34EF}" name="Description" dataDxfId="4"/>
    <tableColumn id="3" xr3:uid="{482FFC15-377A-4484-A577-8D6788A93599}" name="Unit" dataDxfId="3"/>
    <tableColumn id="7" xr3:uid="{B055B7B4-331B-47C8-9FE5-FC91078AC576}" name="Quantity" dataDxfId="2"/>
    <tableColumn id="4" xr3:uid="{43F1DC61-ECFA-4524-B0FD-F0BC5EFDF0AC}" name="Cost Per Unit" dataDxfId="1" dataCellStyle="Currency"/>
    <tableColumn id="6" xr3:uid="{5FA43A13-A1FE-40BD-8CC2-57300F237008}" name="Total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F225-CBB5-4BAC-BD8A-05416FE95725}">
  <sheetPr>
    <pageSetUpPr fitToPage="1"/>
  </sheetPr>
  <dimension ref="B1:G54"/>
  <sheetViews>
    <sheetView tabSelected="1" topLeftCell="A35" workbookViewId="0">
      <selection activeCell="H41" sqref="H41"/>
    </sheetView>
  </sheetViews>
  <sheetFormatPr defaultRowHeight="15.75" x14ac:dyDescent="0.25"/>
  <cols>
    <col min="1" max="1" width="9.140625" style="8"/>
    <col min="2" max="2" width="15.140625" style="8" customWidth="1"/>
    <col min="3" max="3" width="59.5703125" style="45" customWidth="1"/>
    <col min="4" max="4" width="8.5703125" style="8" customWidth="1"/>
    <col min="5" max="5" width="13.28515625" style="8" bestFit="1" customWidth="1"/>
    <col min="6" max="6" width="22.85546875" style="8" customWidth="1"/>
    <col min="7" max="7" width="30.7109375" style="8" customWidth="1"/>
    <col min="8" max="16384" width="9.140625" style="8"/>
  </cols>
  <sheetData>
    <row r="1" spans="2:7" s="7" customFormat="1" ht="25.5" customHeight="1" x14ac:dyDescent="0.25">
      <c r="B1" s="3" t="s">
        <v>81</v>
      </c>
      <c r="C1" s="36"/>
      <c r="D1" s="13"/>
      <c r="E1" s="13"/>
      <c r="F1" s="13"/>
      <c r="G1" s="4"/>
    </row>
    <row r="2" spans="2:7" s="7" customFormat="1" ht="18.75" customHeight="1" x14ac:dyDescent="0.25">
      <c r="B2" s="5" t="s">
        <v>76</v>
      </c>
      <c r="C2" s="37"/>
      <c r="D2" s="14"/>
      <c r="E2" s="14"/>
      <c r="F2" s="14"/>
      <c r="G2" s="6"/>
    </row>
    <row r="3" spans="2:7" s="7" customFormat="1" ht="18.75" customHeight="1" x14ac:dyDescent="0.25">
      <c r="B3" s="5" t="s">
        <v>77</v>
      </c>
      <c r="C3" s="37"/>
      <c r="D3" s="14"/>
      <c r="E3" s="14"/>
      <c r="F3" s="14"/>
      <c r="G3" s="6"/>
    </row>
    <row r="4" spans="2:7" s="7" customFormat="1" ht="18.75" customHeight="1" x14ac:dyDescent="0.25">
      <c r="B4" s="1" t="s">
        <v>82</v>
      </c>
      <c r="C4" s="37"/>
      <c r="D4" s="14"/>
      <c r="E4" s="14"/>
      <c r="F4" s="14"/>
      <c r="G4" s="2"/>
    </row>
    <row r="5" spans="2:7" x14ac:dyDescent="0.25">
      <c r="B5" s="15" t="s">
        <v>78</v>
      </c>
      <c r="C5" s="38"/>
      <c r="D5" s="16"/>
      <c r="E5" s="16"/>
      <c r="F5" s="16"/>
      <c r="G5" s="17"/>
    </row>
    <row r="6" spans="2:7" x14ac:dyDescent="0.25">
      <c r="B6" s="18" t="s">
        <v>0</v>
      </c>
      <c r="C6" s="39" t="s">
        <v>1</v>
      </c>
      <c r="D6" s="9" t="s">
        <v>2</v>
      </c>
      <c r="E6" s="9" t="s">
        <v>3</v>
      </c>
      <c r="F6" s="10" t="s">
        <v>9</v>
      </c>
      <c r="G6" s="19" t="s">
        <v>4</v>
      </c>
    </row>
    <row r="7" spans="2:7" ht="30" customHeight="1" x14ac:dyDescent="0.25">
      <c r="B7" s="20">
        <v>1</v>
      </c>
      <c r="C7" s="40" t="s">
        <v>11</v>
      </c>
      <c r="D7" s="11" t="s">
        <v>8</v>
      </c>
      <c r="E7" s="11">
        <v>1</v>
      </c>
      <c r="F7" s="35"/>
      <c r="G7" s="21" t="str">
        <f>IF(F7&lt;&gt;"",($E7*F7),"")</f>
        <v/>
      </c>
    </row>
    <row r="8" spans="2:7" ht="30" customHeight="1" x14ac:dyDescent="0.25">
      <c r="B8" s="20">
        <v>2</v>
      </c>
      <c r="C8" s="41" t="s">
        <v>12</v>
      </c>
      <c r="D8" s="11" t="s">
        <v>8</v>
      </c>
      <c r="E8" s="11">
        <v>1</v>
      </c>
      <c r="F8" s="35"/>
      <c r="G8" s="21" t="str">
        <f t="shared" ref="G8:G48" si="0">IF(F8&lt;&gt;"",($E8*F8),"")</f>
        <v/>
      </c>
    </row>
    <row r="9" spans="2:7" ht="30" customHeight="1" x14ac:dyDescent="0.25">
      <c r="B9" s="20">
        <v>3</v>
      </c>
      <c r="C9" s="41" t="s">
        <v>15</v>
      </c>
      <c r="D9" s="11" t="s">
        <v>8</v>
      </c>
      <c r="E9" s="11">
        <v>1</v>
      </c>
      <c r="F9" s="35"/>
      <c r="G9" s="21" t="str">
        <f t="shared" si="0"/>
        <v/>
      </c>
    </row>
    <row r="10" spans="2:7" ht="30" customHeight="1" x14ac:dyDescent="0.25">
      <c r="B10" s="20">
        <v>4</v>
      </c>
      <c r="C10" s="41" t="s">
        <v>13</v>
      </c>
      <c r="D10" s="11" t="s">
        <v>8</v>
      </c>
      <c r="E10" s="11">
        <v>1</v>
      </c>
      <c r="F10" s="35"/>
      <c r="G10" s="21" t="str">
        <f t="shared" si="0"/>
        <v/>
      </c>
    </row>
    <row r="11" spans="2:7" ht="30" customHeight="1" x14ac:dyDescent="0.25">
      <c r="B11" s="20">
        <v>5</v>
      </c>
      <c r="C11" s="41" t="s">
        <v>17</v>
      </c>
      <c r="D11" s="11" t="s">
        <v>8</v>
      </c>
      <c r="E11" s="11">
        <v>1</v>
      </c>
      <c r="F11" s="35"/>
      <c r="G11" s="21" t="str">
        <f t="shared" si="0"/>
        <v/>
      </c>
    </row>
    <row r="12" spans="2:7" ht="30" customHeight="1" x14ac:dyDescent="0.25">
      <c r="B12" s="20">
        <v>6</v>
      </c>
      <c r="C12" s="41" t="s">
        <v>14</v>
      </c>
      <c r="D12" s="11" t="s">
        <v>8</v>
      </c>
      <c r="E12" s="11">
        <v>1</v>
      </c>
      <c r="F12" s="35"/>
      <c r="G12" s="21" t="str">
        <f t="shared" si="0"/>
        <v/>
      </c>
    </row>
    <row r="13" spans="2:7" ht="30" customHeight="1" x14ac:dyDescent="0.25">
      <c r="B13" s="20" t="s">
        <v>16</v>
      </c>
      <c r="C13" s="41" t="s">
        <v>18</v>
      </c>
      <c r="D13" s="11" t="s">
        <v>5</v>
      </c>
      <c r="E13" s="11">
        <v>8</v>
      </c>
      <c r="F13" s="35"/>
      <c r="G13" s="21" t="str">
        <f t="shared" si="0"/>
        <v/>
      </c>
    </row>
    <row r="14" spans="2:7" ht="30" customHeight="1" x14ac:dyDescent="0.25">
      <c r="B14" s="20" t="s">
        <v>19</v>
      </c>
      <c r="C14" s="41" t="s">
        <v>21</v>
      </c>
      <c r="D14" s="11" t="s">
        <v>5</v>
      </c>
      <c r="E14" s="48">
        <v>1473</v>
      </c>
      <c r="F14" s="35"/>
      <c r="G14" s="21" t="str">
        <f t="shared" si="0"/>
        <v/>
      </c>
    </row>
    <row r="15" spans="2:7" ht="30" customHeight="1" x14ac:dyDescent="0.25">
      <c r="B15" s="20" t="s">
        <v>20</v>
      </c>
      <c r="C15" s="41" t="s">
        <v>68</v>
      </c>
      <c r="D15" s="11" t="s">
        <v>5</v>
      </c>
      <c r="E15" s="11">
        <v>4</v>
      </c>
      <c r="F15" s="35"/>
      <c r="G15" s="21" t="str">
        <f t="shared" si="0"/>
        <v/>
      </c>
    </row>
    <row r="16" spans="2:7" ht="30" customHeight="1" x14ac:dyDescent="0.25">
      <c r="B16" s="20" t="s">
        <v>67</v>
      </c>
      <c r="C16" s="41" t="s">
        <v>69</v>
      </c>
      <c r="D16" s="11" t="s">
        <v>5</v>
      </c>
      <c r="E16" s="11">
        <v>2771</v>
      </c>
      <c r="F16" s="35"/>
      <c r="G16" s="21" t="str">
        <f t="shared" si="0"/>
        <v/>
      </c>
    </row>
    <row r="17" spans="2:7" ht="30" customHeight="1" x14ac:dyDescent="0.25">
      <c r="B17" s="20" t="s">
        <v>22</v>
      </c>
      <c r="C17" s="41" t="s">
        <v>25</v>
      </c>
      <c r="D17" s="11" t="s">
        <v>6</v>
      </c>
      <c r="E17" s="11">
        <v>1</v>
      </c>
      <c r="F17" s="35"/>
      <c r="G17" s="21" t="str">
        <f t="shared" si="0"/>
        <v/>
      </c>
    </row>
    <row r="18" spans="2:7" ht="30" customHeight="1" x14ac:dyDescent="0.25">
      <c r="B18" s="20" t="s">
        <v>23</v>
      </c>
      <c r="C18" s="41" t="s">
        <v>26</v>
      </c>
      <c r="D18" s="11" t="s">
        <v>6</v>
      </c>
      <c r="E18" s="11">
        <v>12</v>
      </c>
      <c r="F18" s="35"/>
      <c r="G18" s="21" t="str">
        <f t="shared" si="0"/>
        <v/>
      </c>
    </row>
    <row r="19" spans="2:7" ht="30" customHeight="1" x14ac:dyDescent="0.25">
      <c r="B19" s="20" t="s">
        <v>24</v>
      </c>
      <c r="C19" s="41" t="s">
        <v>58</v>
      </c>
      <c r="D19" s="11" t="s">
        <v>6</v>
      </c>
      <c r="E19" s="11">
        <v>19</v>
      </c>
      <c r="F19" s="35"/>
      <c r="G19" s="21" t="str">
        <f t="shared" si="0"/>
        <v/>
      </c>
    </row>
    <row r="20" spans="2:7" ht="30" customHeight="1" x14ac:dyDescent="0.25">
      <c r="B20" s="20" t="s">
        <v>27</v>
      </c>
      <c r="C20" s="41" t="s">
        <v>60</v>
      </c>
      <c r="D20" s="11" t="s">
        <v>6</v>
      </c>
      <c r="E20" s="11">
        <v>1</v>
      </c>
      <c r="F20" s="35"/>
      <c r="G20" s="21" t="str">
        <f t="shared" si="0"/>
        <v/>
      </c>
    </row>
    <row r="21" spans="2:7" ht="30" customHeight="1" x14ac:dyDescent="0.25">
      <c r="B21" s="20" t="s">
        <v>28</v>
      </c>
      <c r="C21" s="41" t="s">
        <v>57</v>
      </c>
      <c r="D21" s="11" t="s">
        <v>6</v>
      </c>
      <c r="E21" s="11">
        <v>1</v>
      </c>
      <c r="F21" s="35"/>
      <c r="G21" s="21" t="str">
        <f t="shared" si="0"/>
        <v/>
      </c>
    </row>
    <row r="22" spans="2:7" ht="30" customHeight="1" x14ac:dyDescent="0.25">
      <c r="B22" s="20" t="s">
        <v>63</v>
      </c>
      <c r="C22" s="41" t="s">
        <v>64</v>
      </c>
      <c r="D22" s="11" t="s">
        <v>6</v>
      </c>
      <c r="E22" s="11">
        <v>1</v>
      </c>
      <c r="F22" s="35"/>
      <c r="G22" s="21" t="str">
        <f t="shared" si="0"/>
        <v/>
      </c>
    </row>
    <row r="23" spans="2:7" ht="30" customHeight="1" x14ac:dyDescent="0.25">
      <c r="B23" s="20" t="s">
        <v>65</v>
      </c>
      <c r="C23" s="41" t="s">
        <v>66</v>
      </c>
      <c r="D23" s="11" t="s">
        <v>6</v>
      </c>
      <c r="E23" s="11">
        <v>1</v>
      </c>
      <c r="F23" s="35"/>
      <c r="G23" s="21" t="str">
        <f t="shared" si="0"/>
        <v/>
      </c>
    </row>
    <row r="24" spans="2:7" ht="30" customHeight="1" x14ac:dyDescent="0.25">
      <c r="B24" s="20">
        <v>9</v>
      </c>
      <c r="C24" s="41" t="s">
        <v>29</v>
      </c>
      <c r="D24" s="11" t="s">
        <v>6</v>
      </c>
      <c r="E24" s="11">
        <v>2</v>
      </c>
      <c r="F24" s="35"/>
      <c r="G24" s="21" t="str">
        <f t="shared" si="0"/>
        <v/>
      </c>
    </row>
    <row r="25" spans="2:7" ht="34.5" customHeight="1" x14ac:dyDescent="0.25">
      <c r="B25" s="20">
        <v>10</v>
      </c>
      <c r="C25" s="41" t="s">
        <v>34</v>
      </c>
      <c r="D25" s="11" t="s">
        <v>6</v>
      </c>
      <c r="E25" s="11">
        <v>1</v>
      </c>
      <c r="F25" s="35"/>
      <c r="G25" s="21" t="str">
        <f t="shared" si="0"/>
        <v/>
      </c>
    </row>
    <row r="26" spans="2:7" ht="30" customHeight="1" x14ac:dyDescent="0.25">
      <c r="B26" s="20">
        <v>11</v>
      </c>
      <c r="C26" s="41" t="s">
        <v>30</v>
      </c>
      <c r="D26" s="11" t="s">
        <v>6</v>
      </c>
      <c r="E26" s="11">
        <v>3</v>
      </c>
      <c r="F26" s="35"/>
      <c r="G26" s="21" t="str">
        <f t="shared" si="0"/>
        <v/>
      </c>
    </row>
    <row r="27" spans="2:7" ht="30" customHeight="1" x14ac:dyDescent="0.25">
      <c r="B27" s="20">
        <v>12</v>
      </c>
      <c r="C27" s="41" t="s">
        <v>31</v>
      </c>
      <c r="D27" s="11" t="s">
        <v>6</v>
      </c>
      <c r="E27" s="11">
        <v>1</v>
      </c>
      <c r="F27" s="35"/>
      <c r="G27" s="21" t="str">
        <f t="shared" si="0"/>
        <v/>
      </c>
    </row>
    <row r="28" spans="2:7" ht="30" customHeight="1" x14ac:dyDescent="0.25">
      <c r="B28" s="20" t="s">
        <v>32</v>
      </c>
      <c r="C28" s="41" t="s">
        <v>62</v>
      </c>
      <c r="D28" s="11" t="s">
        <v>6</v>
      </c>
      <c r="E28" s="11">
        <v>1</v>
      </c>
      <c r="F28" s="35"/>
      <c r="G28" s="21" t="str">
        <f t="shared" si="0"/>
        <v/>
      </c>
    </row>
    <row r="29" spans="2:7" ht="30" customHeight="1" x14ac:dyDescent="0.25">
      <c r="B29" s="20" t="s">
        <v>33</v>
      </c>
      <c r="C29" s="41" t="s">
        <v>35</v>
      </c>
      <c r="D29" s="11" t="s">
        <v>6</v>
      </c>
      <c r="E29" s="11">
        <v>1</v>
      </c>
      <c r="F29" s="35"/>
      <c r="G29" s="21" t="str">
        <f t="shared" si="0"/>
        <v/>
      </c>
    </row>
    <row r="30" spans="2:7" ht="30" customHeight="1" x14ac:dyDescent="0.25">
      <c r="B30" s="20" t="s">
        <v>61</v>
      </c>
      <c r="C30" s="41" t="s">
        <v>59</v>
      </c>
      <c r="D30" s="11" t="s">
        <v>6</v>
      </c>
      <c r="E30" s="11">
        <v>4</v>
      </c>
      <c r="F30" s="35"/>
      <c r="G30" s="21" t="str">
        <f t="shared" si="0"/>
        <v/>
      </c>
    </row>
    <row r="31" spans="2:7" ht="30" customHeight="1" x14ac:dyDescent="0.25">
      <c r="B31" s="20" t="s">
        <v>36</v>
      </c>
      <c r="C31" s="41" t="s">
        <v>40</v>
      </c>
      <c r="D31" s="11" t="s">
        <v>5</v>
      </c>
      <c r="E31" s="11">
        <v>10</v>
      </c>
      <c r="F31" s="35"/>
      <c r="G31" s="21" t="str">
        <f t="shared" si="0"/>
        <v/>
      </c>
    </row>
    <row r="32" spans="2:7" ht="30" customHeight="1" x14ac:dyDescent="0.25">
      <c r="B32" s="20" t="s">
        <v>37</v>
      </c>
      <c r="C32" s="41" t="s">
        <v>39</v>
      </c>
      <c r="D32" s="11" t="s">
        <v>5</v>
      </c>
      <c r="E32" s="11">
        <v>70</v>
      </c>
      <c r="F32" s="35"/>
      <c r="G32" s="21" t="str">
        <f t="shared" si="0"/>
        <v/>
      </c>
    </row>
    <row r="33" spans="2:7" ht="30" customHeight="1" x14ac:dyDescent="0.25">
      <c r="B33" s="20" t="s">
        <v>38</v>
      </c>
      <c r="C33" s="41" t="s">
        <v>41</v>
      </c>
      <c r="D33" s="11" t="s">
        <v>5</v>
      </c>
      <c r="E33" s="11">
        <v>10</v>
      </c>
      <c r="F33" s="35"/>
      <c r="G33" s="21" t="str">
        <f t="shared" si="0"/>
        <v/>
      </c>
    </row>
    <row r="34" spans="2:7" ht="30" customHeight="1" x14ac:dyDescent="0.25">
      <c r="B34" s="20" t="s">
        <v>42</v>
      </c>
      <c r="C34" s="41" t="s">
        <v>44</v>
      </c>
      <c r="D34" s="11" t="s">
        <v>5</v>
      </c>
      <c r="E34" s="11">
        <v>1372</v>
      </c>
      <c r="F34" s="35"/>
      <c r="G34" s="21" t="str">
        <f t="shared" si="0"/>
        <v/>
      </c>
    </row>
    <row r="35" spans="2:7" ht="30" customHeight="1" x14ac:dyDescent="0.25">
      <c r="B35" s="20" t="s">
        <v>43</v>
      </c>
      <c r="C35" s="41" t="s">
        <v>45</v>
      </c>
      <c r="D35" s="11" t="s">
        <v>5</v>
      </c>
      <c r="E35" s="11">
        <v>2806</v>
      </c>
      <c r="F35" s="35"/>
      <c r="G35" s="21" t="str">
        <f t="shared" si="0"/>
        <v/>
      </c>
    </row>
    <row r="36" spans="2:7" ht="30" customHeight="1" x14ac:dyDescent="0.25">
      <c r="B36" s="20" t="s">
        <v>46</v>
      </c>
      <c r="C36" s="41" t="s">
        <v>48</v>
      </c>
      <c r="D36" s="11" t="s">
        <v>5</v>
      </c>
      <c r="E36" s="11">
        <v>117</v>
      </c>
      <c r="F36" s="35"/>
      <c r="G36" s="21" t="str">
        <f t="shared" si="0"/>
        <v/>
      </c>
    </row>
    <row r="37" spans="2:7" ht="30" customHeight="1" x14ac:dyDescent="0.25">
      <c r="B37" s="20" t="s">
        <v>47</v>
      </c>
      <c r="C37" s="41" t="s">
        <v>49</v>
      </c>
      <c r="D37" s="11" t="s">
        <v>5</v>
      </c>
      <c r="E37" s="11">
        <v>52</v>
      </c>
      <c r="F37" s="35"/>
      <c r="G37" s="21" t="str">
        <f t="shared" si="0"/>
        <v/>
      </c>
    </row>
    <row r="38" spans="2:7" ht="30" customHeight="1" x14ac:dyDescent="0.25">
      <c r="B38" s="20">
        <v>17</v>
      </c>
      <c r="C38" s="47" t="s">
        <v>50</v>
      </c>
      <c r="D38" s="11" t="s">
        <v>7</v>
      </c>
      <c r="E38" s="46">
        <v>1147.5</v>
      </c>
      <c r="F38" s="35"/>
      <c r="G38" s="21" t="str">
        <f t="shared" si="0"/>
        <v/>
      </c>
    </row>
    <row r="39" spans="2:7" ht="39" customHeight="1" x14ac:dyDescent="0.25">
      <c r="B39" s="20">
        <v>18</v>
      </c>
      <c r="C39" s="41" t="s">
        <v>51</v>
      </c>
      <c r="D39" s="11" t="s">
        <v>10</v>
      </c>
      <c r="E39" s="11">
        <v>10</v>
      </c>
      <c r="F39" s="35"/>
      <c r="G39" s="21" t="str">
        <f t="shared" si="0"/>
        <v/>
      </c>
    </row>
    <row r="40" spans="2:7" ht="30" customHeight="1" x14ac:dyDescent="0.25">
      <c r="B40" s="20">
        <v>19</v>
      </c>
      <c r="C40" s="47" t="s">
        <v>70</v>
      </c>
      <c r="D40" s="11" t="s">
        <v>5</v>
      </c>
      <c r="E40" s="48">
        <v>1473</v>
      </c>
      <c r="F40" s="35"/>
      <c r="G40" s="21" t="str">
        <f t="shared" si="0"/>
        <v/>
      </c>
    </row>
    <row r="41" spans="2:7" ht="30" customHeight="1" x14ac:dyDescent="0.25">
      <c r="B41" s="20">
        <v>20</v>
      </c>
      <c r="C41" s="47" t="s">
        <v>75</v>
      </c>
      <c r="D41" s="11" t="s">
        <v>7</v>
      </c>
      <c r="E41" s="46">
        <v>298</v>
      </c>
      <c r="F41" s="35"/>
      <c r="G41" s="21" t="str">
        <f t="shared" si="0"/>
        <v/>
      </c>
    </row>
    <row r="42" spans="2:7" ht="37.5" customHeight="1" x14ac:dyDescent="0.25">
      <c r="B42" s="20" t="s">
        <v>71</v>
      </c>
      <c r="C42" s="47" t="s">
        <v>73</v>
      </c>
      <c r="D42" s="11" t="s">
        <v>7</v>
      </c>
      <c r="E42" s="46">
        <v>198.9</v>
      </c>
      <c r="F42" s="35"/>
      <c r="G42" s="21" t="str">
        <f t="shared" si="0"/>
        <v/>
      </c>
    </row>
    <row r="43" spans="2:7" ht="30" customHeight="1" x14ac:dyDescent="0.25">
      <c r="B43" s="20" t="s">
        <v>72</v>
      </c>
      <c r="C43" s="47" t="s">
        <v>74</v>
      </c>
      <c r="D43" s="11" t="s">
        <v>7</v>
      </c>
      <c r="E43" s="46">
        <v>71</v>
      </c>
      <c r="F43" s="35"/>
      <c r="G43" s="21" t="str">
        <f t="shared" si="0"/>
        <v/>
      </c>
    </row>
    <row r="44" spans="2:7" ht="30" customHeight="1" x14ac:dyDescent="0.25">
      <c r="B44" s="20">
        <v>22</v>
      </c>
      <c r="C44" s="47" t="s">
        <v>52</v>
      </c>
      <c r="D44" s="11" t="s">
        <v>7</v>
      </c>
      <c r="E44" s="46">
        <v>146.19999999999999</v>
      </c>
      <c r="F44" s="35"/>
      <c r="G44" s="21" t="str">
        <f t="shared" si="0"/>
        <v/>
      </c>
    </row>
    <row r="45" spans="2:7" ht="30" customHeight="1" x14ac:dyDescent="0.25">
      <c r="B45" s="20">
        <v>23</v>
      </c>
      <c r="C45" s="41" t="s">
        <v>53</v>
      </c>
      <c r="D45" s="11" t="s">
        <v>6</v>
      </c>
      <c r="E45" s="11">
        <v>37</v>
      </c>
      <c r="F45" s="35"/>
      <c r="G45" s="21" t="str">
        <f t="shared" si="0"/>
        <v/>
      </c>
    </row>
    <row r="46" spans="2:7" ht="30" customHeight="1" x14ac:dyDescent="0.25">
      <c r="B46" s="20">
        <v>24</v>
      </c>
      <c r="C46" s="41" t="s">
        <v>54</v>
      </c>
      <c r="D46" s="11" t="s">
        <v>8</v>
      </c>
      <c r="E46" s="11">
        <v>1</v>
      </c>
      <c r="F46" s="35"/>
      <c r="G46" s="21" t="str">
        <f t="shared" si="0"/>
        <v/>
      </c>
    </row>
    <row r="47" spans="2:7" ht="30" customHeight="1" x14ac:dyDescent="0.25">
      <c r="B47" s="20">
        <v>25</v>
      </c>
      <c r="C47" s="41" t="s">
        <v>55</v>
      </c>
      <c r="D47" s="11" t="s">
        <v>7</v>
      </c>
      <c r="E47" s="11">
        <v>2180</v>
      </c>
      <c r="F47" s="35"/>
      <c r="G47" s="21" t="str">
        <f t="shared" si="0"/>
        <v/>
      </c>
    </row>
    <row r="48" spans="2:7" ht="36.75" customHeight="1" thickBot="1" x14ac:dyDescent="0.3">
      <c r="B48" s="20">
        <v>26</v>
      </c>
      <c r="C48" s="41" t="s">
        <v>56</v>
      </c>
      <c r="D48" s="11" t="s">
        <v>8</v>
      </c>
      <c r="E48" s="11">
        <v>1</v>
      </c>
      <c r="F48" s="35"/>
      <c r="G48" s="21" t="str">
        <f t="shared" si="0"/>
        <v/>
      </c>
    </row>
    <row r="49" spans="2:7" ht="31.5" customHeight="1" thickBot="1" x14ac:dyDescent="0.3">
      <c r="B49" s="22"/>
      <c r="C49" s="42" t="s">
        <v>79</v>
      </c>
      <c r="D49" s="23"/>
      <c r="E49" s="24"/>
      <c r="F49" s="25"/>
      <c r="G49" s="26">
        <f>SUBTOTAL(109,G7:G48)</f>
        <v>0</v>
      </c>
    </row>
    <row r="50" spans="2:7" ht="24" customHeight="1" thickBot="1" x14ac:dyDescent="0.3">
      <c r="B50" s="27">
        <v>27</v>
      </c>
      <c r="C50" s="43" t="s">
        <v>80</v>
      </c>
      <c r="D50" s="28" t="s">
        <v>8</v>
      </c>
      <c r="E50" s="29">
        <v>0.1</v>
      </c>
      <c r="F50" s="30"/>
      <c r="G50" s="31">
        <f>G49*E50</f>
        <v>0</v>
      </c>
    </row>
    <row r="51" spans="2:7" ht="61.5" customHeight="1" thickBot="1" x14ac:dyDescent="0.3">
      <c r="B51" s="49" t="s">
        <v>83</v>
      </c>
      <c r="C51" s="50"/>
      <c r="D51" s="32"/>
      <c r="E51" s="32"/>
      <c r="F51" s="33"/>
      <c r="G51" s="34">
        <f>SUM(G49:G50)</f>
        <v>0</v>
      </c>
    </row>
    <row r="52" spans="2:7" x14ac:dyDescent="0.25">
      <c r="B52" s="12"/>
      <c r="C52" s="44"/>
      <c r="D52" s="12"/>
      <c r="E52" s="12"/>
      <c r="F52" s="12"/>
      <c r="G52" s="12"/>
    </row>
    <row r="53" spans="2:7" x14ac:dyDescent="0.25">
      <c r="B53" s="12"/>
      <c r="C53" s="44"/>
      <c r="D53" s="12"/>
      <c r="E53" s="12"/>
      <c r="F53" s="12"/>
      <c r="G53" s="12"/>
    </row>
    <row r="54" spans="2:7" x14ac:dyDescent="0.25">
      <c r="B54" s="12"/>
      <c r="C54" s="44"/>
      <c r="D54" s="12"/>
      <c r="E54" s="12"/>
      <c r="F54" s="12"/>
      <c r="G54" s="12"/>
    </row>
  </sheetData>
  <sheetProtection algorithmName="SHA-512" hashValue="xjiz3HL+0cqClU7ff+TQ7Qu777VSDWvy3QNadFOXnJNy3c8h+VFUAoEIAweG6G4Dxaz/JV3VbzX4F7LkPSSIRg==" saltValue="6UOb7ryKvW0LV1fWODGPvA==" spinCount="100000" sheet="1" objects="1" scenarios="1"/>
  <mergeCells count="1">
    <mergeCell ref="B51:C51"/>
  </mergeCells>
  <printOptions horizontalCentered="1"/>
  <pageMargins left="0.25" right="0.25" top="0.75" bottom="0.75" header="0.3" footer="0.3"/>
  <pageSetup scale="64" fitToHeight="2" orientation="portrait" r:id="rId1"/>
  <headerFooter>
    <oddHeader>&amp;RIFBC 21-TA003718AJ REVISED</oddHeader>
    <oddFooter>&amp;L&amp;"Times New Roman,Regular"&amp;12Bidder Name: 
Bidder Signature: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100% Cost Deliverable-Bid Form</vt:lpstr>
      <vt:lpstr>'100% Cost Deliverable-Bid Form'!Print_Titles</vt:lpstr>
    </vt:vector>
  </TitlesOfParts>
  <Company>HDR,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Todd</dc:creator>
  <cp:lastModifiedBy>Abigail Jenkins</cp:lastModifiedBy>
  <cp:lastPrinted>2021-08-09T17:51:11Z</cp:lastPrinted>
  <dcterms:created xsi:type="dcterms:W3CDTF">2019-07-03T15:03:04Z</dcterms:created>
  <dcterms:modified xsi:type="dcterms:W3CDTF">2021-08-10T19:18:03Z</dcterms:modified>
</cp:coreProperties>
</file>