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713AJ  BRADENTON BEACH GRAVITY SEWER REPLACEMENT\Working Docs\Solicitation Docs\"/>
    </mc:Choice>
  </mc:AlternateContent>
  <xr:revisionPtr revIDLastSave="0" documentId="13_ncr:1_{7CCA6E90-92A4-4088-A3B4-2621E7AEA2EB}" xr6:coauthVersionLast="37" xr6:coauthVersionMax="44" xr10:uidLastSave="{00000000-0000-0000-0000-000000000000}"/>
  <bookViews>
    <workbookView xWindow="11115" yWindow="405" windowWidth="17610" windowHeight="14835" activeTab="1" xr2:uid="{7D8F254E-F719-48C0-A7D9-018A45C972E6}"/>
  </bookViews>
  <sheets>
    <sheet name="Bid A" sheetId="3" r:id="rId1"/>
    <sheet name="Bid B" sheetId="4" r:id="rId2"/>
  </sheets>
  <definedNames>
    <definedName name="_xlnm.Print_Area" localSheetId="0">'Bid A'!$B$1:$G$50</definedName>
    <definedName name="_xlnm.Print_Area" localSheetId="1">'Bid B'!$B$1:$G$50</definedName>
    <definedName name="_xlnm.Print_Titles" localSheetId="0">'Bid A'!$1:$6</definedName>
    <definedName name="_xlnm.Print_Titles" localSheetId="1">'Bid B'!$1:$6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0" i="4" l="1"/>
  <c r="G49" i="4"/>
  <c r="G48" i="4"/>
  <c r="G47" i="4"/>
  <c r="G15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4" i="4"/>
  <c r="G13" i="4"/>
  <c r="G12" i="4"/>
  <c r="G11" i="4"/>
  <c r="G10" i="4"/>
  <c r="G9" i="4"/>
  <c r="G8" i="4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5" i="3"/>
  <c r="G14" i="3"/>
  <c r="G13" i="3"/>
  <c r="G12" i="3"/>
  <c r="G11" i="3"/>
  <c r="G10" i="3"/>
  <c r="G9" i="3"/>
  <c r="G8" i="3"/>
  <c r="B49" i="4" l="1"/>
  <c r="B9" i="4"/>
  <c r="B10" i="4" s="1"/>
  <c r="B11" i="4" s="1"/>
  <c r="B12" i="4" s="1"/>
  <c r="B13" i="4" s="1"/>
  <c r="B14" i="4" s="1"/>
  <c r="B49" i="3" l="1"/>
  <c r="B9" i="3"/>
  <c r="B10" i="3" s="1"/>
  <c r="B11" i="3" s="1"/>
  <c r="B12" i="3" s="1"/>
  <c r="B13" i="3" s="1"/>
  <c r="B14" i="3" s="1"/>
</calcChain>
</file>

<file path=xl/sharedStrings.xml><?xml version="1.0" encoding="utf-8"?>
<sst xmlns="http://schemas.openxmlformats.org/spreadsheetml/2006/main" count="184" uniqueCount="61">
  <si>
    <t>ITEM</t>
  </si>
  <si>
    <t>DESCRIPTION</t>
  </si>
  <si>
    <t>QUANTITY</t>
  </si>
  <si>
    <t>UNIT PRICE</t>
  </si>
  <si>
    <t>AMOUNT</t>
  </si>
  <si>
    <t>I.  MISCELLANEOUS</t>
  </si>
  <si>
    <t>LS</t>
  </si>
  <si>
    <t>Erosion and Sediment Control</t>
  </si>
  <si>
    <t>Project Signs</t>
  </si>
  <si>
    <t>Record Drawings</t>
  </si>
  <si>
    <t>SUBTOTAL</t>
  </si>
  <si>
    <t>LF</t>
  </si>
  <si>
    <t>EA</t>
  </si>
  <si>
    <t>II. PROPOSED IMPROVEMENTS</t>
  </si>
  <si>
    <t>Mobilization (10%)</t>
  </si>
  <si>
    <t>Bypass Pumping</t>
  </si>
  <si>
    <t>CY</t>
  </si>
  <si>
    <t>SY</t>
  </si>
  <si>
    <t>Connection to Existing Manhole</t>
  </si>
  <si>
    <t>Maintenance of Traffic</t>
  </si>
  <si>
    <t>Clearing and Grubbing</t>
  </si>
  <si>
    <t>Preconstruction Video</t>
  </si>
  <si>
    <t xml:space="preserve">Precast Polymer Concrete Manhole </t>
  </si>
  <si>
    <t>Standard Precast Concrete Manhole</t>
  </si>
  <si>
    <t>Brick Driveway Restoration</t>
  </si>
  <si>
    <t>Sodding</t>
  </si>
  <si>
    <t>BRADENTON BEACH GRAVITY REPLACEMENT</t>
  </si>
  <si>
    <t>Connection to Existing Lift Station Wet Well</t>
  </si>
  <si>
    <t>Removal and Replacement of Unsuitable Material, Including Limerock, Brick, Concrete, Mucky Sand</t>
  </si>
  <si>
    <t>Demolish Existing Manhole Cone, Ring, and Cover and Fill Abandoned Manhole with Compacted Soil</t>
  </si>
  <si>
    <t>Pavement Full Depth Road Restoration</t>
  </si>
  <si>
    <t>12" PVC SDR 26 Sanitary Sewer Main (Open Cut)</t>
  </si>
  <si>
    <t>8" PVC SDR 26 Sanitary Sewer Main (Open Cut)</t>
  </si>
  <si>
    <t>Construct Service Lateral (Private Property)</t>
  </si>
  <si>
    <t>Cut In Manhole</t>
  </si>
  <si>
    <t>Connection to Existing 4" Force Main, Manhole Tie In, Below Grade Air Release Valve, Fittings, and Associated Appurtenances</t>
  </si>
  <si>
    <t>Precast Polymer Concrete Drop Manhole</t>
  </si>
  <si>
    <t>10" PVC C900 DR 25 Sanitary Sewer Main (Open Cut)</t>
  </si>
  <si>
    <t>Construct and Connect Service Lateral (Private Property)</t>
  </si>
  <si>
    <t>Relocate Existing Water Main Service Lateral</t>
  </si>
  <si>
    <t>Modify Existing Sanitary Service Lateral</t>
  </si>
  <si>
    <t>Mailbox Removal and Replacement</t>
  </si>
  <si>
    <t xml:space="preserve">FDOT Pavement Repair and Restoration: Mill and Resurfacing </t>
  </si>
  <si>
    <t>Sidewalk &amp; Concrete Driveway Restoration</t>
  </si>
  <si>
    <t>8" PVC C900 DR 25 Sanitary Sewer Main (Open Cut)</t>
  </si>
  <si>
    <t>Grout Fill and Abandon Existing Sanitary Sewer &amp; 4" Force Main</t>
  </si>
  <si>
    <t>Shell Driveway Restoration</t>
  </si>
  <si>
    <t>Cap and Replace Service Lateral (Right of Way) - 8-inch x 6-inch PVC C900 WYE (6" Branch to fit SDR 26 Service)</t>
  </si>
  <si>
    <t>Cap and Replace Service Lateral (Right of Way) - 8-inch x 6-inch SDR 26 WYE</t>
  </si>
  <si>
    <t>Cap and Replace Service Lateral (Right of Way) - 12-inch x 6-inch PVC SDR 26 WYE</t>
  </si>
  <si>
    <t>8" PVC C900 DR 18 Certalok (Close Tolerance HDD)</t>
  </si>
  <si>
    <t>BID FORM</t>
  </si>
  <si>
    <t>APPENDIX K</t>
  </si>
  <si>
    <t>Bidder must provide a prices for each line item for their bid to be considered responsive.</t>
  </si>
  <si>
    <t xml:space="preserve"> MISCELLANEOUS SUBTOTAL</t>
  </si>
  <si>
    <t>Bid "A" BASED ON 670 CALENDAR DAY FOR COMPLETION</t>
  </si>
  <si>
    <t>TOTAL BID "A"PRICE INCLUDING TOTAL CONSTRUCTION COSTS BASED ON 670 CALENDAR DAY COMPLETION</t>
  </si>
  <si>
    <t>Bid "B" BASED ON 760 CALENDAR DAY FOR COMPLETION</t>
  </si>
  <si>
    <t>TOTAL BID "B"PRICE INCLUDING TOTAL CONSTRUCTION COSTS BASED ON 760 CALENDAR DAY COMPLETION</t>
  </si>
  <si>
    <t>PROPOSED IMPROVEMENTS SUBTOTAL</t>
  </si>
  <si>
    <t xml:space="preserve">Contract Contingency 10% of Subtotal (Used with County Approval Only)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</si>
</sst>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 applyProtection="1">
      <alignment horizontal="right" vertical="center"/>
    </xf>
    <xf numFmtId="164" fontId="5" fillId="0" borderId="8" xfId="0" applyNumberFormat="1" applyFont="1" applyFill="1" applyBorder="1" applyAlignment="1" applyProtection="1">
      <alignment horizontal="right" vertical="center"/>
    </xf>
    <xf numFmtId="164" fontId="3" fillId="2" borderId="15" xfId="1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5" fillId="3" borderId="6" xfId="2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164" fontId="5" fillId="0" borderId="7" xfId="2" applyNumberFormat="1" applyFont="1" applyFill="1" applyBorder="1" applyAlignment="1">
      <alignment vertical="center" wrapText="1"/>
    </xf>
    <xf numFmtId="1" fontId="5" fillId="0" borderId="7" xfId="2" applyNumberFormat="1" applyFont="1" applyFill="1" applyBorder="1" applyAlignment="1">
      <alignment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vertical="center" wrapText="1"/>
    </xf>
    <xf numFmtId="1" fontId="5" fillId="3" borderId="7" xfId="2" applyNumberFormat="1" applyFont="1" applyFill="1" applyBorder="1" applyAlignment="1">
      <alignment vertical="center" wrapText="1"/>
    </xf>
    <xf numFmtId="0" fontId="5" fillId="3" borderId="7" xfId="2" applyFont="1" applyFill="1" applyBorder="1" applyAlignment="1">
      <alignment horizontal="center" vertical="center" wrapText="1"/>
    </xf>
    <xf numFmtId="164" fontId="5" fillId="3" borderId="7" xfId="2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7" xfId="2" applyFont="1" applyBorder="1" applyAlignment="1">
      <alignment vertical="center" wrapText="1"/>
    </xf>
    <xf numFmtId="0" fontId="6" fillId="2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right" vertical="center"/>
    </xf>
    <xf numFmtId="44" fontId="5" fillId="0" borderId="25" xfId="4" applyFont="1" applyFill="1" applyBorder="1" applyAlignment="1">
      <alignment horizontal="center" vertical="center"/>
    </xf>
    <xf numFmtId="164" fontId="5" fillId="0" borderId="26" xfId="4" applyNumberFormat="1" applyFont="1" applyFill="1" applyBorder="1" applyAlignment="1" applyProtection="1">
      <alignment vertical="center"/>
    </xf>
    <xf numFmtId="0" fontId="3" fillId="2" borderId="23" xfId="0" applyFont="1" applyFill="1" applyBorder="1" applyAlignment="1">
      <alignment vertical="center"/>
    </xf>
    <xf numFmtId="0" fontId="3" fillId="0" borderId="25" xfId="3" applyFont="1" applyFill="1" applyBorder="1" applyAlignment="1">
      <alignment horizontal="left" vertical="center" wrapText="1"/>
    </xf>
    <xf numFmtId="164" fontId="3" fillId="2" borderId="21" xfId="0" applyNumberFormat="1" applyFont="1" applyFill="1" applyBorder="1" applyAlignment="1">
      <alignment vertical="center"/>
    </xf>
    <xf numFmtId="9" fontId="5" fillId="0" borderId="25" xfId="5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 applyAlignment="1">
      <alignment vertical="center"/>
    </xf>
    <xf numFmtId="4" fontId="3" fillId="2" borderId="12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0" fontId="3" fillId="2" borderId="18" xfId="2" applyFont="1" applyFill="1" applyBorder="1" applyAlignment="1">
      <alignment horizontal="left" vertical="center"/>
    </xf>
    <xf numFmtId="0" fontId="3" fillId="2" borderId="19" xfId="2" applyFont="1" applyFill="1" applyBorder="1" applyAlignment="1">
      <alignment horizontal="left" vertical="center"/>
    </xf>
    <xf numFmtId="0" fontId="3" fillId="2" borderId="2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4" fillId="0" borderId="0" xfId="0" applyFont="1"/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</cellXfs>
  <cellStyles count="6">
    <cellStyle name="Currency" xfId="1" builtinId="4"/>
    <cellStyle name="Currency 2" xfId="4" xr:uid="{BFDF4C95-7D1C-4964-9EE2-276E0F5C48D8}"/>
    <cellStyle name="Normal" xfId="0" builtinId="0"/>
    <cellStyle name="Normal 2" xfId="3" xr:uid="{9492C454-9B23-4602-BCB7-593CE3821AF3}"/>
    <cellStyle name="Normal 5" xfId="2" xr:uid="{E08D196B-48F0-48CF-AE1F-A94EA8732029}"/>
    <cellStyle name="Percent" xfId="5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BDAC-D6DE-4403-B12E-963548B932DA}">
  <dimension ref="A1:O70"/>
  <sheetViews>
    <sheetView view="pageBreakPreview" zoomScale="86" zoomScaleNormal="70" zoomScaleSheetLayoutView="86" workbookViewId="0">
      <selection activeCell="F53" sqref="F53"/>
    </sheetView>
  </sheetViews>
  <sheetFormatPr defaultRowHeight="15.75" x14ac:dyDescent="0.25"/>
  <cols>
    <col min="1" max="1" width="9.140625" style="39"/>
    <col min="2" max="2" width="10.85546875" style="1" customWidth="1"/>
    <col min="3" max="3" width="53.28515625" style="1" customWidth="1"/>
    <col min="4" max="4" width="17.42578125" style="1" customWidth="1"/>
    <col min="5" max="5" width="18.7109375" style="1" customWidth="1"/>
    <col min="6" max="6" width="29" style="1" customWidth="1"/>
    <col min="7" max="7" width="38.28515625" style="1" customWidth="1"/>
    <col min="8" max="8" width="42.5703125" style="1" customWidth="1"/>
    <col min="9" max="9" width="14.5703125" style="1" customWidth="1"/>
    <col min="10" max="10" width="9.140625" style="1"/>
    <col min="11" max="11" width="15.5703125" style="1" customWidth="1"/>
    <col min="12" max="12" width="13.28515625" style="1" bestFit="1" customWidth="1"/>
    <col min="13" max="13" width="7.42578125" style="1" customWidth="1"/>
    <col min="14" max="14" width="17.7109375" style="1" bestFit="1" customWidth="1"/>
    <col min="15" max="15" width="19.85546875" style="1" bestFit="1" customWidth="1"/>
    <col min="16" max="16" width="10.140625" style="1" bestFit="1" customWidth="1"/>
    <col min="17" max="17" width="17.7109375" style="1" bestFit="1" customWidth="1"/>
    <col min="18" max="18" width="10.42578125" style="1" bestFit="1" customWidth="1"/>
    <col min="19" max="19" width="8.85546875" style="1" customWidth="1"/>
    <col min="20" max="20" width="13.42578125" style="1" customWidth="1"/>
    <col min="21" max="21" width="12.28515625" style="1" customWidth="1"/>
    <col min="22" max="16384" width="9.140625" style="1"/>
  </cols>
  <sheetData>
    <row r="1" spans="2:15" x14ac:dyDescent="0.25">
      <c r="B1" s="45" t="s">
        <v>52</v>
      </c>
      <c r="C1" s="46"/>
      <c r="D1" s="46"/>
      <c r="E1" s="46"/>
      <c r="F1" s="46"/>
      <c r="G1" s="47"/>
    </row>
    <row r="2" spans="2:15" x14ac:dyDescent="0.25">
      <c r="B2" s="48" t="s">
        <v>51</v>
      </c>
      <c r="C2" s="49"/>
      <c r="D2" s="49"/>
      <c r="E2" s="49"/>
      <c r="F2" s="49"/>
      <c r="G2" s="50"/>
    </row>
    <row r="3" spans="2:15" x14ac:dyDescent="0.25">
      <c r="B3" s="48" t="s">
        <v>26</v>
      </c>
      <c r="C3" s="49"/>
      <c r="D3" s="49"/>
      <c r="E3" s="49"/>
      <c r="F3" s="49"/>
      <c r="G3" s="50"/>
    </row>
    <row r="4" spans="2:15" x14ac:dyDescent="0.25">
      <c r="B4" s="36" t="s">
        <v>55</v>
      </c>
      <c r="C4" s="37"/>
      <c r="D4" s="37"/>
      <c r="E4" s="37"/>
      <c r="F4" s="37"/>
      <c r="G4" s="38"/>
    </row>
    <row r="5" spans="2:15" ht="16.5" thickBot="1" x14ac:dyDescent="0.3">
      <c r="B5" s="36" t="s">
        <v>53</v>
      </c>
      <c r="C5" s="37"/>
      <c r="D5" s="37"/>
      <c r="E5" s="37"/>
      <c r="F5" s="37"/>
      <c r="G5" s="38"/>
    </row>
    <row r="6" spans="2:15" ht="28.5" customHeight="1" x14ac:dyDescent="0.25">
      <c r="B6" s="2" t="s">
        <v>0</v>
      </c>
      <c r="C6" s="3" t="s">
        <v>1</v>
      </c>
      <c r="D6" s="51" t="s">
        <v>2</v>
      </c>
      <c r="E6" s="52"/>
      <c r="F6" s="3" t="s">
        <v>3</v>
      </c>
      <c r="G6" s="4" t="s">
        <v>4</v>
      </c>
    </row>
    <row r="7" spans="2:15" ht="25.5" customHeight="1" x14ac:dyDescent="0.25">
      <c r="B7" s="53" t="s">
        <v>5</v>
      </c>
      <c r="C7" s="54"/>
      <c r="D7" s="54"/>
      <c r="E7" s="54"/>
      <c r="F7" s="54"/>
      <c r="G7" s="55"/>
    </row>
    <row r="8" spans="2:15" ht="34.5" customHeight="1" x14ac:dyDescent="0.25">
      <c r="B8" s="5">
        <v>1</v>
      </c>
      <c r="C8" s="6" t="s">
        <v>14</v>
      </c>
      <c r="D8" s="7">
        <v>1</v>
      </c>
      <c r="E8" s="8" t="s">
        <v>6</v>
      </c>
      <c r="F8" s="9"/>
      <c r="G8" s="10">
        <f>D8*F8</f>
        <v>0</v>
      </c>
    </row>
    <row r="9" spans="2:15" ht="34.5" customHeight="1" x14ac:dyDescent="0.25">
      <c r="B9" s="5">
        <f t="shared" ref="B9:B14" si="0">B8+1</f>
        <v>2</v>
      </c>
      <c r="C9" s="6" t="s">
        <v>19</v>
      </c>
      <c r="D9" s="7">
        <v>1</v>
      </c>
      <c r="E9" s="8" t="s">
        <v>6</v>
      </c>
      <c r="F9" s="9"/>
      <c r="G9" s="10">
        <f t="shared" ref="G9:G14" si="1">D9*F9</f>
        <v>0</v>
      </c>
    </row>
    <row r="10" spans="2:15" ht="34.5" customHeight="1" x14ac:dyDescent="0.25">
      <c r="B10" s="5">
        <f t="shared" si="0"/>
        <v>3</v>
      </c>
      <c r="C10" s="6" t="s">
        <v>7</v>
      </c>
      <c r="D10" s="7">
        <v>1</v>
      </c>
      <c r="E10" s="8" t="s">
        <v>6</v>
      </c>
      <c r="F10" s="9"/>
      <c r="G10" s="10">
        <f t="shared" si="1"/>
        <v>0</v>
      </c>
    </row>
    <row r="11" spans="2:15" ht="34.5" customHeight="1" x14ac:dyDescent="0.25">
      <c r="B11" s="5">
        <f t="shared" si="0"/>
        <v>4</v>
      </c>
      <c r="C11" s="6" t="s">
        <v>20</v>
      </c>
      <c r="D11" s="7">
        <v>1</v>
      </c>
      <c r="E11" s="8" t="s">
        <v>6</v>
      </c>
      <c r="F11" s="9"/>
      <c r="G11" s="10">
        <f t="shared" si="1"/>
        <v>0</v>
      </c>
    </row>
    <row r="12" spans="2:15" ht="34.5" customHeight="1" x14ac:dyDescent="0.25">
      <c r="B12" s="5">
        <f t="shared" si="0"/>
        <v>5</v>
      </c>
      <c r="C12" s="6" t="s">
        <v>21</v>
      </c>
      <c r="D12" s="7">
        <v>1</v>
      </c>
      <c r="E12" s="8" t="s">
        <v>6</v>
      </c>
      <c r="F12" s="9"/>
      <c r="G12" s="10">
        <f t="shared" si="1"/>
        <v>0</v>
      </c>
    </row>
    <row r="13" spans="2:15" ht="34.5" customHeight="1" x14ac:dyDescent="0.25">
      <c r="B13" s="5">
        <f t="shared" si="0"/>
        <v>6</v>
      </c>
      <c r="C13" s="6" t="s">
        <v>8</v>
      </c>
      <c r="D13" s="7">
        <v>1</v>
      </c>
      <c r="E13" s="8" t="s">
        <v>6</v>
      </c>
      <c r="F13" s="9"/>
      <c r="G13" s="10">
        <f t="shared" si="1"/>
        <v>0</v>
      </c>
    </row>
    <row r="14" spans="2:15" ht="34.5" customHeight="1" x14ac:dyDescent="0.25">
      <c r="B14" s="5">
        <f t="shared" si="0"/>
        <v>7</v>
      </c>
      <c r="C14" s="6" t="s">
        <v>9</v>
      </c>
      <c r="D14" s="7">
        <v>1</v>
      </c>
      <c r="E14" s="8" t="s">
        <v>6</v>
      </c>
      <c r="F14" s="9"/>
      <c r="G14" s="10">
        <f t="shared" si="1"/>
        <v>0</v>
      </c>
    </row>
    <row r="15" spans="2:15" ht="34.5" customHeight="1" thickBot="1" x14ac:dyDescent="0.3">
      <c r="B15" s="42" t="s">
        <v>54</v>
      </c>
      <c r="C15" s="43"/>
      <c r="D15" s="43"/>
      <c r="E15" s="43"/>
      <c r="F15" s="44"/>
      <c r="G15" s="11">
        <f>SUM(G8:G14)</f>
        <v>0</v>
      </c>
    </row>
    <row r="16" spans="2:15" x14ac:dyDescent="0.25">
      <c r="B16" s="53" t="s">
        <v>13</v>
      </c>
      <c r="C16" s="54"/>
      <c r="D16" s="54"/>
      <c r="E16" s="54"/>
      <c r="F16" s="54"/>
      <c r="G16" s="55"/>
      <c r="K16" s="56"/>
      <c r="L16" s="56"/>
      <c r="M16" s="56"/>
      <c r="N16" s="56"/>
      <c r="O16" s="56"/>
    </row>
    <row r="17" spans="2:15" ht="34.5" customHeight="1" x14ac:dyDescent="0.25">
      <c r="B17" s="13">
        <v>8</v>
      </c>
      <c r="C17" s="14" t="s">
        <v>31</v>
      </c>
      <c r="D17" s="15">
        <v>190</v>
      </c>
      <c r="E17" s="16" t="s">
        <v>11</v>
      </c>
      <c r="F17" s="17"/>
      <c r="G17" s="10">
        <f t="shared" ref="G17:G46" si="2">D17*F17</f>
        <v>0</v>
      </c>
      <c r="K17" s="56"/>
      <c r="L17" s="56"/>
      <c r="M17" s="56"/>
      <c r="N17" s="56"/>
      <c r="O17" s="56"/>
    </row>
    <row r="18" spans="2:15" ht="34.5" customHeight="1" x14ac:dyDescent="0.25">
      <c r="B18" s="13">
        <v>9</v>
      </c>
      <c r="C18" s="15" t="s">
        <v>32</v>
      </c>
      <c r="D18" s="18">
        <v>2050</v>
      </c>
      <c r="E18" s="19" t="s">
        <v>11</v>
      </c>
      <c r="F18" s="17"/>
      <c r="G18" s="10">
        <f t="shared" si="2"/>
        <v>0</v>
      </c>
      <c r="K18" s="56"/>
      <c r="L18" s="56"/>
      <c r="M18" s="56"/>
      <c r="N18" s="56"/>
      <c r="O18" s="56"/>
    </row>
    <row r="19" spans="2:15" ht="34.5" customHeight="1" x14ac:dyDescent="0.25">
      <c r="B19" s="13">
        <v>10</v>
      </c>
      <c r="C19" s="20" t="s">
        <v>37</v>
      </c>
      <c r="D19" s="21">
        <v>1000</v>
      </c>
      <c r="E19" s="22" t="s">
        <v>11</v>
      </c>
      <c r="F19" s="23"/>
      <c r="G19" s="10">
        <f t="shared" si="2"/>
        <v>0</v>
      </c>
    </row>
    <row r="20" spans="2:15" ht="34.5" customHeight="1" x14ac:dyDescent="0.25">
      <c r="B20" s="13">
        <v>11</v>
      </c>
      <c r="C20" s="20" t="s">
        <v>44</v>
      </c>
      <c r="D20" s="21">
        <v>975</v>
      </c>
      <c r="E20" s="22" t="s">
        <v>11</v>
      </c>
      <c r="F20" s="23"/>
      <c r="G20" s="10">
        <f t="shared" si="2"/>
        <v>0</v>
      </c>
    </row>
    <row r="21" spans="2:15" ht="34.5" customHeight="1" x14ac:dyDescent="0.25">
      <c r="B21" s="13">
        <v>12</v>
      </c>
      <c r="C21" s="15" t="s">
        <v>50</v>
      </c>
      <c r="D21" s="18">
        <v>550</v>
      </c>
      <c r="E21" s="19" t="s">
        <v>11</v>
      </c>
      <c r="F21" s="17"/>
      <c r="G21" s="10">
        <f t="shared" si="2"/>
        <v>0</v>
      </c>
    </row>
    <row r="22" spans="2:15" ht="34.5" customHeight="1" x14ac:dyDescent="0.25">
      <c r="B22" s="13">
        <v>13</v>
      </c>
      <c r="C22" s="24" t="s">
        <v>48</v>
      </c>
      <c r="D22" s="20">
        <v>70</v>
      </c>
      <c r="E22" s="25" t="s">
        <v>12</v>
      </c>
      <c r="F22" s="23"/>
      <c r="G22" s="10">
        <f t="shared" si="2"/>
        <v>0</v>
      </c>
      <c r="K22" s="56"/>
      <c r="L22" s="56"/>
      <c r="M22" s="56"/>
      <c r="N22" s="56"/>
      <c r="O22" s="56"/>
    </row>
    <row r="23" spans="2:15" ht="49.5" customHeight="1" x14ac:dyDescent="0.25">
      <c r="B23" s="13">
        <v>14</v>
      </c>
      <c r="C23" s="24" t="s">
        <v>47</v>
      </c>
      <c r="D23" s="20">
        <v>16</v>
      </c>
      <c r="E23" s="25" t="s">
        <v>12</v>
      </c>
      <c r="F23" s="23"/>
      <c r="G23" s="10">
        <f t="shared" si="2"/>
        <v>0</v>
      </c>
    </row>
    <row r="24" spans="2:15" ht="41.25" customHeight="1" x14ac:dyDescent="0.25">
      <c r="B24" s="13">
        <v>15</v>
      </c>
      <c r="C24" s="24" t="s">
        <v>49</v>
      </c>
      <c r="D24" s="20">
        <v>7</v>
      </c>
      <c r="E24" s="25" t="s">
        <v>12</v>
      </c>
      <c r="F24" s="23"/>
      <c r="G24" s="10">
        <f t="shared" si="2"/>
        <v>0</v>
      </c>
    </row>
    <row r="25" spans="2:15" ht="34.5" customHeight="1" x14ac:dyDescent="0.25">
      <c r="B25" s="13">
        <v>16</v>
      </c>
      <c r="C25" s="14" t="s">
        <v>38</v>
      </c>
      <c r="D25" s="15">
        <v>34</v>
      </c>
      <c r="E25" s="16" t="s">
        <v>12</v>
      </c>
      <c r="F25" s="17"/>
      <c r="G25" s="10">
        <f t="shared" si="2"/>
        <v>0</v>
      </c>
    </row>
    <row r="26" spans="2:15" ht="34.5" customHeight="1" x14ac:dyDescent="0.25">
      <c r="B26" s="13">
        <v>17</v>
      </c>
      <c r="C26" s="14" t="s">
        <v>33</v>
      </c>
      <c r="D26" s="15">
        <v>70</v>
      </c>
      <c r="E26" s="16" t="s">
        <v>11</v>
      </c>
      <c r="F26" s="17"/>
      <c r="G26" s="10">
        <f t="shared" si="2"/>
        <v>0</v>
      </c>
      <c r="K26" s="56"/>
      <c r="L26" s="56"/>
      <c r="M26" s="56"/>
      <c r="N26" s="56"/>
      <c r="O26" s="56"/>
    </row>
    <row r="27" spans="2:15" ht="34.5" customHeight="1" x14ac:dyDescent="0.25">
      <c r="B27" s="13">
        <v>18</v>
      </c>
      <c r="C27" s="15" t="s">
        <v>34</v>
      </c>
      <c r="D27" s="18">
        <v>1</v>
      </c>
      <c r="E27" s="19" t="s">
        <v>12</v>
      </c>
      <c r="F27" s="17"/>
      <c r="G27" s="10">
        <f t="shared" si="2"/>
        <v>0</v>
      </c>
    </row>
    <row r="28" spans="2:15" ht="34.5" customHeight="1" x14ac:dyDescent="0.25">
      <c r="B28" s="13">
        <v>19</v>
      </c>
      <c r="C28" s="15" t="s">
        <v>22</v>
      </c>
      <c r="D28" s="18">
        <v>2</v>
      </c>
      <c r="E28" s="19" t="s">
        <v>12</v>
      </c>
      <c r="F28" s="17"/>
      <c r="G28" s="10">
        <f t="shared" si="2"/>
        <v>0</v>
      </c>
    </row>
    <row r="29" spans="2:15" ht="34.5" customHeight="1" x14ac:dyDescent="0.25">
      <c r="B29" s="13">
        <v>20</v>
      </c>
      <c r="C29" s="15" t="s">
        <v>23</v>
      </c>
      <c r="D29" s="18">
        <v>14</v>
      </c>
      <c r="E29" s="19" t="s">
        <v>12</v>
      </c>
      <c r="F29" s="17"/>
      <c r="G29" s="10">
        <f t="shared" si="2"/>
        <v>0</v>
      </c>
    </row>
    <row r="30" spans="2:15" ht="34.5" customHeight="1" x14ac:dyDescent="0.25">
      <c r="B30" s="13">
        <v>21</v>
      </c>
      <c r="C30" s="15" t="s">
        <v>36</v>
      </c>
      <c r="D30" s="18">
        <v>6</v>
      </c>
      <c r="E30" s="19" t="s">
        <v>12</v>
      </c>
      <c r="F30" s="17"/>
      <c r="G30" s="10">
        <f t="shared" si="2"/>
        <v>0</v>
      </c>
    </row>
    <row r="31" spans="2:15" ht="51" customHeight="1" x14ac:dyDescent="0.25">
      <c r="B31" s="13">
        <v>22</v>
      </c>
      <c r="C31" s="15" t="s">
        <v>35</v>
      </c>
      <c r="D31" s="18">
        <v>1</v>
      </c>
      <c r="E31" s="19" t="s">
        <v>6</v>
      </c>
      <c r="F31" s="17"/>
      <c r="G31" s="10">
        <f t="shared" si="2"/>
        <v>0</v>
      </c>
    </row>
    <row r="32" spans="2:15" ht="34.5" customHeight="1" x14ac:dyDescent="0.25">
      <c r="B32" s="13">
        <v>23</v>
      </c>
      <c r="C32" s="15" t="s">
        <v>27</v>
      </c>
      <c r="D32" s="18">
        <v>1</v>
      </c>
      <c r="E32" s="19" t="s">
        <v>12</v>
      </c>
      <c r="F32" s="17"/>
      <c r="G32" s="10">
        <f t="shared" si="2"/>
        <v>0</v>
      </c>
    </row>
    <row r="33" spans="2:7" ht="34.5" customHeight="1" x14ac:dyDescent="0.25">
      <c r="B33" s="13">
        <v>24</v>
      </c>
      <c r="C33" s="15" t="s">
        <v>18</v>
      </c>
      <c r="D33" s="18">
        <v>3</v>
      </c>
      <c r="E33" s="19" t="s">
        <v>12</v>
      </c>
      <c r="F33" s="17"/>
      <c r="G33" s="10">
        <f t="shared" si="2"/>
        <v>0</v>
      </c>
    </row>
    <row r="34" spans="2:7" ht="34.5" customHeight="1" x14ac:dyDescent="0.25">
      <c r="B34" s="13">
        <v>25</v>
      </c>
      <c r="C34" s="15" t="s">
        <v>29</v>
      </c>
      <c r="D34" s="18">
        <v>25</v>
      </c>
      <c r="E34" s="19" t="s">
        <v>12</v>
      </c>
      <c r="F34" s="17"/>
      <c r="G34" s="10">
        <f t="shared" si="2"/>
        <v>0</v>
      </c>
    </row>
    <row r="35" spans="2:7" ht="34.5" customHeight="1" x14ac:dyDescent="0.25">
      <c r="B35" s="13">
        <v>26</v>
      </c>
      <c r="C35" s="26" t="s">
        <v>30</v>
      </c>
      <c r="D35" s="21">
        <v>5000</v>
      </c>
      <c r="E35" s="19" t="s">
        <v>17</v>
      </c>
      <c r="F35" s="17"/>
      <c r="G35" s="10">
        <f t="shared" si="2"/>
        <v>0</v>
      </c>
    </row>
    <row r="36" spans="2:7" ht="34.5" customHeight="1" x14ac:dyDescent="0.25">
      <c r="B36" s="13">
        <v>27</v>
      </c>
      <c r="C36" s="14" t="s">
        <v>43</v>
      </c>
      <c r="D36" s="20">
        <v>400</v>
      </c>
      <c r="E36" s="16" t="s">
        <v>17</v>
      </c>
      <c r="F36" s="17"/>
      <c r="G36" s="10">
        <f t="shared" si="2"/>
        <v>0</v>
      </c>
    </row>
    <row r="37" spans="2:7" ht="34.5" customHeight="1" x14ac:dyDescent="0.25">
      <c r="B37" s="13">
        <v>28</v>
      </c>
      <c r="C37" s="24" t="s">
        <v>24</v>
      </c>
      <c r="D37" s="20">
        <v>120</v>
      </c>
      <c r="E37" s="25" t="s">
        <v>17</v>
      </c>
      <c r="F37" s="17"/>
      <c r="G37" s="10">
        <f t="shared" si="2"/>
        <v>0</v>
      </c>
    </row>
    <row r="38" spans="2:7" ht="34.5" customHeight="1" x14ac:dyDescent="0.25">
      <c r="B38" s="13">
        <v>29</v>
      </c>
      <c r="C38" s="14" t="s">
        <v>25</v>
      </c>
      <c r="D38" s="20">
        <v>900</v>
      </c>
      <c r="E38" s="25" t="s">
        <v>17</v>
      </c>
      <c r="F38" s="17"/>
      <c r="G38" s="10">
        <f t="shared" si="2"/>
        <v>0</v>
      </c>
    </row>
    <row r="39" spans="2:7" ht="34.5" customHeight="1" x14ac:dyDescent="0.25">
      <c r="B39" s="13">
        <v>30</v>
      </c>
      <c r="C39" s="14" t="s">
        <v>46</v>
      </c>
      <c r="D39" s="20">
        <v>5000</v>
      </c>
      <c r="E39" s="25" t="s">
        <v>17</v>
      </c>
      <c r="F39" s="17"/>
      <c r="G39" s="10">
        <f t="shared" si="2"/>
        <v>0</v>
      </c>
    </row>
    <row r="40" spans="2:7" ht="34.5" customHeight="1" x14ac:dyDescent="0.25">
      <c r="B40" s="13">
        <v>31</v>
      </c>
      <c r="C40" s="14" t="s">
        <v>41</v>
      </c>
      <c r="D40" s="20">
        <v>20</v>
      </c>
      <c r="E40" s="25" t="s">
        <v>12</v>
      </c>
      <c r="F40" s="17"/>
      <c r="G40" s="10">
        <f t="shared" si="2"/>
        <v>0</v>
      </c>
    </row>
    <row r="41" spans="2:7" ht="34.5" customHeight="1" x14ac:dyDescent="0.25">
      <c r="B41" s="13">
        <v>32</v>
      </c>
      <c r="C41" s="14" t="s">
        <v>45</v>
      </c>
      <c r="D41" s="15">
        <v>100</v>
      </c>
      <c r="E41" s="16" t="s">
        <v>16</v>
      </c>
      <c r="F41" s="17"/>
      <c r="G41" s="10">
        <f t="shared" si="2"/>
        <v>0</v>
      </c>
    </row>
    <row r="42" spans="2:7" ht="34.5" customHeight="1" x14ac:dyDescent="0.25">
      <c r="B42" s="13">
        <v>33</v>
      </c>
      <c r="C42" s="24" t="s">
        <v>40</v>
      </c>
      <c r="D42" s="20">
        <v>13</v>
      </c>
      <c r="E42" s="25" t="s">
        <v>12</v>
      </c>
      <c r="F42" s="23"/>
      <c r="G42" s="10">
        <f t="shared" si="2"/>
        <v>0</v>
      </c>
    </row>
    <row r="43" spans="2:7" ht="34.5" customHeight="1" x14ac:dyDescent="0.25">
      <c r="B43" s="13">
        <v>34</v>
      </c>
      <c r="C43" s="24" t="s">
        <v>39</v>
      </c>
      <c r="D43" s="20">
        <v>3</v>
      </c>
      <c r="E43" s="25" t="s">
        <v>12</v>
      </c>
      <c r="F43" s="23"/>
      <c r="G43" s="10">
        <f t="shared" si="2"/>
        <v>0</v>
      </c>
    </row>
    <row r="44" spans="2:7" ht="34.5" customHeight="1" x14ac:dyDescent="0.25">
      <c r="B44" s="13">
        <v>35</v>
      </c>
      <c r="C44" s="14" t="s">
        <v>28</v>
      </c>
      <c r="D44" s="15">
        <v>950</v>
      </c>
      <c r="E44" s="25" t="s">
        <v>16</v>
      </c>
      <c r="F44" s="17"/>
      <c r="G44" s="10">
        <f t="shared" si="2"/>
        <v>0</v>
      </c>
    </row>
    <row r="45" spans="2:7" ht="34.5" customHeight="1" x14ac:dyDescent="0.25">
      <c r="B45" s="13">
        <v>36</v>
      </c>
      <c r="C45" s="14" t="s">
        <v>42</v>
      </c>
      <c r="D45" s="20">
        <v>300</v>
      </c>
      <c r="E45" s="16" t="s">
        <v>17</v>
      </c>
      <c r="F45" s="17"/>
      <c r="G45" s="10">
        <f t="shared" si="2"/>
        <v>0</v>
      </c>
    </row>
    <row r="46" spans="2:7" ht="34.5" customHeight="1" x14ac:dyDescent="0.25">
      <c r="B46" s="13">
        <v>37</v>
      </c>
      <c r="C46" s="26" t="s">
        <v>15</v>
      </c>
      <c r="D46" s="15">
        <v>1</v>
      </c>
      <c r="E46" s="19" t="s">
        <v>6</v>
      </c>
      <c r="F46" s="17"/>
      <c r="G46" s="10">
        <f t="shared" si="2"/>
        <v>0</v>
      </c>
    </row>
    <row r="47" spans="2:7" ht="34.5" customHeight="1" thickBot="1" x14ac:dyDescent="0.3">
      <c r="B47" s="42" t="s">
        <v>59</v>
      </c>
      <c r="C47" s="43"/>
      <c r="D47" s="43"/>
      <c r="E47" s="43"/>
      <c r="F47" s="44"/>
      <c r="G47" s="11">
        <f>SUM(G17:G46)</f>
        <v>0</v>
      </c>
    </row>
    <row r="48" spans="2:7" ht="34.5" customHeight="1" thickBot="1" x14ac:dyDescent="0.3">
      <c r="B48" s="42" t="s">
        <v>10</v>
      </c>
      <c r="C48" s="43"/>
      <c r="D48" s="43"/>
      <c r="E48" s="43"/>
      <c r="F48" s="44"/>
      <c r="G48" s="11">
        <f>G15+G47</f>
        <v>0</v>
      </c>
    </row>
    <row r="49" spans="2:10" ht="34.5" customHeight="1" thickBot="1" x14ac:dyDescent="0.3">
      <c r="B49" s="28">
        <f>B46+1</f>
        <v>38</v>
      </c>
      <c r="C49" s="33" t="s">
        <v>60</v>
      </c>
      <c r="D49" s="29">
        <v>1</v>
      </c>
      <c r="E49" s="30" t="s">
        <v>6</v>
      </c>
      <c r="F49" s="35">
        <v>0.1</v>
      </c>
      <c r="G49" s="31">
        <f>G48*F49</f>
        <v>0</v>
      </c>
    </row>
    <row r="50" spans="2:10" s="40" customFormat="1" ht="52.5" customHeight="1" thickBot="1" x14ac:dyDescent="0.3">
      <c r="B50" s="57" t="s">
        <v>56</v>
      </c>
      <c r="C50" s="58"/>
      <c r="D50" s="58"/>
      <c r="E50" s="27"/>
      <c r="F50" s="32"/>
      <c r="G50" s="34">
        <f>G48+G49</f>
        <v>0</v>
      </c>
      <c r="H50" s="41"/>
      <c r="I50" s="41"/>
      <c r="J50" s="41"/>
    </row>
    <row r="52" spans="2:10" ht="21" customHeight="1" x14ac:dyDescent="0.25"/>
    <row r="70" spans="9:10" x14ac:dyDescent="0.25">
      <c r="I70" s="56"/>
      <c r="J70" s="56"/>
    </row>
  </sheetData>
  <sheetProtection algorithmName="SHA-512" hashValue="PTy7HysO5VstxtysblSdEKKqZCV3psE2v1fw/zODMtAR+XGQ7rrX3V5YCsbsj569ez6tFIQaclkd/tud5WYpKQ==" saltValue="ODGIR+i6PA1EwvUaPviVGA==" spinCount="100000" sheet="1" objects="1" scenarios="1"/>
  <mergeCells count="15">
    <mergeCell ref="B48:F48"/>
    <mergeCell ref="I70:J70"/>
    <mergeCell ref="B16:G16"/>
    <mergeCell ref="K16:O17"/>
    <mergeCell ref="K18:O18"/>
    <mergeCell ref="K22:O22"/>
    <mergeCell ref="K26:O26"/>
    <mergeCell ref="B47:F47"/>
    <mergeCell ref="B50:D50"/>
    <mergeCell ref="B15:F15"/>
    <mergeCell ref="B1:G1"/>
    <mergeCell ref="B2:G2"/>
    <mergeCell ref="B3:G3"/>
    <mergeCell ref="D6:E6"/>
    <mergeCell ref="B7:G7"/>
  </mergeCells>
  <pageMargins left="0.7" right="0.7" top="0.75" bottom="0.75" header="0.3" footer="0.3"/>
  <pageSetup scale="54" orientation="portrait" r:id="rId1"/>
  <headerFooter>
    <oddHeader>&amp;RIFBC 21-TA003713AJ</oddHeader>
    <oddFooter xml:space="preserve">&amp;L&amp;"Times New Roman,Regular"&amp;12Bidder Name: 
Bidder Signature: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6E643-DFC0-473D-8D09-DFE99DFEFD28}">
  <dimension ref="A1:O70"/>
  <sheetViews>
    <sheetView tabSelected="1" view="pageBreakPreview" topLeftCell="A41" zoomScale="86" zoomScaleNormal="70" zoomScaleSheetLayoutView="86" workbookViewId="0">
      <selection activeCell="B47" sqref="B47:F47"/>
    </sheetView>
  </sheetViews>
  <sheetFormatPr defaultRowHeight="15.75" x14ac:dyDescent="0.25"/>
  <cols>
    <col min="1" max="1" width="9.140625" style="39"/>
    <col min="2" max="2" width="10.85546875" style="12" customWidth="1"/>
    <col min="3" max="3" width="53.28515625" style="12" customWidth="1"/>
    <col min="4" max="4" width="17.42578125" style="12" customWidth="1"/>
    <col min="5" max="5" width="18.7109375" style="12" customWidth="1"/>
    <col min="6" max="6" width="29" style="12" customWidth="1"/>
    <col min="7" max="7" width="38.28515625" style="12" customWidth="1"/>
    <col min="8" max="8" width="42.5703125" style="12" customWidth="1"/>
    <col min="9" max="9" width="14.5703125" style="12" customWidth="1"/>
    <col min="10" max="10" width="9.140625" style="12"/>
    <col min="11" max="11" width="15.5703125" style="12" customWidth="1"/>
    <col min="12" max="12" width="13.28515625" style="12" bestFit="1" customWidth="1"/>
    <col min="13" max="13" width="7.42578125" style="12" customWidth="1"/>
    <col min="14" max="14" width="17.7109375" style="12" bestFit="1" customWidth="1"/>
    <col min="15" max="15" width="19.85546875" style="12" bestFit="1" customWidth="1"/>
    <col min="16" max="16" width="10.140625" style="12" bestFit="1" customWidth="1"/>
    <col min="17" max="17" width="17.7109375" style="12" bestFit="1" customWidth="1"/>
    <col min="18" max="18" width="10.42578125" style="12" bestFit="1" customWidth="1"/>
    <col min="19" max="19" width="8.85546875" style="12" customWidth="1"/>
    <col min="20" max="20" width="13.42578125" style="12" customWidth="1"/>
    <col min="21" max="21" width="12.28515625" style="12" customWidth="1"/>
    <col min="22" max="16384" width="9.140625" style="12"/>
  </cols>
  <sheetData>
    <row r="1" spans="2:15" x14ac:dyDescent="0.25">
      <c r="B1" s="45" t="s">
        <v>52</v>
      </c>
      <c r="C1" s="46"/>
      <c r="D1" s="46"/>
      <c r="E1" s="46"/>
      <c r="F1" s="46"/>
      <c r="G1" s="47"/>
    </row>
    <row r="2" spans="2:15" x14ac:dyDescent="0.25">
      <c r="B2" s="48" t="s">
        <v>51</v>
      </c>
      <c r="C2" s="49"/>
      <c r="D2" s="49"/>
      <c r="E2" s="49"/>
      <c r="F2" s="49"/>
      <c r="G2" s="50"/>
    </row>
    <row r="3" spans="2:15" x14ac:dyDescent="0.25">
      <c r="B3" s="48" t="s">
        <v>26</v>
      </c>
      <c r="C3" s="49"/>
      <c r="D3" s="49"/>
      <c r="E3" s="49"/>
      <c r="F3" s="49"/>
      <c r="G3" s="50"/>
    </row>
    <row r="4" spans="2:15" x14ac:dyDescent="0.25">
      <c r="B4" s="36" t="s">
        <v>57</v>
      </c>
      <c r="C4" s="37"/>
      <c r="D4" s="37"/>
      <c r="E4" s="37"/>
      <c r="F4" s="37"/>
      <c r="G4" s="38"/>
    </row>
    <row r="5" spans="2:15" ht="16.5" thickBot="1" x14ac:dyDescent="0.3">
      <c r="B5" s="36" t="s">
        <v>53</v>
      </c>
      <c r="C5" s="37"/>
      <c r="D5" s="37"/>
      <c r="E5" s="37"/>
      <c r="F5" s="37"/>
      <c r="G5" s="38"/>
    </row>
    <row r="6" spans="2:15" ht="28.5" customHeight="1" x14ac:dyDescent="0.25">
      <c r="B6" s="2" t="s">
        <v>0</v>
      </c>
      <c r="C6" s="3" t="s">
        <v>1</v>
      </c>
      <c r="D6" s="51" t="s">
        <v>2</v>
      </c>
      <c r="E6" s="52"/>
      <c r="F6" s="3" t="s">
        <v>3</v>
      </c>
      <c r="G6" s="4" t="s">
        <v>4</v>
      </c>
    </row>
    <row r="7" spans="2:15" ht="25.5" customHeight="1" x14ac:dyDescent="0.25">
      <c r="B7" s="53" t="s">
        <v>5</v>
      </c>
      <c r="C7" s="54"/>
      <c r="D7" s="54"/>
      <c r="E7" s="54"/>
      <c r="F7" s="54"/>
      <c r="G7" s="55"/>
    </row>
    <row r="8" spans="2:15" ht="34.5" customHeight="1" x14ac:dyDescent="0.25">
      <c r="B8" s="5">
        <v>1</v>
      </c>
      <c r="C8" s="6" t="s">
        <v>14</v>
      </c>
      <c r="D8" s="7">
        <v>1</v>
      </c>
      <c r="E8" s="8" t="s">
        <v>6</v>
      </c>
      <c r="F8" s="9"/>
      <c r="G8" s="10">
        <f>D8*F8</f>
        <v>0</v>
      </c>
    </row>
    <row r="9" spans="2:15" ht="34.5" customHeight="1" x14ac:dyDescent="0.25">
      <c r="B9" s="5">
        <f t="shared" ref="B9:B14" si="0">B8+1</f>
        <v>2</v>
      </c>
      <c r="C9" s="6" t="s">
        <v>19</v>
      </c>
      <c r="D9" s="7">
        <v>1</v>
      </c>
      <c r="E9" s="8" t="s">
        <v>6</v>
      </c>
      <c r="F9" s="9"/>
      <c r="G9" s="10">
        <f t="shared" ref="G9:G14" si="1">D9*F9</f>
        <v>0</v>
      </c>
    </row>
    <row r="10" spans="2:15" ht="34.5" customHeight="1" x14ac:dyDescent="0.25">
      <c r="B10" s="5">
        <f t="shared" si="0"/>
        <v>3</v>
      </c>
      <c r="C10" s="6" t="s">
        <v>7</v>
      </c>
      <c r="D10" s="7">
        <v>1</v>
      </c>
      <c r="E10" s="8" t="s">
        <v>6</v>
      </c>
      <c r="F10" s="9"/>
      <c r="G10" s="10">
        <f t="shared" si="1"/>
        <v>0</v>
      </c>
    </row>
    <row r="11" spans="2:15" ht="34.5" customHeight="1" x14ac:dyDescent="0.25">
      <c r="B11" s="5">
        <f t="shared" si="0"/>
        <v>4</v>
      </c>
      <c r="C11" s="6" t="s">
        <v>20</v>
      </c>
      <c r="D11" s="7">
        <v>1</v>
      </c>
      <c r="E11" s="8" t="s">
        <v>6</v>
      </c>
      <c r="F11" s="9"/>
      <c r="G11" s="10">
        <f t="shared" si="1"/>
        <v>0</v>
      </c>
    </row>
    <row r="12" spans="2:15" ht="34.5" customHeight="1" x14ac:dyDescent="0.25">
      <c r="B12" s="5">
        <f t="shared" si="0"/>
        <v>5</v>
      </c>
      <c r="C12" s="6" t="s">
        <v>21</v>
      </c>
      <c r="D12" s="7">
        <v>1</v>
      </c>
      <c r="E12" s="8" t="s">
        <v>6</v>
      </c>
      <c r="F12" s="9"/>
      <c r="G12" s="10">
        <f t="shared" si="1"/>
        <v>0</v>
      </c>
    </row>
    <row r="13" spans="2:15" ht="34.5" customHeight="1" x14ac:dyDescent="0.25">
      <c r="B13" s="5">
        <f t="shared" si="0"/>
        <v>6</v>
      </c>
      <c r="C13" s="6" t="s">
        <v>8</v>
      </c>
      <c r="D13" s="7">
        <v>1</v>
      </c>
      <c r="E13" s="8" t="s">
        <v>6</v>
      </c>
      <c r="F13" s="9"/>
      <c r="G13" s="10">
        <f t="shared" si="1"/>
        <v>0</v>
      </c>
    </row>
    <row r="14" spans="2:15" ht="34.5" customHeight="1" x14ac:dyDescent="0.25">
      <c r="B14" s="5">
        <f t="shared" si="0"/>
        <v>7</v>
      </c>
      <c r="C14" s="6" t="s">
        <v>9</v>
      </c>
      <c r="D14" s="7">
        <v>1</v>
      </c>
      <c r="E14" s="8" t="s">
        <v>6</v>
      </c>
      <c r="F14" s="9"/>
      <c r="G14" s="10">
        <f t="shared" si="1"/>
        <v>0</v>
      </c>
    </row>
    <row r="15" spans="2:15" ht="34.5" customHeight="1" thickBot="1" x14ac:dyDescent="0.3">
      <c r="B15" s="42" t="s">
        <v>54</v>
      </c>
      <c r="C15" s="43"/>
      <c r="D15" s="43"/>
      <c r="E15" s="43"/>
      <c r="F15" s="44"/>
      <c r="G15" s="11">
        <f>SUM(G8:G14)</f>
        <v>0</v>
      </c>
    </row>
    <row r="16" spans="2:15" x14ac:dyDescent="0.25">
      <c r="B16" s="53" t="s">
        <v>13</v>
      </c>
      <c r="C16" s="54"/>
      <c r="D16" s="54"/>
      <c r="E16" s="54"/>
      <c r="F16" s="54"/>
      <c r="G16" s="55"/>
      <c r="K16" s="56"/>
      <c r="L16" s="56"/>
      <c r="M16" s="56"/>
      <c r="N16" s="56"/>
      <c r="O16" s="56"/>
    </row>
    <row r="17" spans="2:15" ht="34.5" customHeight="1" x14ac:dyDescent="0.25">
      <c r="B17" s="13">
        <v>8</v>
      </c>
      <c r="C17" s="14" t="s">
        <v>31</v>
      </c>
      <c r="D17" s="15">
        <v>190</v>
      </c>
      <c r="E17" s="16" t="s">
        <v>11</v>
      </c>
      <c r="F17" s="17"/>
      <c r="G17" s="10">
        <f t="shared" ref="G17:G46" si="2">D17*F17</f>
        <v>0</v>
      </c>
      <c r="K17" s="56"/>
      <c r="L17" s="56"/>
      <c r="M17" s="56"/>
      <c r="N17" s="56"/>
      <c r="O17" s="56"/>
    </row>
    <row r="18" spans="2:15" ht="34.5" customHeight="1" x14ac:dyDescent="0.25">
      <c r="B18" s="13">
        <v>9</v>
      </c>
      <c r="C18" s="15" t="s">
        <v>32</v>
      </c>
      <c r="D18" s="18">
        <v>2050</v>
      </c>
      <c r="E18" s="19" t="s">
        <v>11</v>
      </c>
      <c r="F18" s="17"/>
      <c r="G18" s="10">
        <f t="shared" si="2"/>
        <v>0</v>
      </c>
      <c r="K18" s="56"/>
      <c r="L18" s="56"/>
      <c r="M18" s="56"/>
      <c r="N18" s="56"/>
      <c r="O18" s="56"/>
    </row>
    <row r="19" spans="2:15" ht="34.5" customHeight="1" x14ac:dyDescent="0.25">
      <c r="B19" s="13">
        <v>10</v>
      </c>
      <c r="C19" s="20" t="s">
        <v>37</v>
      </c>
      <c r="D19" s="21">
        <v>1000</v>
      </c>
      <c r="E19" s="22" t="s">
        <v>11</v>
      </c>
      <c r="F19" s="23"/>
      <c r="G19" s="10">
        <f t="shared" si="2"/>
        <v>0</v>
      </c>
    </row>
    <row r="20" spans="2:15" ht="34.5" customHeight="1" x14ac:dyDescent="0.25">
      <c r="B20" s="13">
        <v>11</v>
      </c>
      <c r="C20" s="20" t="s">
        <v>44</v>
      </c>
      <c r="D20" s="21">
        <v>975</v>
      </c>
      <c r="E20" s="22" t="s">
        <v>11</v>
      </c>
      <c r="F20" s="23"/>
      <c r="G20" s="10">
        <f t="shared" si="2"/>
        <v>0</v>
      </c>
    </row>
    <row r="21" spans="2:15" ht="34.5" customHeight="1" x14ac:dyDescent="0.25">
      <c r="B21" s="13">
        <v>12</v>
      </c>
      <c r="C21" s="15" t="s">
        <v>50</v>
      </c>
      <c r="D21" s="18">
        <v>550</v>
      </c>
      <c r="E21" s="19" t="s">
        <v>11</v>
      </c>
      <c r="F21" s="17"/>
      <c r="G21" s="10">
        <f t="shared" si="2"/>
        <v>0</v>
      </c>
    </row>
    <row r="22" spans="2:15" ht="34.5" customHeight="1" x14ac:dyDescent="0.25">
      <c r="B22" s="13">
        <v>13</v>
      </c>
      <c r="C22" s="24" t="s">
        <v>48</v>
      </c>
      <c r="D22" s="20">
        <v>70</v>
      </c>
      <c r="E22" s="25" t="s">
        <v>12</v>
      </c>
      <c r="F22" s="23"/>
      <c r="G22" s="10">
        <f t="shared" si="2"/>
        <v>0</v>
      </c>
      <c r="K22" s="56"/>
      <c r="L22" s="56"/>
      <c r="M22" s="56"/>
      <c r="N22" s="56"/>
      <c r="O22" s="56"/>
    </row>
    <row r="23" spans="2:15" ht="49.5" customHeight="1" x14ac:dyDescent="0.25">
      <c r="B23" s="13">
        <v>14</v>
      </c>
      <c r="C23" s="24" t="s">
        <v>47</v>
      </c>
      <c r="D23" s="20">
        <v>16</v>
      </c>
      <c r="E23" s="25" t="s">
        <v>12</v>
      </c>
      <c r="F23" s="23"/>
      <c r="G23" s="10">
        <f t="shared" si="2"/>
        <v>0</v>
      </c>
    </row>
    <row r="24" spans="2:15" ht="41.25" customHeight="1" x14ac:dyDescent="0.25">
      <c r="B24" s="13">
        <v>15</v>
      </c>
      <c r="C24" s="24" t="s">
        <v>49</v>
      </c>
      <c r="D24" s="20">
        <v>7</v>
      </c>
      <c r="E24" s="25" t="s">
        <v>12</v>
      </c>
      <c r="F24" s="23"/>
      <c r="G24" s="10">
        <f t="shared" si="2"/>
        <v>0</v>
      </c>
    </row>
    <row r="25" spans="2:15" ht="34.5" customHeight="1" x14ac:dyDescent="0.25">
      <c r="B25" s="13">
        <v>16</v>
      </c>
      <c r="C25" s="14" t="s">
        <v>38</v>
      </c>
      <c r="D25" s="15">
        <v>34</v>
      </c>
      <c r="E25" s="16" t="s">
        <v>12</v>
      </c>
      <c r="F25" s="17"/>
      <c r="G25" s="10">
        <f t="shared" si="2"/>
        <v>0</v>
      </c>
    </row>
    <row r="26" spans="2:15" ht="34.5" customHeight="1" x14ac:dyDescent="0.25">
      <c r="B26" s="13">
        <v>17</v>
      </c>
      <c r="C26" s="14" t="s">
        <v>33</v>
      </c>
      <c r="D26" s="15">
        <v>70</v>
      </c>
      <c r="E26" s="16" t="s">
        <v>11</v>
      </c>
      <c r="F26" s="17"/>
      <c r="G26" s="10">
        <f t="shared" si="2"/>
        <v>0</v>
      </c>
      <c r="K26" s="56"/>
      <c r="L26" s="56"/>
      <c r="M26" s="56"/>
      <c r="N26" s="56"/>
      <c r="O26" s="56"/>
    </row>
    <row r="27" spans="2:15" ht="34.5" customHeight="1" x14ac:dyDescent="0.25">
      <c r="B27" s="13">
        <v>18</v>
      </c>
      <c r="C27" s="15" t="s">
        <v>34</v>
      </c>
      <c r="D27" s="18">
        <v>1</v>
      </c>
      <c r="E27" s="19" t="s">
        <v>12</v>
      </c>
      <c r="F27" s="17"/>
      <c r="G27" s="10">
        <f t="shared" si="2"/>
        <v>0</v>
      </c>
    </row>
    <row r="28" spans="2:15" ht="34.5" customHeight="1" x14ac:dyDescent="0.25">
      <c r="B28" s="13">
        <v>19</v>
      </c>
      <c r="C28" s="15" t="s">
        <v>22</v>
      </c>
      <c r="D28" s="18">
        <v>2</v>
      </c>
      <c r="E28" s="19" t="s">
        <v>12</v>
      </c>
      <c r="F28" s="17"/>
      <c r="G28" s="10">
        <f t="shared" si="2"/>
        <v>0</v>
      </c>
    </row>
    <row r="29" spans="2:15" ht="34.5" customHeight="1" x14ac:dyDescent="0.25">
      <c r="B29" s="13">
        <v>20</v>
      </c>
      <c r="C29" s="15" t="s">
        <v>23</v>
      </c>
      <c r="D29" s="18">
        <v>14</v>
      </c>
      <c r="E29" s="19" t="s">
        <v>12</v>
      </c>
      <c r="F29" s="17"/>
      <c r="G29" s="10">
        <f t="shared" si="2"/>
        <v>0</v>
      </c>
    </row>
    <row r="30" spans="2:15" ht="34.5" customHeight="1" x14ac:dyDescent="0.25">
      <c r="B30" s="13">
        <v>21</v>
      </c>
      <c r="C30" s="15" t="s">
        <v>36</v>
      </c>
      <c r="D30" s="18">
        <v>6</v>
      </c>
      <c r="E30" s="19" t="s">
        <v>12</v>
      </c>
      <c r="F30" s="17"/>
      <c r="G30" s="10">
        <f t="shared" si="2"/>
        <v>0</v>
      </c>
    </row>
    <row r="31" spans="2:15" ht="51" customHeight="1" x14ac:dyDescent="0.25">
      <c r="B31" s="13">
        <v>22</v>
      </c>
      <c r="C31" s="15" t="s">
        <v>35</v>
      </c>
      <c r="D31" s="18">
        <v>1</v>
      </c>
      <c r="E31" s="19" t="s">
        <v>6</v>
      </c>
      <c r="F31" s="17"/>
      <c r="G31" s="10">
        <f t="shared" si="2"/>
        <v>0</v>
      </c>
    </row>
    <row r="32" spans="2:15" ht="34.5" customHeight="1" x14ac:dyDescent="0.25">
      <c r="B32" s="13">
        <v>23</v>
      </c>
      <c r="C32" s="15" t="s">
        <v>27</v>
      </c>
      <c r="D32" s="18">
        <v>1</v>
      </c>
      <c r="E32" s="19" t="s">
        <v>12</v>
      </c>
      <c r="F32" s="17"/>
      <c r="G32" s="10">
        <f t="shared" si="2"/>
        <v>0</v>
      </c>
    </row>
    <row r="33" spans="2:7" ht="34.5" customHeight="1" x14ac:dyDescent="0.25">
      <c r="B33" s="13">
        <v>24</v>
      </c>
      <c r="C33" s="15" t="s">
        <v>18</v>
      </c>
      <c r="D33" s="18">
        <v>3</v>
      </c>
      <c r="E33" s="19" t="s">
        <v>12</v>
      </c>
      <c r="F33" s="17"/>
      <c r="G33" s="10">
        <f t="shared" si="2"/>
        <v>0</v>
      </c>
    </row>
    <row r="34" spans="2:7" ht="34.5" customHeight="1" x14ac:dyDescent="0.25">
      <c r="B34" s="13">
        <v>25</v>
      </c>
      <c r="C34" s="15" t="s">
        <v>29</v>
      </c>
      <c r="D34" s="18">
        <v>25</v>
      </c>
      <c r="E34" s="19" t="s">
        <v>12</v>
      </c>
      <c r="F34" s="17"/>
      <c r="G34" s="10">
        <f t="shared" si="2"/>
        <v>0</v>
      </c>
    </row>
    <row r="35" spans="2:7" ht="34.5" customHeight="1" x14ac:dyDescent="0.25">
      <c r="B35" s="13">
        <v>26</v>
      </c>
      <c r="C35" s="26" t="s">
        <v>30</v>
      </c>
      <c r="D35" s="21">
        <v>5000</v>
      </c>
      <c r="E35" s="19" t="s">
        <v>17</v>
      </c>
      <c r="F35" s="17"/>
      <c r="G35" s="10">
        <f t="shared" si="2"/>
        <v>0</v>
      </c>
    </row>
    <row r="36" spans="2:7" ht="34.5" customHeight="1" x14ac:dyDescent="0.25">
      <c r="B36" s="13">
        <v>27</v>
      </c>
      <c r="C36" s="14" t="s">
        <v>43</v>
      </c>
      <c r="D36" s="20">
        <v>400</v>
      </c>
      <c r="E36" s="16" t="s">
        <v>17</v>
      </c>
      <c r="F36" s="17"/>
      <c r="G36" s="10">
        <f t="shared" si="2"/>
        <v>0</v>
      </c>
    </row>
    <row r="37" spans="2:7" ht="34.5" customHeight="1" x14ac:dyDescent="0.25">
      <c r="B37" s="13">
        <v>28</v>
      </c>
      <c r="C37" s="24" t="s">
        <v>24</v>
      </c>
      <c r="D37" s="20">
        <v>120</v>
      </c>
      <c r="E37" s="25" t="s">
        <v>17</v>
      </c>
      <c r="F37" s="17"/>
      <c r="G37" s="10">
        <f t="shared" si="2"/>
        <v>0</v>
      </c>
    </row>
    <row r="38" spans="2:7" ht="34.5" customHeight="1" x14ac:dyDescent="0.25">
      <c r="B38" s="13">
        <v>29</v>
      </c>
      <c r="C38" s="14" t="s">
        <v>25</v>
      </c>
      <c r="D38" s="20">
        <v>900</v>
      </c>
      <c r="E38" s="25" t="s">
        <v>17</v>
      </c>
      <c r="F38" s="17"/>
      <c r="G38" s="10">
        <f t="shared" si="2"/>
        <v>0</v>
      </c>
    </row>
    <row r="39" spans="2:7" ht="34.5" customHeight="1" x14ac:dyDescent="0.25">
      <c r="B39" s="13">
        <v>30</v>
      </c>
      <c r="C39" s="14" t="s">
        <v>46</v>
      </c>
      <c r="D39" s="20">
        <v>5000</v>
      </c>
      <c r="E39" s="25" t="s">
        <v>17</v>
      </c>
      <c r="F39" s="17"/>
      <c r="G39" s="10">
        <f t="shared" si="2"/>
        <v>0</v>
      </c>
    </row>
    <row r="40" spans="2:7" ht="34.5" customHeight="1" x14ac:dyDescent="0.25">
      <c r="B40" s="13">
        <v>31</v>
      </c>
      <c r="C40" s="14" t="s">
        <v>41</v>
      </c>
      <c r="D40" s="20">
        <v>20</v>
      </c>
      <c r="E40" s="25" t="s">
        <v>12</v>
      </c>
      <c r="F40" s="17"/>
      <c r="G40" s="10">
        <f t="shared" si="2"/>
        <v>0</v>
      </c>
    </row>
    <row r="41" spans="2:7" ht="34.5" customHeight="1" x14ac:dyDescent="0.25">
      <c r="B41" s="13">
        <v>32</v>
      </c>
      <c r="C41" s="14" t="s">
        <v>45</v>
      </c>
      <c r="D41" s="15">
        <v>100</v>
      </c>
      <c r="E41" s="16" t="s">
        <v>16</v>
      </c>
      <c r="F41" s="17"/>
      <c r="G41" s="10">
        <f t="shared" si="2"/>
        <v>0</v>
      </c>
    </row>
    <row r="42" spans="2:7" ht="34.5" customHeight="1" x14ac:dyDescent="0.25">
      <c r="B42" s="13">
        <v>33</v>
      </c>
      <c r="C42" s="24" t="s">
        <v>40</v>
      </c>
      <c r="D42" s="20">
        <v>13</v>
      </c>
      <c r="E42" s="25" t="s">
        <v>12</v>
      </c>
      <c r="F42" s="23"/>
      <c r="G42" s="10">
        <f t="shared" si="2"/>
        <v>0</v>
      </c>
    </row>
    <row r="43" spans="2:7" ht="34.5" customHeight="1" x14ac:dyDescent="0.25">
      <c r="B43" s="13">
        <v>34</v>
      </c>
      <c r="C43" s="24" t="s">
        <v>39</v>
      </c>
      <c r="D43" s="20">
        <v>3</v>
      </c>
      <c r="E43" s="25" t="s">
        <v>12</v>
      </c>
      <c r="F43" s="23"/>
      <c r="G43" s="10">
        <f t="shared" si="2"/>
        <v>0</v>
      </c>
    </row>
    <row r="44" spans="2:7" ht="34.5" customHeight="1" x14ac:dyDescent="0.25">
      <c r="B44" s="13">
        <v>35</v>
      </c>
      <c r="C44" s="14" t="s">
        <v>28</v>
      </c>
      <c r="D44" s="15">
        <v>950</v>
      </c>
      <c r="E44" s="25" t="s">
        <v>16</v>
      </c>
      <c r="F44" s="17"/>
      <c r="G44" s="10">
        <f t="shared" si="2"/>
        <v>0</v>
      </c>
    </row>
    <row r="45" spans="2:7" ht="34.5" customHeight="1" x14ac:dyDescent="0.25">
      <c r="B45" s="13">
        <v>36</v>
      </c>
      <c r="C45" s="14" t="s">
        <v>42</v>
      </c>
      <c r="D45" s="20">
        <v>300</v>
      </c>
      <c r="E45" s="16" t="s">
        <v>17</v>
      </c>
      <c r="F45" s="17"/>
      <c r="G45" s="10">
        <f t="shared" si="2"/>
        <v>0</v>
      </c>
    </row>
    <row r="46" spans="2:7" ht="34.5" customHeight="1" x14ac:dyDescent="0.25">
      <c r="B46" s="13">
        <v>37</v>
      </c>
      <c r="C46" s="26" t="s">
        <v>15</v>
      </c>
      <c r="D46" s="15">
        <v>1</v>
      </c>
      <c r="E46" s="19" t="s">
        <v>6</v>
      </c>
      <c r="F46" s="17"/>
      <c r="G46" s="10">
        <f t="shared" si="2"/>
        <v>0</v>
      </c>
    </row>
    <row r="47" spans="2:7" ht="34.5" customHeight="1" thickBot="1" x14ac:dyDescent="0.3">
      <c r="B47" s="42" t="s">
        <v>59</v>
      </c>
      <c r="C47" s="43"/>
      <c r="D47" s="43"/>
      <c r="E47" s="43"/>
      <c r="F47" s="44"/>
      <c r="G47" s="11">
        <f>SUM(G17:G46)</f>
        <v>0</v>
      </c>
    </row>
    <row r="48" spans="2:7" ht="34.5" customHeight="1" thickBot="1" x14ac:dyDescent="0.3">
      <c r="B48" s="42" t="s">
        <v>10</v>
      </c>
      <c r="C48" s="43"/>
      <c r="D48" s="43"/>
      <c r="E48" s="43"/>
      <c r="F48" s="44"/>
      <c r="G48" s="11">
        <f>G15+G47</f>
        <v>0</v>
      </c>
    </row>
    <row r="49" spans="2:10" ht="34.5" customHeight="1" thickBot="1" x14ac:dyDescent="0.3">
      <c r="B49" s="28">
        <f>B46+1</f>
        <v>38</v>
      </c>
      <c r="C49" s="33" t="s">
        <v>60</v>
      </c>
      <c r="D49" s="29">
        <v>1</v>
      </c>
      <c r="E49" s="30" t="s">
        <v>6</v>
      </c>
      <c r="F49" s="35">
        <v>0.1</v>
      </c>
      <c r="G49" s="31">
        <f>G48*F49</f>
        <v>0</v>
      </c>
    </row>
    <row r="50" spans="2:10" s="40" customFormat="1" ht="52.5" customHeight="1" thickBot="1" x14ac:dyDescent="0.3">
      <c r="B50" s="57" t="s">
        <v>58</v>
      </c>
      <c r="C50" s="58"/>
      <c r="D50" s="58"/>
      <c r="E50" s="27"/>
      <c r="F50" s="32"/>
      <c r="G50" s="34">
        <f>G48+G49</f>
        <v>0</v>
      </c>
      <c r="H50" s="41"/>
      <c r="I50" s="41"/>
      <c r="J50" s="41"/>
    </row>
    <row r="52" spans="2:10" ht="21" customHeight="1" x14ac:dyDescent="0.25"/>
    <row r="70" spans="9:10" x14ac:dyDescent="0.25">
      <c r="I70" s="56"/>
      <c r="J70" s="56"/>
    </row>
  </sheetData>
  <sheetProtection algorithmName="SHA-512" hashValue="JmZqKaQY7CD/mCrJP6p8bqI4FOK3WBuRbavd9rXkrt9BJI44hsYt31r7P6R6qyc6xIOPVD+lhMWl8rgtIMXgDQ==" saltValue="F1oEf+wbIeCQc1uWY72jJg==" spinCount="100000" sheet="1" objects="1" scenarios="1"/>
  <mergeCells count="15">
    <mergeCell ref="B15:F15"/>
    <mergeCell ref="B1:G1"/>
    <mergeCell ref="B2:G2"/>
    <mergeCell ref="B3:G3"/>
    <mergeCell ref="D6:E6"/>
    <mergeCell ref="B7:G7"/>
    <mergeCell ref="B48:F48"/>
    <mergeCell ref="B50:D50"/>
    <mergeCell ref="I70:J70"/>
    <mergeCell ref="B16:G16"/>
    <mergeCell ref="K16:O17"/>
    <mergeCell ref="K18:O18"/>
    <mergeCell ref="K22:O22"/>
    <mergeCell ref="K26:O26"/>
    <mergeCell ref="B47:F47"/>
  </mergeCells>
  <pageMargins left="0.7" right="0.7" top="0.75" bottom="0.75" header="0.3" footer="0.3"/>
  <pageSetup scale="54" orientation="portrait" r:id="rId1"/>
  <headerFooter>
    <oddHeader>&amp;RIFBC 21-TA003713AJ</oddHeader>
    <oddFooter xml:space="preserve">&amp;L&amp;"Times New Roman,Regular"&amp;12Bidder Name: 
Bidder Signature: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81a52b0-d0f4-44f0-98bb-0d102f5fd161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157F849FB2442AC9C0CFCF5827735" ma:contentTypeVersion="18" ma:contentTypeDescription="Create a new document." ma:contentTypeScope="" ma:versionID="5dfd52c1d2e7cc6b7a60e587ba7d66c5">
  <xsd:schema xmlns:xsd="http://www.w3.org/2001/XMLSchema" xmlns:xs="http://www.w3.org/2001/XMLSchema" xmlns:p="http://schemas.microsoft.com/office/2006/metadata/properties" xmlns:ns1="http://schemas.microsoft.com/sharepoint/v3" xmlns:ns3="c18e8617-fc0f-4dda-a87a-c0ec120ddf92" xmlns:ns4="bc03ddf6-fe8a-4d44-97a0-f0fdc309a416" xmlns:ns5="0b780ac1-d918-4cac-a420-7a4b9dcb3c0a" targetNamespace="http://schemas.microsoft.com/office/2006/metadata/properties" ma:root="true" ma:fieldsID="3bb500c6f4c0ef3f8396451c63067996" ns1:_="" ns3:_="" ns4:_="" ns5:_="">
    <xsd:import namespace="http://schemas.microsoft.com/sharepoint/v3"/>
    <xsd:import namespace="c18e8617-fc0f-4dda-a87a-c0ec120ddf92"/>
    <xsd:import namespace="bc03ddf6-fe8a-4d44-97a0-f0fdc309a416"/>
    <xsd:import namespace="0b780ac1-d918-4cac-a420-7a4b9dcb3c0a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e8617-fc0f-4dda-a87a-c0ec120ddf9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3ddf6-fe8a-4d44-97a0-f0fdc309a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80ac1-d918-4cac-a420-7a4b9dcb3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5D24A-21BF-4FB4-A5DE-6E1F918E2309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bc03ddf6-fe8a-4d44-97a0-f0fdc309a416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b780ac1-d918-4cac-a420-7a4b9dcb3c0a"/>
    <ds:schemaRef ds:uri="c18e8617-fc0f-4dda-a87a-c0ec120ddf9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B40791-86BA-459C-8620-EA0F1EBAA7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8B35-458A-4BE2-B67E-FFA6BD8AE08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3EC27A4-F2FA-4E46-8345-EECAE8FE975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67708C8-D061-4926-8610-89B667B49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8e8617-fc0f-4dda-a87a-c0ec120ddf92"/>
    <ds:schemaRef ds:uri="bc03ddf6-fe8a-4d44-97a0-f0fdc309a416"/>
    <ds:schemaRef ds:uri="0b780ac1-d918-4cac-a420-7a4b9dcb3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A</vt:lpstr>
      <vt:lpstr>Bid B</vt:lpstr>
      <vt:lpstr>'Bid A'!Print_Area</vt:lpstr>
      <vt:lpstr>'Bid B'!Print_Area</vt:lpstr>
      <vt:lpstr>'Bid A'!Print_Titles</vt:lpstr>
      <vt:lpstr>'Bid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Bierhorst, Gabby</dc:creator>
  <cp:lastModifiedBy>Abigail Jenkins</cp:lastModifiedBy>
  <cp:lastPrinted>2021-06-08T19:36:54Z</cp:lastPrinted>
  <dcterms:created xsi:type="dcterms:W3CDTF">2020-04-13T13:31:10Z</dcterms:created>
  <dcterms:modified xsi:type="dcterms:W3CDTF">2021-06-10T12:14:58Z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0x0101008C8157F849FB2442AC9C0CFCF5827735</vt:lpwstr>
  </property>
</Properties>
</file>