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S:\Bids, Proposals, Quotes\2021\IFB 21-R075323JH Sanitary Sewer, Stormwater, Line &amp; Manhole Rehabilitation Services\Working Docs\Solicitation Docs\Addendums\"/>
    </mc:Choice>
  </mc:AlternateContent>
  <xr:revisionPtr revIDLastSave="0" documentId="13_ncr:1_{733EC332-A749-4100-AC3C-D309730B7E0F}" xr6:coauthVersionLast="45" xr6:coauthVersionMax="45" xr10:uidLastSave="{00000000-0000-0000-0000-000000000000}"/>
  <bookViews>
    <workbookView xWindow="-120" yWindow="-120" windowWidth="29040" windowHeight="15840" xr2:uid="{506D5405-D811-4A7C-AC91-DBA51B2E45E5}"/>
  </bookViews>
  <sheets>
    <sheet name="Attachment H (Revised 2)" sheetId="1" r:id="rId1"/>
  </sheets>
  <definedNames>
    <definedName name="OLE_LINK1" localSheetId="0">'Attachment H (Revised 2)'!$B$144</definedName>
    <definedName name="_xlnm.Print_Area" localSheetId="0">'Attachment H (Revised 2)'!$A$1:$H$414</definedName>
    <definedName name="_xlnm.Print_Titles" localSheetId="0">'Attachment H (Revised 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7" i="1" l="1"/>
  <c r="H133" i="1"/>
  <c r="H181" i="1"/>
  <c r="H282" i="1"/>
  <c r="H302" i="1"/>
  <c r="H363" i="1"/>
  <c r="H409" i="1" l="1"/>
  <c r="H408" i="1"/>
  <c r="H407" i="1"/>
  <c r="H406" i="1"/>
  <c r="H405" i="1"/>
  <c r="H404" i="1"/>
  <c r="H403" i="1"/>
  <c r="H402" i="1"/>
  <c r="H401" i="1"/>
  <c r="H400" i="1"/>
  <c r="H399" i="1"/>
  <c r="H398" i="1"/>
  <c r="H397" i="1"/>
  <c r="H396" i="1"/>
  <c r="H389" i="1"/>
  <c r="H388" i="1"/>
  <c r="H390" i="1" s="1"/>
  <c r="H386" i="1"/>
  <c r="H385" i="1"/>
  <c r="H384" i="1"/>
  <c r="H383" i="1"/>
  <c r="H381" i="1"/>
  <c r="H380" i="1"/>
  <c r="H379" i="1"/>
  <c r="H378" i="1"/>
  <c r="H377" i="1"/>
  <c r="H376" i="1"/>
  <c r="H375" i="1"/>
  <c r="H374" i="1"/>
  <c r="H373" i="1"/>
  <c r="H372" i="1"/>
  <c r="H371" i="1"/>
  <c r="H362" i="1"/>
  <c r="H361" i="1"/>
  <c r="H360" i="1"/>
  <c r="H359" i="1"/>
  <c r="H358" i="1"/>
  <c r="H357" i="1"/>
  <c r="H356" i="1"/>
  <c r="H355" i="1"/>
  <c r="H354" i="1"/>
  <c r="H353" i="1"/>
  <c r="H352" i="1"/>
  <c r="H351" i="1"/>
  <c r="H350" i="1"/>
  <c r="H349" i="1"/>
  <c r="H348" i="1"/>
  <c r="H347" i="1"/>
  <c r="H340" i="1"/>
  <c r="H339" i="1"/>
  <c r="H338" i="1"/>
  <c r="H337" i="1"/>
  <c r="H335" i="1"/>
  <c r="H334" i="1"/>
  <c r="H333" i="1"/>
  <c r="H332" i="1"/>
  <c r="H331" i="1"/>
  <c r="H330" i="1"/>
  <c r="H329" i="1"/>
  <c r="H341" i="1" s="1"/>
  <c r="H328" i="1"/>
  <c r="H327" i="1"/>
  <c r="H326" i="1"/>
  <c r="H325" i="1"/>
  <c r="H324" i="1"/>
  <c r="H323" i="1"/>
  <c r="H321" i="1"/>
  <c r="H320" i="1"/>
  <c r="H319" i="1"/>
  <c r="H318" i="1"/>
  <c r="H317" i="1"/>
  <c r="H316" i="1"/>
  <c r="H315" i="1"/>
  <c r="H314" i="1"/>
  <c r="H312" i="1"/>
  <c r="H311" i="1"/>
  <c r="H310" i="1"/>
  <c r="H301" i="1"/>
  <c r="H300" i="1"/>
  <c r="H299" i="1"/>
  <c r="H298" i="1"/>
  <c r="H297" i="1"/>
  <c r="H296" i="1"/>
  <c r="H295" i="1"/>
  <c r="H294" i="1"/>
  <c r="H292" i="1"/>
  <c r="H291" i="1"/>
  <c r="H290" i="1"/>
  <c r="H281" i="1"/>
  <c r="H280" i="1"/>
  <c r="H279" i="1"/>
  <c r="H278" i="1"/>
  <c r="H277" i="1"/>
  <c r="H276" i="1"/>
  <c r="H275" i="1"/>
  <c r="H274" i="1"/>
  <c r="H273" i="1"/>
  <c r="H272" i="1"/>
  <c r="H271" i="1"/>
  <c r="H270" i="1"/>
  <c r="H269" i="1"/>
  <c r="H268" i="1"/>
  <c r="H267" i="1"/>
  <c r="H266" i="1"/>
  <c r="H264" i="1"/>
  <c r="H263" i="1"/>
  <c r="H262" i="1"/>
  <c r="H261" i="1"/>
  <c r="H255" i="1"/>
  <c r="H254" i="1"/>
  <c r="H253" i="1"/>
  <c r="H252" i="1"/>
  <c r="H251" i="1"/>
  <c r="H249" i="1"/>
  <c r="H248" i="1"/>
  <c r="H247" i="1"/>
  <c r="H246" i="1"/>
  <c r="H245" i="1"/>
  <c r="H243" i="1"/>
  <c r="H242" i="1"/>
  <c r="H241" i="1"/>
  <c r="H240" i="1"/>
  <c r="H239" i="1"/>
  <c r="H238" i="1"/>
  <c r="H237" i="1"/>
  <c r="H236" i="1"/>
  <c r="H235" i="1"/>
  <c r="H234" i="1"/>
  <c r="H233" i="1"/>
  <c r="H232" i="1"/>
  <c r="H231" i="1"/>
  <c r="H230" i="1"/>
  <c r="H228" i="1"/>
  <c r="H227" i="1"/>
  <c r="H226" i="1"/>
  <c r="H225" i="1"/>
  <c r="H224" i="1"/>
  <c r="H223" i="1"/>
  <c r="H222" i="1"/>
  <c r="H220" i="1"/>
  <c r="H219" i="1"/>
  <c r="H218" i="1"/>
  <c r="H217" i="1"/>
  <c r="H216" i="1"/>
  <c r="H215" i="1"/>
  <c r="H214" i="1"/>
  <c r="H212" i="1"/>
  <c r="H211" i="1"/>
  <c r="H210" i="1"/>
  <c r="H209" i="1"/>
  <c r="H208" i="1"/>
  <c r="H207" i="1"/>
  <c r="H206" i="1"/>
  <c r="H204" i="1"/>
  <c r="H203" i="1"/>
  <c r="H202" i="1"/>
  <c r="H201" i="1"/>
  <c r="H200" i="1"/>
  <c r="H199" i="1"/>
  <c r="H198" i="1"/>
  <c r="H196" i="1"/>
  <c r="H195" i="1"/>
  <c r="H194" i="1"/>
  <c r="H193" i="1"/>
  <c r="H192" i="1"/>
  <c r="H191" i="1"/>
  <c r="H190" i="1"/>
  <c r="H180" i="1"/>
  <c r="H179" i="1"/>
  <c r="H178" i="1"/>
  <c r="H177" i="1"/>
  <c r="H176" i="1"/>
  <c r="H175" i="1"/>
  <c r="H174" i="1"/>
  <c r="H173" i="1"/>
  <c r="H172" i="1"/>
  <c r="H171" i="1"/>
  <c r="H170" i="1"/>
  <c r="H169" i="1"/>
  <c r="H168" i="1"/>
  <c r="H167" i="1"/>
  <c r="H165" i="1"/>
  <c r="H164" i="1"/>
  <c r="H163" i="1"/>
  <c r="H157" i="1"/>
  <c r="H156" i="1"/>
  <c r="H155" i="1"/>
  <c r="H154" i="1"/>
  <c r="H153" i="1"/>
  <c r="H158" i="1" s="1"/>
  <c r="H152" i="1"/>
  <c r="H151" i="1"/>
  <c r="H150" i="1"/>
  <c r="H149" i="1"/>
  <c r="H148" i="1"/>
  <c r="H147" i="1"/>
  <c r="H145" i="1"/>
  <c r="H144" i="1"/>
  <c r="H142" i="1"/>
  <c r="H141" i="1"/>
  <c r="H140" i="1"/>
  <c r="H139" i="1"/>
  <c r="H132" i="1"/>
  <c r="H131" i="1"/>
  <c r="H130" i="1"/>
  <c r="H129" i="1"/>
  <c r="H128" i="1"/>
  <c r="H127" i="1"/>
  <c r="H126" i="1"/>
  <c r="H125" i="1"/>
  <c r="H124" i="1"/>
  <c r="H123" i="1"/>
  <c r="H122" i="1"/>
  <c r="H116" i="1"/>
  <c r="H115" i="1"/>
  <c r="H114" i="1"/>
  <c r="H113" i="1"/>
  <c r="H112" i="1"/>
  <c r="H111" i="1"/>
  <c r="H110" i="1"/>
  <c r="H109" i="1"/>
  <c r="H108" i="1"/>
  <c r="H107" i="1"/>
  <c r="H106" i="1"/>
  <c r="H105" i="1"/>
  <c r="H103" i="1"/>
  <c r="H102" i="1"/>
  <c r="H101" i="1"/>
  <c r="H100" i="1"/>
  <c r="H99" i="1"/>
  <c r="H98" i="1"/>
  <c r="H97" i="1"/>
  <c r="H96" i="1"/>
  <c r="H95" i="1"/>
  <c r="H87" i="1"/>
  <c r="H86" i="1"/>
  <c r="H85" i="1"/>
  <c r="H84" i="1"/>
  <c r="H83" i="1"/>
  <c r="H82" i="1"/>
  <c r="H81" i="1"/>
  <c r="H80" i="1"/>
  <c r="H78" i="1"/>
  <c r="H77" i="1"/>
  <c r="H76" i="1"/>
  <c r="H74" i="1"/>
  <c r="H73" i="1"/>
  <c r="H72" i="1"/>
  <c r="H71" i="1"/>
  <c r="H70" i="1"/>
  <c r="H68" i="1"/>
  <c r="H67" i="1"/>
  <c r="H66" i="1"/>
  <c r="H65" i="1"/>
  <c r="H64" i="1"/>
  <c r="H62" i="1"/>
  <c r="H61" i="1"/>
  <c r="H60" i="1"/>
  <c r="H59" i="1"/>
  <c r="H58" i="1"/>
  <c r="H57" i="1"/>
  <c r="H56" i="1"/>
  <c r="H55" i="1"/>
  <c r="H54" i="1"/>
  <c r="H53" i="1"/>
  <c r="H52" i="1"/>
  <c r="H51" i="1"/>
  <c r="H50" i="1"/>
  <c r="H49" i="1"/>
  <c r="H47" i="1"/>
  <c r="H46" i="1"/>
  <c r="H45" i="1"/>
  <c r="H44" i="1"/>
  <c r="H43" i="1"/>
  <c r="H42" i="1"/>
  <c r="H40" i="1"/>
  <c r="H39" i="1"/>
  <c r="H38" i="1"/>
  <c r="H37" i="1"/>
  <c r="H36" i="1"/>
  <c r="H35" i="1"/>
  <c r="H33" i="1"/>
  <c r="H32" i="1"/>
  <c r="H31" i="1"/>
  <c r="H30" i="1"/>
  <c r="H29" i="1"/>
  <c r="H28" i="1"/>
  <c r="H26" i="1"/>
  <c r="H25" i="1"/>
  <c r="H24" i="1"/>
  <c r="H23" i="1"/>
  <c r="H22" i="1"/>
  <c r="H21" i="1"/>
  <c r="H19" i="1"/>
  <c r="H18" i="1"/>
  <c r="H17" i="1"/>
  <c r="H16" i="1"/>
  <c r="H15" i="1"/>
  <c r="H14" i="1"/>
  <c r="H12" i="1"/>
  <c r="H11" i="1"/>
  <c r="H10" i="1"/>
  <c r="H9" i="1"/>
  <c r="H8" i="1"/>
  <c r="H7" i="1"/>
  <c r="H88" i="1" l="1"/>
  <c r="H256" i="1"/>
  <c r="H410" i="1"/>
</calcChain>
</file>

<file path=xl/sharedStrings.xml><?xml version="1.0" encoding="utf-8"?>
<sst xmlns="http://schemas.openxmlformats.org/spreadsheetml/2006/main" count="753" uniqueCount="212">
  <si>
    <t>Bidder Name: _________________________</t>
  </si>
  <si>
    <t>DESCRIPTION</t>
  </si>
  <si>
    <t>SIZE</t>
  </si>
  <si>
    <t>EST ANNUAL QTY</t>
  </si>
  <si>
    <t>PRICE</t>
  </si>
  <si>
    <t>UOM</t>
  </si>
  <si>
    <t>EXTENDED PRICE</t>
  </si>
  <si>
    <t>GROUP 1 - SECTION A
Sanitary Sewer &amp; Stormwater
Sewer Line Cleaning and Inspection</t>
  </si>
  <si>
    <t>Light Cleaning</t>
  </si>
  <si>
    <t>6" to 12" Diameter</t>
  </si>
  <si>
    <t>linear foot</t>
  </si>
  <si>
    <t>14" to 18" Diameter</t>
  </si>
  <si>
    <t>20" to 24" Diameter</t>
  </si>
  <si>
    <t>27" to 42" Diameter</t>
  </si>
  <si>
    <t>43" to 54" Diameter</t>
  </si>
  <si>
    <t>&gt; 54" Diameter</t>
  </si>
  <si>
    <t>Medium Cleaning</t>
  </si>
  <si>
    <t>Heavy Cleaning</t>
  </si>
  <si>
    <t>Root Removal</t>
  </si>
  <si>
    <t>Tuberculation</t>
  </si>
  <si>
    <t>Mechanical Cutting</t>
  </si>
  <si>
    <t>By-Pass Pumping</t>
  </si>
  <si>
    <t>6" Sewer Flow</t>
  </si>
  <si>
    <t>8" Sewer Flow</t>
  </si>
  <si>
    <t>10" Sewer Flow</t>
  </si>
  <si>
    <t>12" Sewer Flow</t>
  </si>
  <si>
    <t>15" Sewer Flow</t>
  </si>
  <si>
    <t>18" Sewer Flow</t>
  </si>
  <si>
    <t>20" Sewer Flow</t>
  </si>
  <si>
    <t>24" Sewer Flow</t>
  </si>
  <si>
    <t>30" Sewer Flow</t>
  </si>
  <si>
    <t>36" Sewer Flow</t>
  </si>
  <si>
    <t>42" Sewer Flow</t>
  </si>
  <si>
    <t>48" Sewer Flow</t>
  </si>
  <si>
    <t>54" Sewer Flow</t>
  </si>
  <si>
    <t>&gt;54" Sewer Flow</t>
  </si>
  <si>
    <t>Pump Set-Up</t>
  </si>
  <si>
    <t>4" Pump</t>
  </si>
  <si>
    <t>each</t>
  </si>
  <si>
    <t>6" Pump</t>
  </si>
  <si>
    <t>8" Pump</t>
  </si>
  <si>
    <t>10" Pump</t>
  </si>
  <si>
    <t>12" Pump</t>
  </si>
  <si>
    <t>Pump Operation (per hour / per pump)</t>
  </si>
  <si>
    <t>hour</t>
  </si>
  <si>
    <t>TV Inspection - Sewer Lateral</t>
  </si>
  <si>
    <t>0' to 30'</t>
  </si>
  <si>
    <t>&gt;30'</t>
  </si>
  <si>
    <t>Lateral Cleaning</t>
  </si>
  <si>
    <t>TV Pipe Inspection (&lt;10,000 linear ft)</t>
  </si>
  <si>
    <t>&gt;54" Diameter</t>
  </si>
  <si>
    <t>Additional Set-Up</t>
  </si>
  <si>
    <t>lump sum</t>
  </si>
  <si>
    <t>Smoke Testing</t>
  </si>
  <si>
    <t>TOTAL - GROUP 1,  SECTION A
(items 1-13)</t>
  </si>
  <si>
    <t>GROUP 1, SECTION B
Sanitary Sewer, Stormwater Systems
Line Rehabilitation - Method 1, CIPP
(Cured in Place Pipe)</t>
  </si>
  <si>
    <t>Sanitary Sewer Mains 6" to 24"</t>
  </si>
  <si>
    <t>5.0mm normal thickness (.197)</t>
  </si>
  <si>
    <t>6" Diameter</t>
  </si>
  <si>
    <t>7.5mm normal thickness (.295)</t>
  </si>
  <si>
    <t>8" Diameter</t>
  </si>
  <si>
    <t>10" Diameter</t>
  </si>
  <si>
    <t>9.0mm normal thickness (.354)</t>
  </si>
  <si>
    <t>12" Diameter</t>
  </si>
  <si>
    <t>15" Diameter</t>
  </si>
  <si>
    <t>10.5mm normal thickness (.413)</t>
  </si>
  <si>
    <t>18" Diameter</t>
  </si>
  <si>
    <t>12.0mm normal thickness (.472)</t>
  </si>
  <si>
    <t>21" Diameter</t>
  </si>
  <si>
    <t>13.5mm normal thickness (.531)</t>
  </si>
  <si>
    <t>24" Diameter</t>
  </si>
  <si>
    <t>15.0mm normal thickness (.591)</t>
  </si>
  <si>
    <t>Sanitary Sewer Mains &gt;24"</t>
  </si>
  <si>
    <t>27" Diameter</t>
  </si>
  <si>
    <t>30" Diameter</t>
  </si>
  <si>
    <t>16.5mm normal thickness (.650)</t>
  </si>
  <si>
    <t>36" Diameter</t>
  </si>
  <si>
    <t>18.0mm normal thickness (.709)</t>
  </si>
  <si>
    <t>42" Diameter</t>
  </si>
  <si>
    <t>48" Diameter</t>
  </si>
  <si>
    <t>54" Diameter</t>
  </si>
  <si>
    <t>TOTAL - GROUP 1, SECTION B
(items 1-2)</t>
  </si>
  <si>
    <t>GROUP 1, SECTION C
Sanitary Sewer  / Stormwater Systems
Line Rehabilitation, By-Pass- Pumping</t>
  </si>
  <si>
    <t>Tanker truck tank</t>
  </si>
  <si>
    <t>4,000 gallon capacity</t>
  </si>
  <si>
    <t>per load</t>
  </si>
  <si>
    <t>Standard service reconnection</t>
  </si>
  <si>
    <t>Service with pressure grouting</t>
  </si>
  <si>
    <t>Lateral reinstatement cutting of defective lateral opening</t>
  </si>
  <si>
    <t>Trenchless lateral cleaning and reconstruction system</t>
  </si>
  <si>
    <t>&lt;=30' Linear Feet</t>
  </si>
  <si>
    <t xml:space="preserve">Trenchless lateral cleaning and reconstruction system </t>
  </si>
  <si>
    <t>&gt;30' Linear Feet</t>
  </si>
  <si>
    <t>Full wrap at main and 24" up connection</t>
  </si>
  <si>
    <t>Additional; clean out installation, grassed area</t>
  </si>
  <si>
    <t>0'-4'</t>
  </si>
  <si>
    <t>&gt;4'</t>
  </si>
  <si>
    <t>Additional; clean out installation, paved area</t>
  </si>
  <si>
    <t>TOTAL - GROUP 1, SECTION C
(items 1-11)</t>
  </si>
  <si>
    <t>GROUP 1, SECTION D
Sanitary Sewer Joint Air Testing,
Joint Grouting, and Lateral Grouting</t>
  </si>
  <si>
    <t>Lateral Grouting, Sanitary Sewer</t>
  </si>
  <si>
    <t>Joints Per Lateral</t>
  </si>
  <si>
    <t>6" Diameter, &lt; 50' Run</t>
  </si>
  <si>
    <t>6" Diameter, &gt; 50' Run</t>
  </si>
  <si>
    <t>8"-12" Diameter, &lt; 50' Run</t>
  </si>
  <si>
    <t>8"-12" Diameter, &gt; 50' Run</t>
  </si>
  <si>
    <t>Joint Testing, Sanitary Sewer</t>
  </si>
  <si>
    <t>6"-15" Diameter, &lt; 50' Run</t>
  </si>
  <si>
    <t>6"-15" Diameter, &gt; 50' Run</t>
  </si>
  <si>
    <t>Joint Grouting, Sanitary Sewer</t>
  </si>
  <si>
    <t>8" Diameter, &lt; 50' Run</t>
  </si>
  <si>
    <t>8" Diameter, &gt; 50' Run</t>
  </si>
  <si>
    <t>10" Diameter, &lt; 50' Run</t>
  </si>
  <si>
    <t>10" Diameter, &gt; 50' Run</t>
  </si>
  <si>
    <t>12" Diameter, &lt; 50' Run</t>
  </si>
  <si>
    <t>12" Diameter, &gt; 50' Run</t>
  </si>
  <si>
    <t>15" Diameter, &lt; 50' Run</t>
  </si>
  <si>
    <t>15" Diameter, &gt; 50' Run</t>
  </si>
  <si>
    <t>Additional grout</t>
  </si>
  <si>
    <t>gallon</t>
  </si>
  <si>
    <t>TOTAL - GROUP 1, SECTION D
(items 1-4)</t>
  </si>
  <si>
    <t>GROUP 1, SECTION E
Miscellaneous Items</t>
  </si>
  <si>
    <t>Mechanical cutting for grease or mineral deposits (heavier process than root cutting, not as heavy as tuberculation cutting (all sizes)</t>
  </si>
  <si>
    <t>Main line air testing and grouting of joints (8" - 24")</t>
  </si>
  <si>
    <t>each joint</t>
  </si>
  <si>
    <t>Void grouting by the cubic yard</t>
  </si>
  <si>
    <t>Traffic Control</t>
  </si>
  <si>
    <t>Flagman (each)</t>
  </si>
  <si>
    <t>day</t>
  </si>
  <si>
    <t>Supervisor</t>
  </si>
  <si>
    <t>Non-Electronic Signage (each)</t>
  </si>
  <si>
    <t>Arrowboard (each)</t>
  </si>
  <si>
    <t>Cones (each)</t>
  </si>
  <si>
    <t>Barricades (each)</t>
  </si>
  <si>
    <t>Lane dividers (each)</t>
  </si>
  <si>
    <t xml:space="preserve">Variable message board </t>
  </si>
  <si>
    <t xml:space="preserve">Light tower </t>
  </si>
  <si>
    <t>Easement access, additional</t>
  </si>
  <si>
    <t>&lt;12" Diameter</t>
  </si>
  <si>
    <t>&gt;12" Diameter</t>
  </si>
  <si>
    <t>Wellpointing / dewatering</t>
  </si>
  <si>
    <t xml:space="preserve">Mobilization / Demobilization  (projects in excess of $100,000), including Performance and Payment Bond </t>
  </si>
  <si>
    <t>%</t>
  </si>
  <si>
    <t xml:space="preserve">Mobilization / Demobilization  (projects less than $100,000), without Performance and Payment Bond </t>
  </si>
  <si>
    <t>TOTAL - GROUP 1, SECTION E
(items 1-6)</t>
  </si>
  <si>
    <t>GROUP 2, SECTION A
Sanitary Sewer, Rehabilitation -
Method 2
REPAIR SLEEVE Trenchless
Pipe Reconstruction - CIPP
(Cured In Place Pipe)</t>
  </si>
  <si>
    <t>Sanitary Sewer Mains, 7.5mm normal thickness (.295)</t>
  </si>
  <si>
    <t>3' - 5'</t>
  </si>
  <si>
    <t>6' - 9'</t>
  </si>
  <si>
    <t>10' - 12'</t>
  </si>
  <si>
    <t>13' - 15'</t>
  </si>
  <si>
    <t>16' - 20'</t>
  </si>
  <si>
    <t>21' - 25'</t>
  </si>
  <si>
    <t>26' - 30'</t>
  </si>
  <si>
    <t>Sanitary Sewer Mains, 9mm normal thickness (.354)</t>
  </si>
  <si>
    <t>Sanitary Sewer Mains, 10.5mm normal thickness (.413)</t>
  </si>
  <si>
    <t>Sanitary Sewer Mains, 13.5mm normal thickness (.531)</t>
  </si>
  <si>
    <t>By-Pass Pumping, Set Up</t>
  </si>
  <si>
    <t>Pump Operation, Per Hour/Per Pump</t>
  </si>
  <si>
    <t>TOTAL - GROUP 2, SECTION A
(items 1-8)</t>
  </si>
  <si>
    <t>GROUP 2, SECTION B
Miscellaneous Items</t>
  </si>
  <si>
    <t>Main line air testing and grouting of joints.</t>
  </si>
  <si>
    <t>8"-24"</t>
  </si>
  <si>
    <t>Lateral cleaning</t>
  </si>
  <si>
    <t>Hammer tap removal</t>
  </si>
  <si>
    <t>Blind shot set up</t>
  </si>
  <si>
    <t>TOTAL - GROUP 2, SECTION B
(items 1-7)</t>
  </si>
  <si>
    <t>GROUP 3 - SECTION A
Line &amp; Manhole Rehabilitation
Method 1
Manhole Surfacing
Corrosion Protection of Manholes</t>
  </si>
  <si>
    <t>Corrosion Protection, 1/4" thickness (6mm)</t>
  </si>
  <si>
    <t>48"</t>
  </si>
  <si>
    <t>vertical foot</t>
  </si>
  <si>
    <t>60"</t>
  </si>
  <si>
    <t>72"</t>
  </si>
  <si>
    <t>Injection Grouting</t>
  </si>
  <si>
    <t>0' to 5' Manhole Depth</t>
  </si>
  <si>
    <t>per manhole</t>
  </si>
  <si>
    <t>5' 1" to 10' Manhole Depth</t>
  </si>
  <si>
    <t>10' 1" to 15' Manhole Depth</t>
  </si>
  <si>
    <t>15' 1" to 20' Manhole Depth</t>
  </si>
  <si>
    <t>&gt;20' Manhole Depth</t>
  </si>
  <si>
    <t>Vacuum Jet Cleaning</t>
  </si>
  <si>
    <t>Removal of Existing Liner</t>
  </si>
  <si>
    <t>Void Grouting</t>
  </si>
  <si>
    <t>cubic yard</t>
  </si>
  <si>
    <t>TOTAL - GROUP 3, SECTION A
(items 1-5)</t>
  </si>
  <si>
    <t>GROUP 3, SECTION B
Line &amp; Manhole Rehabilitation -
Method 2
Manhole Surfacing;
Structural Rehabilitation of Manholes</t>
  </si>
  <si>
    <t>Application</t>
  </si>
  <si>
    <t>1/2" thickness (13mm)</t>
  </si>
  <si>
    <t>1" thickness (25mm)</t>
  </si>
  <si>
    <t>Bench / Invert Repair</t>
  </si>
  <si>
    <t>each manhole</t>
  </si>
  <si>
    <t>Manhole Rim Replacement</t>
  </si>
  <si>
    <t>1 - 5 Inches</t>
  </si>
  <si>
    <t>6 - 10 Inches</t>
  </si>
  <si>
    <t>11 - 20 Inches</t>
  </si>
  <si>
    <t>20 Plus Inches</t>
  </si>
  <si>
    <t>TOTAL - GROUP 3, SECTION B
(items 1-8)</t>
  </si>
  <si>
    <t>GROUP 3, SECTION C
Miscellaneous Items</t>
  </si>
  <si>
    <t>PACP manhole inspections - Level 1 - Visual inspection and report of observations</t>
  </si>
  <si>
    <t>PACP manhole inspections - Level 2 - CCTV inspection and data capture computer reports - including measurements of manhole data</t>
  </si>
  <si>
    <t>GROUP 4, SECTION A
Sanitary Sewer Rehabilitation
LATERAL LINING
(section/piece/point) Trenchless
Pipe Reconstruction - CIPP</t>
  </si>
  <si>
    <t>Main or Lateral Reconstruction</t>
  </si>
  <si>
    <t>0' to 4'</t>
  </si>
  <si>
    <t>Full wrap at main + 24" into lateral</t>
  </si>
  <si>
    <t>Standard Service Reconnection</t>
  </si>
  <si>
    <t>GROUP 4, SECTION B
Miscellaneous Items</t>
  </si>
  <si>
    <t>&gt;12"  Diameter</t>
  </si>
  <si>
    <t xml:space="preserve">NOTE TO POTENTIAL BIDDERS:
ESTIMATED ANNUAL QUANTITY COLUMN IS LOCKED.  PRICING ENTERED
WILL AUTOMATICALLY CALCULATE EXTENDED PRICING / TOTALS.
</t>
  </si>
  <si>
    <t>TOTAL -GROUP 3,  SECTION C
(items 1-5)</t>
  </si>
  <si>
    <t>TOTAL - GROUP 4, SECTION A
(items 1-8)</t>
  </si>
  <si>
    <t>TOTAL -GROUP 4,  SECTION B
(items 1-3)</t>
  </si>
  <si>
    <t xml:space="preserve">ATTACHMENT H, PRICING FORM (Revised 2) - IFB No. 21-R075323JH
(Sanitary Sewer, Stormwater, Line &amp; Manhole Rehabilitation Services)
Addendum No.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</si>
</sst>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2"/>
      <name val="Times New Roman"/>
      <family val="1"/>
    </font>
    <font>
      <sz val="12"/>
      <name val="Times New Roman"/>
      <family val="1"/>
    </font>
    <font>
      <sz val="12"/>
      <color rgb="FFFF0000"/>
      <name val="Times New Roman"/>
      <family val="1"/>
    </font>
  </fonts>
  <fills count="7">
    <fill>
      <patternFill patternType="none"/>
    </fill>
    <fill>
      <patternFill patternType="gray125"/>
    </fill>
    <fill>
      <patternFill patternType="solid">
        <fgColor theme="5"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s>
  <borders count="30">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style="thin">
        <color indexed="64"/>
      </top>
      <bottom/>
      <diagonal/>
    </border>
    <border>
      <left/>
      <right/>
      <top style="thin">
        <color indexed="64"/>
      </top>
      <bottom/>
      <diagonal/>
    </border>
    <border>
      <left/>
      <right style="double">
        <color auto="1"/>
      </right>
      <top style="thin">
        <color indexed="64"/>
      </top>
      <bottom/>
      <diagonal/>
    </border>
    <border>
      <left style="double">
        <color auto="1"/>
      </left>
      <right/>
      <top/>
      <bottom/>
      <diagonal/>
    </border>
    <border>
      <left/>
      <right style="double">
        <color auto="1"/>
      </right>
      <top/>
      <bottom/>
      <diagonal/>
    </border>
    <border>
      <left style="double">
        <color auto="1"/>
      </left>
      <right/>
      <top/>
      <bottom style="thin">
        <color indexed="64"/>
      </bottom>
      <diagonal/>
    </border>
    <border>
      <left/>
      <right/>
      <top/>
      <bottom style="thin">
        <color indexed="64"/>
      </bottom>
      <diagonal/>
    </border>
    <border>
      <left/>
      <right style="double">
        <color auto="1"/>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double">
        <color auto="1"/>
      </left>
      <right/>
      <top style="thin">
        <color indexed="64"/>
      </top>
      <bottom style="thin">
        <color indexed="64"/>
      </bottom>
      <diagonal/>
    </border>
    <border>
      <left/>
      <right style="double">
        <color auto="1"/>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2">
    <xf numFmtId="0" fontId="0" fillId="0" borderId="0"/>
    <xf numFmtId="44" fontId="1" fillId="0" borderId="0" applyFont="0" applyFill="0" applyBorder="0" applyAlignment="0" applyProtection="0"/>
  </cellStyleXfs>
  <cellXfs count="190">
    <xf numFmtId="0" fontId="0" fillId="0" borderId="0" xfId="0"/>
    <xf numFmtId="0" fontId="3" fillId="0" borderId="0" xfId="0" applyFont="1"/>
    <xf numFmtId="0" fontId="3" fillId="0" borderId="7" xfId="0" applyFont="1" applyBorder="1"/>
    <xf numFmtId="0" fontId="2" fillId="3" borderId="9" xfId="0" applyFont="1" applyFill="1" applyBorder="1" applyAlignment="1">
      <alignment horizontal="center" vertical="center"/>
    </xf>
    <xf numFmtId="0" fontId="2" fillId="3" borderId="10" xfId="0" applyFont="1" applyFill="1" applyBorder="1" applyAlignment="1">
      <alignment vertical="center"/>
    </xf>
    <xf numFmtId="0" fontId="3" fillId="3" borderId="10" xfId="0" applyFont="1" applyFill="1" applyBorder="1" applyAlignment="1">
      <alignment horizontal="center"/>
    </xf>
    <xf numFmtId="3" fontId="3" fillId="3" borderId="10" xfId="0" applyNumberFormat="1" applyFont="1" applyFill="1" applyBorder="1" applyAlignment="1">
      <alignment horizontal="center"/>
    </xf>
    <xf numFmtId="0" fontId="3" fillId="3" borderId="11" xfId="0" applyFont="1" applyFill="1" applyBorder="1" applyAlignment="1">
      <alignment horizontal="center"/>
    </xf>
    <xf numFmtId="0" fontId="2" fillId="0" borderId="7" xfId="0" applyFont="1" applyBorder="1" applyAlignment="1">
      <alignment horizontal="center" vertical="center"/>
    </xf>
    <xf numFmtId="3" fontId="3" fillId="0" borderId="14" xfId="0" applyNumberFormat="1" applyFont="1" applyBorder="1" applyAlignment="1">
      <alignment horizontal="center"/>
    </xf>
    <xf numFmtId="44" fontId="3" fillId="0" borderId="14" xfId="0" applyNumberFormat="1" applyFont="1" applyBorder="1" applyAlignment="1" applyProtection="1">
      <alignment horizontal="center"/>
      <protection locked="0"/>
    </xf>
    <xf numFmtId="0" fontId="3" fillId="0" borderId="14" xfId="0" applyFont="1" applyBorder="1" applyAlignment="1">
      <alignment horizontal="center"/>
    </xf>
    <xf numFmtId="7" fontId="2" fillId="0" borderId="15" xfId="1" applyNumberFormat="1" applyFont="1" applyFill="1" applyBorder="1" applyAlignment="1" applyProtection="1">
      <alignment horizontal="left" vertical="center" indent="1"/>
    </xf>
    <xf numFmtId="3" fontId="3" fillId="0" borderId="16" xfId="0" applyNumberFormat="1" applyFont="1" applyBorder="1" applyAlignment="1">
      <alignment horizontal="center"/>
    </xf>
    <xf numFmtId="44" fontId="3" fillId="0" borderId="13" xfId="0" applyNumberFormat="1" applyFont="1" applyBorder="1" applyAlignment="1" applyProtection="1">
      <alignment horizontal="center"/>
      <protection locked="0"/>
    </xf>
    <xf numFmtId="3" fontId="3" fillId="0" borderId="18" xfId="0" applyNumberFormat="1" applyFont="1" applyBorder="1" applyAlignment="1">
      <alignment horizontal="center"/>
    </xf>
    <xf numFmtId="0" fontId="3" fillId="0" borderId="16" xfId="0" applyFont="1" applyBorder="1" applyAlignment="1">
      <alignment horizontal="center"/>
    </xf>
    <xf numFmtId="0" fontId="2" fillId="3" borderId="19" xfId="0" applyFont="1" applyFill="1" applyBorder="1" applyAlignment="1">
      <alignment horizontal="center" vertical="center"/>
    </xf>
    <xf numFmtId="0" fontId="2" fillId="3" borderId="17" xfId="0" applyFont="1" applyFill="1" applyBorder="1"/>
    <xf numFmtId="0" fontId="3" fillId="3" borderId="17" xfId="0" applyFont="1" applyFill="1" applyBorder="1" applyAlignment="1">
      <alignment horizontal="center"/>
    </xf>
    <xf numFmtId="0" fontId="3" fillId="3" borderId="0" xfId="0" applyFont="1" applyFill="1" applyAlignment="1">
      <alignment horizontal="center"/>
    </xf>
    <xf numFmtId="3" fontId="3" fillId="3" borderId="0" xfId="0" applyNumberFormat="1" applyFont="1" applyFill="1" applyAlignment="1">
      <alignment horizontal="center"/>
    </xf>
    <xf numFmtId="0" fontId="3" fillId="3" borderId="20" xfId="0" applyFont="1" applyFill="1" applyBorder="1" applyAlignment="1">
      <alignment horizontal="center"/>
    </xf>
    <xf numFmtId="0" fontId="3" fillId="0" borderId="18" xfId="0" applyFont="1" applyBorder="1" applyAlignment="1">
      <alignment horizontal="center"/>
    </xf>
    <xf numFmtId="7" fontId="3" fillId="3" borderId="20" xfId="0" applyNumberFormat="1" applyFont="1" applyFill="1" applyBorder="1" applyAlignment="1">
      <alignment horizontal="center"/>
    </xf>
    <xf numFmtId="44" fontId="3" fillId="0" borderId="16" xfId="0" applyNumberFormat="1" applyFont="1" applyBorder="1" applyAlignment="1" applyProtection="1">
      <alignment horizontal="center"/>
      <protection locked="0"/>
    </xf>
    <xf numFmtId="0" fontId="2" fillId="0" borderId="9" xfId="0" applyFont="1" applyBorder="1" applyAlignment="1">
      <alignment horizontal="center" vertical="center"/>
    </xf>
    <xf numFmtId="0" fontId="3" fillId="0" borderId="23" xfId="0" applyFont="1" applyBorder="1"/>
    <xf numFmtId="3" fontId="3" fillId="3" borderId="17" xfId="0" applyNumberFormat="1" applyFont="1" applyFill="1" applyBorder="1" applyAlignment="1">
      <alignment horizontal="center"/>
    </xf>
    <xf numFmtId="0" fontId="2" fillId="0" borderId="4" xfId="0" applyFont="1" applyBorder="1" applyAlignment="1">
      <alignment horizontal="center" vertical="center"/>
    </xf>
    <xf numFmtId="0" fontId="3" fillId="0" borderId="10" xfId="0" applyFont="1" applyBorder="1"/>
    <xf numFmtId="0" fontId="2" fillId="0" borderId="19" xfId="0" applyFont="1" applyBorder="1" applyAlignment="1">
      <alignment horizontal="center" vertical="center"/>
    </xf>
    <xf numFmtId="0" fontId="3" fillId="0" borderId="13" xfId="0" applyFont="1" applyBorder="1"/>
    <xf numFmtId="0" fontId="3" fillId="4" borderId="0" xfId="0" applyFont="1" applyFill="1"/>
    <xf numFmtId="3" fontId="3" fillId="4" borderId="14" xfId="0" applyNumberFormat="1" applyFont="1" applyFill="1" applyBorder="1" applyAlignment="1">
      <alignment horizontal="center"/>
    </xf>
    <xf numFmtId="44" fontId="3" fillId="4" borderId="14" xfId="0" applyNumberFormat="1" applyFont="1" applyFill="1" applyBorder="1" applyAlignment="1" applyProtection="1">
      <alignment horizontal="center"/>
      <protection locked="0"/>
    </xf>
    <xf numFmtId="0" fontId="3" fillId="4" borderId="14" xfId="0" applyFont="1" applyFill="1" applyBorder="1" applyAlignment="1">
      <alignment horizontal="center"/>
    </xf>
    <xf numFmtId="0" fontId="3" fillId="0" borderId="22" xfId="0" applyFont="1" applyBorder="1"/>
    <xf numFmtId="0" fontId="2" fillId="3" borderId="7" xfId="0" applyFont="1" applyFill="1" applyBorder="1" applyAlignment="1">
      <alignment horizontal="center" vertical="center"/>
    </xf>
    <xf numFmtId="0" fontId="2" fillId="3" borderId="0" xfId="0" applyFont="1" applyFill="1"/>
    <xf numFmtId="44" fontId="3" fillId="3" borderId="10" xfId="0" applyNumberFormat="1" applyFont="1" applyFill="1" applyBorder="1" applyAlignment="1">
      <alignment horizontal="center"/>
    </xf>
    <xf numFmtId="44" fontId="3" fillId="3" borderId="11" xfId="0" applyNumberFormat="1" applyFont="1" applyFill="1" applyBorder="1" applyAlignment="1">
      <alignment horizontal="center"/>
    </xf>
    <xf numFmtId="0" fontId="3" fillId="0" borderId="13" xfId="0" applyFont="1" applyBorder="1" applyAlignment="1">
      <alignment horizontal="left" indent="2"/>
    </xf>
    <xf numFmtId="44" fontId="3" fillId="0" borderId="18" xfId="0" applyNumberFormat="1" applyFont="1" applyBorder="1" applyAlignment="1" applyProtection="1">
      <alignment horizontal="center"/>
      <protection locked="0"/>
    </xf>
    <xf numFmtId="0" fontId="3" fillId="0" borderId="23" xfId="0" applyFont="1" applyBorder="1" applyAlignment="1">
      <alignment horizontal="left" indent="2"/>
    </xf>
    <xf numFmtId="0" fontId="3" fillId="0" borderId="12" xfId="0" applyFont="1" applyBorder="1" applyAlignment="1">
      <alignment horizontal="center"/>
    </xf>
    <xf numFmtId="0" fontId="3" fillId="0" borderId="22" xfId="0" applyFont="1" applyBorder="1" applyAlignment="1">
      <alignment horizontal="left" indent="2"/>
    </xf>
    <xf numFmtId="0" fontId="2" fillId="3" borderId="0" xfId="0" applyFont="1" applyFill="1" applyAlignment="1">
      <alignment horizontal="center"/>
    </xf>
    <xf numFmtId="3" fontId="2" fillId="3" borderId="0" xfId="0" applyNumberFormat="1" applyFont="1" applyFill="1" applyAlignment="1">
      <alignment horizontal="center"/>
    </xf>
    <xf numFmtId="44" fontId="2" fillId="3" borderId="0" xfId="0" applyNumberFormat="1" applyFont="1" applyFill="1" applyAlignment="1">
      <alignment horizontal="center"/>
    </xf>
    <xf numFmtId="44" fontId="2" fillId="3" borderId="8" xfId="0" applyNumberFormat="1" applyFont="1" applyFill="1" applyBorder="1" applyAlignment="1">
      <alignment horizontal="center"/>
    </xf>
    <xf numFmtId="3" fontId="3" fillId="0" borderId="16" xfId="0" applyNumberFormat="1" applyFont="1" applyBorder="1" applyAlignment="1">
      <alignment horizontal="center" wrapText="1"/>
    </xf>
    <xf numFmtId="0" fontId="3" fillId="0" borderId="13" xfId="0" applyFont="1" applyBorder="1" applyAlignment="1">
      <alignment wrapText="1"/>
    </xf>
    <xf numFmtId="0" fontId="3" fillId="0" borderId="22" xfId="0" applyFont="1" applyBorder="1" applyAlignment="1">
      <alignment wrapText="1"/>
    </xf>
    <xf numFmtId="0" fontId="2" fillId="3" borderId="9" xfId="0" applyFont="1" applyFill="1" applyBorder="1" applyAlignment="1">
      <alignment horizontal="center"/>
    </xf>
    <xf numFmtId="0" fontId="2" fillId="3" borderId="10" xfId="0" applyFont="1" applyFill="1" applyBorder="1"/>
    <xf numFmtId="3" fontId="2" fillId="3" borderId="10" xfId="0" applyNumberFormat="1" applyFont="1" applyFill="1" applyBorder="1" applyAlignment="1">
      <alignment horizontal="center" wrapText="1"/>
    </xf>
    <xf numFmtId="0" fontId="3" fillId="3" borderId="17" xfId="0" applyFont="1" applyFill="1" applyBorder="1"/>
    <xf numFmtId="44" fontId="3" fillId="3" borderId="17" xfId="0" applyNumberFormat="1" applyFont="1" applyFill="1" applyBorder="1" applyAlignment="1">
      <alignment horizontal="center"/>
    </xf>
    <xf numFmtId="44" fontId="2" fillId="3" borderId="20" xfId="0" applyNumberFormat="1" applyFont="1" applyFill="1" applyBorder="1" applyAlignment="1">
      <alignment horizontal="center" vertical="center"/>
    </xf>
    <xf numFmtId="0" fontId="3" fillId="0" borderId="23" xfId="0" applyFont="1" applyBorder="1" applyAlignment="1">
      <alignment wrapText="1"/>
    </xf>
    <xf numFmtId="7" fontId="2" fillId="0" borderId="15" xfId="1" applyNumberFormat="1" applyFont="1" applyFill="1" applyBorder="1" applyAlignment="1" applyProtection="1">
      <alignment horizontal="left" indent="1"/>
    </xf>
    <xf numFmtId="0" fontId="2" fillId="3" borderId="17" xfId="0" applyFont="1" applyFill="1" applyBorder="1" applyAlignment="1">
      <alignment horizontal="center" vertical="center"/>
    </xf>
    <xf numFmtId="3" fontId="2" fillId="3" borderId="17" xfId="0" applyNumberFormat="1" applyFont="1" applyFill="1" applyBorder="1" applyAlignment="1">
      <alignment horizontal="center" vertical="center"/>
    </xf>
    <xf numFmtId="0" fontId="2" fillId="3" borderId="20" xfId="0" applyFont="1" applyFill="1" applyBorder="1" applyAlignment="1">
      <alignment horizontal="center" vertical="center"/>
    </xf>
    <xf numFmtId="0" fontId="3" fillId="0" borderId="13" xfId="0" applyFont="1" applyBorder="1" applyAlignment="1">
      <alignment horizontal="left" wrapText="1" indent="2"/>
    </xf>
    <xf numFmtId="0" fontId="3" fillId="0" borderId="13" xfId="0" applyFont="1" applyBorder="1" applyAlignment="1">
      <alignment horizontal="left" wrapText="1"/>
    </xf>
    <xf numFmtId="3" fontId="3" fillId="0" borderId="25" xfId="0" applyNumberFormat="1" applyFont="1" applyBorder="1" applyAlignment="1">
      <alignment horizontal="center"/>
    </xf>
    <xf numFmtId="9" fontId="3" fillId="0" borderId="25" xfId="0" applyNumberFormat="1" applyFont="1" applyBorder="1" applyAlignment="1" applyProtection="1">
      <alignment horizontal="center"/>
      <protection locked="0"/>
    </xf>
    <xf numFmtId="0" fontId="3" fillId="0" borderId="25" xfId="0" applyFont="1" applyBorder="1" applyAlignment="1">
      <alignment horizontal="center"/>
    </xf>
    <xf numFmtId="7" fontId="2" fillId="0" borderId="15" xfId="1" applyNumberFormat="1" applyFont="1" applyFill="1" applyBorder="1" applyAlignment="1" applyProtection="1">
      <alignment horizontal="left"/>
    </xf>
    <xf numFmtId="0" fontId="3" fillId="0" borderId="22" xfId="0" applyFont="1" applyBorder="1" applyAlignment="1">
      <alignment horizontal="left" wrapText="1"/>
    </xf>
    <xf numFmtId="9" fontId="3" fillId="0" borderId="16" xfId="0" applyNumberFormat="1" applyFont="1" applyBorder="1" applyAlignment="1" applyProtection="1">
      <alignment horizontal="center"/>
      <protection locked="0"/>
    </xf>
    <xf numFmtId="0" fontId="2" fillId="3" borderId="10" xfId="0" applyFont="1" applyFill="1" applyBorder="1" applyAlignment="1">
      <alignment horizontal="center"/>
    </xf>
    <xf numFmtId="0" fontId="2" fillId="3" borderId="4" xfId="0" applyFont="1" applyFill="1" applyBorder="1" applyAlignment="1">
      <alignment horizontal="center" vertical="center"/>
    </xf>
    <xf numFmtId="44" fontId="3" fillId="3" borderId="0" xfId="0" applyNumberFormat="1" applyFont="1" applyFill="1" applyAlignment="1">
      <alignment horizontal="center"/>
    </xf>
    <xf numFmtId="44" fontId="3" fillId="3" borderId="8" xfId="0" applyNumberFormat="1" applyFont="1" applyFill="1" applyBorder="1" applyAlignment="1">
      <alignment horizontal="center"/>
    </xf>
    <xf numFmtId="0" fontId="2" fillId="3" borderId="17" xfId="0" applyFont="1" applyFill="1" applyBorder="1" applyAlignment="1">
      <alignment horizontal="center"/>
    </xf>
    <xf numFmtId="44" fontId="3" fillId="3" borderId="20" xfId="0" applyNumberFormat="1" applyFont="1" applyFill="1" applyBorder="1" applyAlignment="1">
      <alignment horizontal="center"/>
    </xf>
    <xf numFmtId="0" fontId="3" fillId="0" borderId="26" xfId="0" applyFont="1" applyBorder="1"/>
    <xf numFmtId="0" fontId="2" fillId="3" borderId="7" xfId="0" applyFont="1" applyFill="1" applyBorder="1" applyAlignment="1">
      <alignment horizontal="center"/>
    </xf>
    <xf numFmtId="0" fontId="2" fillId="0" borderId="0" xfId="0" applyFont="1" applyAlignment="1">
      <alignment horizontal="center" vertical="center"/>
    </xf>
    <xf numFmtId="0" fontId="3" fillId="0" borderId="0" xfId="0" applyFont="1" applyAlignment="1">
      <alignment wrapText="1"/>
    </xf>
    <xf numFmtId="0" fontId="3" fillId="0" borderId="0" xfId="0" applyFont="1" applyAlignment="1">
      <alignment horizontal="center"/>
    </xf>
    <xf numFmtId="44" fontId="3" fillId="0" borderId="0" xfId="0" applyNumberFormat="1" applyFont="1"/>
    <xf numFmtId="0" fontId="2" fillId="3" borderId="24" xfId="0" applyFont="1" applyFill="1" applyBorder="1"/>
    <xf numFmtId="0" fontId="2" fillId="3" borderId="5" xfId="0" applyFont="1" applyFill="1" applyBorder="1"/>
    <xf numFmtId="49" fontId="3" fillId="0" borderId="13" xfId="0" applyNumberFormat="1" applyFont="1" applyBorder="1" applyAlignment="1">
      <alignment horizontal="left" indent="2"/>
    </xf>
    <xf numFmtId="49" fontId="3" fillId="0" borderId="22" xfId="0" applyNumberFormat="1" applyFont="1" applyBorder="1" applyAlignment="1">
      <alignment horizontal="left" indent="2"/>
    </xf>
    <xf numFmtId="3" fontId="2" fillId="3" borderId="10" xfId="0" applyNumberFormat="1" applyFont="1" applyFill="1" applyBorder="1" applyAlignment="1">
      <alignment horizontal="center"/>
    </xf>
    <xf numFmtId="0" fontId="2" fillId="3" borderId="11" xfId="0" applyFont="1" applyFill="1" applyBorder="1" applyAlignment="1">
      <alignment horizontal="center"/>
    </xf>
    <xf numFmtId="9" fontId="3" fillId="0" borderId="14" xfId="0" applyNumberFormat="1" applyFont="1" applyBorder="1" applyAlignment="1" applyProtection="1">
      <alignment horizontal="center"/>
      <protection locked="0"/>
    </xf>
    <xf numFmtId="44" fontId="2" fillId="3" borderId="8" xfId="0" applyNumberFormat="1" applyFont="1" applyFill="1" applyBorder="1" applyAlignment="1">
      <alignment horizontal="center" vertical="center"/>
    </xf>
    <xf numFmtId="0" fontId="2" fillId="3" borderId="4" xfId="0" applyFont="1" applyFill="1" applyBorder="1" applyAlignment="1">
      <alignment horizontal="center"/>
    </xf>
    <xf numFmtId="0" fontId="3" fillId="0" borderId="17" xfId="0" applyFont="1" applyBorder="1" applyAlignment="1">
      <alignment horizontal="left" indent="2"/>
    </xf>
    <xf numFmtId="3" fontId="3" fillId="0" borderId="23" xfId="0" applyNumberFormat="1" applyFont="1" applyBorder="1" applyAlignment="1">
      <alignment horizontal="center"/>
    </xf>
    <xf numFmtId="3" fontId="3" fillId="0" borderId="13" xfId="0" applyNumberFormat="1" applyFont="1" applyBorder="1" applyAlignment="1">
      <alignment horizontal="center"/>
    </xf>
    <xf numFmtId="3" fontId="3" fillId="0" borderId="0" xfId="0" applyNumberFormat="1" applyFont="1" applyAlignment="1">
      <alignment horizontal="center"/>
    </xf>
    <xf numFmtId="44" fontId="3" fillId="0" borderId="0" xfId="0" applyNumberFormat="1" applyFont="1" applyAlignment="1">
      <alignment horizontal="center"/>
    </xf>
    <xf numFmtId="44" fontId="3" fillId="0" borderId="0" xfId="0" applyNumberFormat="1" applyFont="1" applyAlignment="1" applyProtection="1">
      <alignment horizontal="center"/>
      <protection locked="0"/>
    </xf>
    <xf numFmtId="3" fontId="2" fillId="5" borderId="5" xfId="0" applyNumberFormat="1"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0" borderId="19" xfId="0" applyFont="1" applyFill="1" applyBorder="1" applyAlignment="1">
      <alignment horizontal="center" vertical="center"/>
    </xf>
    <xf numFmtId="0" fontId="2" fillId="0" borderId="17" xfId="0" applyFont="1" applyFill="1" applyBorder="1"/>
    <xf numFmtId="0" fontId="3" fillId="0" borderId="17" xfId="0" applyFont="1" applyFill="1" applyBorder="1" applyAlignment="1">
      <alignment horizontal="center"/>
    </xf>
    <xf numFmtId="0" fontId="3" fillId="0" borderId="0" xfId="0" applyFont="1" applyFill="1" applyAlignment="1">
      <alignment horizontal="center"/>
    </xf>
    <xf numFmtId="3" fontId="3" fillId="0" borderId="17" xfId="0" applyNumberFormat="1" applyFont="1" applyFill="1" applyBorder="1" applyAlignment="1">
      <alignment horizontal="center"/>
    </xf>
    <xf numFmtId="0" fontId="3" fillId="0" borderId="20" xfId="0" applyFont="1" applyFill="1" applyBorder="1" applyAlignment="1">
      <alignment horizontal="center"/>
    </xf>
    <xf numFmtId="0" fontId="2" fillId="0" borderId="7" xfId="0" applyFont="1" applyFill="1" applyBorder="1" applyAlignment="1">
      <alignment horizontal="center" vertical="center"/>
    </xf>
    <xf numFmtId="0" fontId="3" fillId="0" borderId="0" xfId="0" applyFont="1" applyFill="1"/>
    <xf numFmtId="3" fontId="3" fillId="0" borderId="14" xfId="0" applyNumberFormat="1" applyFont="1" applyFill="1" applyBorder="1" applyAlignment="1">
      <alignment horizontal="center"/>
    </xf>
    <xf numFmtId="44" fontId="3" fillId="0" borderId="14" xfId="0" applyNumberFormat="1" applyFont="1" applyFill="1" applyBorder="1" applyAlignment="1" applyProtection="1">
      <alignment horizontal="center"/>
      <protection locked="0"/>
    </xf>
    <xf numFmtId="0" fontId="3" fillId="0" borderId="14" xfId="0" applyFont="1" applyFill="1" applyBorder="1" applyAlignment="1">
      <alignment horizontal="center"/>
    </xf>
    <xf numFmtId="0" fontId="2" fillId="0" borderId="9" xfId="0" applyFont="1" applyFill="1" applyBorder="1" applyAlignment="1">
      <alignment horizontal="center" vertical="center"/>
    </xf>
    <xf numFmtId="0" fontId="3" fillId="0" borderId="13" xfId="0" applyFont="1" applyFill="1" applyBorder="1" applyAlignment="1">
      <alignment wrapText="1"/>
    </xf>
    <xf numFmtId="3" fontId="3" fillId="0" borderId="18" xfId="0" applyNumberFormat="1" applyFont="1" applyFill="1" applyBorder="1" applyAlignment="1">
      <alignment horizontal="center"/>
    </xf>
    <xf numFmtId="44" fontId="3" fillId="0" borderId="18" xfId="0" applyNumberFormat="1" applyFont="1" applyFill="1" applyBorder="1" applyAlignment="1" applyProtection="1">
      <alignment horizontal="center"/>
      <protection locked="0"/>
    </xf>
    <xf numFmtId="0" fontId="3" fillId="0" borderId="18" xfId="0" applyFont="1" applyFill="1" applyBorder="1" applyAlignment="1">
      <alignment horizontal="center"/>
    </xf>
    <xf numFmtId="0" fontId="3" fillId="0" borderId="23" xfId="0" applyFont="1" applyFill="1" applyBorder="1" applyAlignment="1">
      <alignment wrapText="1"/>
    </xf>
    <xf numFmtId="3" fontId="3" fillId="0" borderId="16" xfId="0" applyNumberFormat="1" applyFont="1" applyFill="1" applyBorder="1" applyAlignment="1">
      <alignment horizontal="center"/>
    </xf>
    <xf numFmtId="44" fontId="3" fillId="0" borderId="16" xfId="0" applyNumberFormat="1" applyFont="1" applyFill="1" applyBorder="1" applyAlignment="1" applyProtection="1">
      <alignment horizontal="center"/>
      <protection locked="0"/>
    </xf>
    <xf numFmtId="0" fontId="3" fillId="0" borderId="16" xfId="0" applyFont="1" applyFill="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7" xfId="0" applyFont="1" applyBorder="1" applyAlignment="1">
      <alignment horizontal="center"/>
    </xf>
    <xf numFmtId="0" fontId="3" fillId="0" borderId="12" xfId="0" applyFont="1" applyBorder="1" applyAlignment="1">
      <alignment horizontal="left" indent="4"/>
    </xf>
    <xf numFmtId="0" fontId="3" fillId="0" borderId="13" xfId="0" applyFont="1" applyBorder="1" applyAlignment="1">
      <alignment horizontal="left" indent="4"/>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2" xfId="0" applyFont="1" applyFill="1" applyBorder="1" applyAlignment="1" applyProtection="1">
      <alignment horizontal="center" vertical="center"/>
      <protection locked="0"/>
    </xf>
    <xf numFmtId="0" fontId="2" fillId="5" borderId="3" xfId="0" applyFont="1" applyFill="1" applyBorder="1" applyAlignment="1" applyProtection="1">
      <alignment horizontal="center" vertical="center"/>
      <protection locked="0"/>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0" xfId="0" applyFont="1" applyFill="1" applyAlignment="1">
      <alignment horizontal="center"/>
    </xf>
    <xf numFmtId="0" fontId="3" fillId="2" borderId="8"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12" xfId="0" applyFont="1" applyBorder="1" applyAlignment="1">
      <alignment horizontal="left" indent="5"/>
    </xf>
    <xf numFmtId="0" fontId="3" fillId="0" borderId="13" xfId="0" applyFont="1" applyBorder="1" applyAlignment="1">
      <alignment horizontal="left" indent="5"/>
    </xf>
    <xf numFmtId="0" fontId="3" fillId="4" borderId="12" xfId="0" applyFont="1" applyFill="1" applyBorder="1" applyAlignment="1">
      <alignment horizontal="center"/>
    </xf>
    <xf numFmtId="0" fontId="3" fillId="4" borderId="13" xfId="0" applyFont="1" applyFill="1" applyBorder="1" applyAlignment="1">
      <alignment horizontal="center"/>
    </xf>
    <xf numFmtId="7" fontId="2" fillId="6" borderId="6" xfId="0" applyNumberFormat="1" applyFont="1" applyFill="1" applyBorder="1" applyAlignment="1">
      <alignment horizontal="left"/>
    </xf>
    <xf numFmtId="44" fontId="2" fillId="6" borderId="11" xfId="0" applyNumberFormat="1" applyFont="1" applyFill="1" applyBorder="1" applyAlignment="1">
      <alignment horizontal="left"/>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6" borderId="5" xfId="0" applyFont="1" applyFill="1" applyBorder="1" applyAlignment="1">
      <alignment horizontal="center"/>
    </xf>
    <xf numFmtId="0" fontId="3" fillId="6" borderId="10" xfId="0" applyFont="1" applyFill="1" applyBorder="1" applyAlignment="1">
      <alignment horizont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3" fillId="0" borderId="24" xfId="0" applyFont="1" applyBorder="1" applyAlignment="1">
      <alignment horizontal="center"/>
    </xf>
    <xf numFmtId="0" fontId="3" fillId="0" borderId="23" xfId="0" applyFont="1" applyBorder="1" applyAlignment="1">
      <alignment horizontal="center"/>
    </xf>
    <xf numFmtId="0" fontId="3" fillId="0" borderId="12"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center"/>
    </xf>
    <xf numFmtId="0" fontId="3" fillId="0" borderId="18" xfId="0" applyFont="1" applyBorder="1" applyAlignment="1">
      <alignment horizontal="center"/>
    </xf>
    <xf numFmtId="0" fontId="3" fillId="0" borderId="16" xfId="0" applyFont="1" applyBorder="1" applyAlignment="1">
      <alignment horizontal="center"/>
    </xf>
    <xf numFmtId="0" fontId="2" fillId="3" borderId="17" xfId="0" applyFont="1" applyFill="1" applyBorder="1" applyAlignment="1">
      <alignment horizontal="left"/>
    </xf>
    <xf numFmtId="0" fontId="2" fillId="3" borderId="20" xfId="0" applyFont="1" applyFill="1" applyBorder="1" applyAlignment="1">
      <alignment horizontal="left"/>
    </xf>
    <xf numFmtId="0" fontId="3" fillId="0" borderId="14" xfId="0" applyFont="1" applyBorder="1" applyAlignment="1">
      <alignment horizontal="left" indent="2"/>
    </xf>
    <xf numFmtId="0" fontId="3" fillId="0" borderId="0" xfId="0" applyFont="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3" fillId="0" borderId="12" xfId="0" applyFont="1" applyFill="1" applyBorder="1" applyAlignment="1">
      <alignment horizontal="center"/>
    </xf>
    <xf numFmtId="0" fontId="3" fillId="0" borderId="13" xfId="0" applyFont="1" applyFill="1" applyBorder="1" applyAlignment="1">
      <alignment horizontal="center"/>
    </xf>
    <xf numFmtId="0" fontId="4" fillId="6" borderId="5" xfId="0" applyFont="1" applyFill="1" applyBorder="1" applyAlignment="1">
      <alignment horizontal="center"/>
    </xf>
    <xf numFmtId="0" fontId="4" fillId="6" borderId="10" xfId="0" applyFont="1" applyFill="1" applyBorder="1" applyAlignment="1">
      <alignment horizontal="center"/>
    </xf>
    <xf numFmtId="0" fontId="2" fillId="2" borderId="8"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C0356-ADD7-4A5E-864F-69415D536789}">
  <dimension ref="A1:N500"/>
  <sheetViews>
    <sheetView tabSelected="1" zoomScaleNormal="100" workbookViewId="0">
      <pane xSplit="8" ySplit="2" topLeftCell="I3" activePane="bottomRight" state="frozen"/>
      <selection pane="topRight" activeCell="I1" sqref="I1"/>
      <selection pane="bottomLeft" activeCell="A3" sqref="A3"/>
      <selection pane="bottomRight" activeCell="F7" sqref="F7"/>
    </sheetView>
  </sheetViews>
  <sheetFormatPr defaultRowHeight="15.75" x14ac:dyDescent="0.25"/>
  <cols>
    <col min="1" max="1" width="4.140625" style="81" customWidth="1"/>
    <col min="2" max="2" width="50.140625" style="1" customWidth="1"/>
    <col min="3" max="3" width="15.7109375" style="83" customWidth="1"/>
    <col min="4" max="4" width="12.85546875" style="83" customWidth="1"/>
    <col min="5" max="5" width="10.28515625" style="97" customWidth="1"/>
    <col min="6" max="6" width="13.140625" style="99" customWidth="1"/>
    <col min="7" max="7" width="12.28515625" style="83" customWidth="1"/>
    <col min="8" max="8" width="19.140625" style="98" customWidth="1"/>
    <col min="9" max="13" width="9.140625" style="1"/>
    <col min="14" max="14" width="11.5703125" style="1" bestFit="1" customWidth="1"/>
    <col min="15" max="16384" width="9.140625" style="1"/>
  </cols>
  <sheetData>
    <row r="1" spans="1:9" ht="51" customHeight="1" thickTop="1" x14ac:dyDescent="0.25">
      <c r="A1" s="128" t="s">
        <v>211</v>
      </c>
      <c r="B1" s="129"/>
      <c r="C1" s="129"/>
      <c r="D1" s="129"/>
      <c r="E1" s="130" t="s">
        <v>0</v>
      </c>
      <c r="F1" s="130"/>
      <c r="G1" s="130"/>
      <c r="H1" s="131"/>
    </row>
    <row r="2" spans="1:9" ht="47.25" x14ac:dyDescent="0.25">
      <c r="A2" s="132" t="s">
        <v>1</v>
      </c>
      <c r="B2" s="133"/>
      <c r="C2" s="133" t="s">
        <v>2</v>
      </c>
      <c r="D2" s="133"/>
      <c r="E2" s="100" t="s">
        <v>3</v>
      </c>
      <c r="F2" s="101" t="s">
        <v>4</v>
      </c>
      <c r="G2" s="101" t="s">
        <v>5</v>
      </c>
      <c r="H2" s="102" t="s">
        <v>6</v>
      </c>
      <c r="I2" s="2"/>
    </row>
    <row r="3" spans="1:9" ht="21" customHeight="1" x14ac:dyDescent="0.25">
      <c r="A3" s="134" t="s">
        <v>7</v>
      </c>
      <c r="B3" s="135"/>
      <c r="C3" s="140"/>
      <c r="D3" s="140"/>
      <c r="E3" s="140"/>
      <c r="F3" s="140"/>
      <c r="G3" s="140"/>
      <c r="H3" s="141"/>
    </row>
    <row r="4" spans="1:9" ht="21" customHeight="1" x14ac:dyDescent="0.25">
      <c r="A4" s="136"/>
      <c r="B4" s="137"/>
      <c r="C4" s="142"/>
      <c r="D4" s="142"/>
      <c r="E4" s="142"/>
      <c r="F4" s="142"/>
      <c r="G4" s="142"/>
      <c r="H4" s="143"/>
    </row>
    <row r="5" spans="1:9" ht="21" customHeight="1" x14ac:dyDescent="0.25">
      <c r="A5" s="138"/>
      <c r="B5" s="139"/>
      <c r="C5" s="144"/>
      <c r="D5" s="144"/>
      <c r="E5" s="144"/>
      <c r="F5" s="144"/>
      <c r="G5" s="144"/>
      <c r="H5" s="145"/>
    </row>
    <row r="6" spans="1:9" ht="15.75" customHeight="1" x14ac:dyDescent="0.25">
      <c r="A6" s="3">
        <v>1</v>
      </c>
      <c r="B6" s="4" t="s">
        <v>8</v>
      </c>
      <c r="C6" s="5"/>
      <c r="D6" s="5"/>
      <c r="E6" s="6"/>
      <c r="F6" s="5"/>
      <c r="G6" s="5"/>
      <c r="H6" s="7"/>
    </row>
    <row r="7" spans="1:9" ht="15.75" customHeight="1" x14ac:dyDescent="0.25">
      <c r="A7" s="8"/>
      <c r="C7" s="123" t="s">
        <v>9</v>
      </c>
      <c r="D7" s="124"/>
      <c r="E7" s="9">
        <v>10000</v>
      </c>
      <c r="F7" s="10"/>
      <c r="G7" s="11" t="s">
        <v>10</v>
      </c>
      <c r="H7" s="12">
        <f>+F7*E7</f>
        <v>0</v>
      </c>
    </row>
    <row r="8" spans="1:9" ht="15.75" customHeight="1" x14ac:dyDescent="0.25">
      <c r="A8" s="8"/>
      <c r="C8" s="123" t="s">
        <v>11</v>
      </c>
      <c r="D8" s="124"/>
      <c r="E8" s="13">
        <v>8000</v>
      </c>
      <c r="F8" s="10"/>
      <c r="G8" s="11" t="s">
        <v>10</v>
      </c>
      <c r="H8" s="12">
        <f t="shared" ref="H8:H71" si="0">+F8*E8</f>
        <v>0</v>
      </c>
    </row>
    <row r="9" spans="1:9" ht="15.75" customHeight="1" x14ac:dyDescent="0.25">
      <c r="A9" s="8"/>
      <c r="C9" s="123" t="s">
        <v>12</v>
      </c>
      <c r="D9" s="125"/>
      <c r="E9" s="9">
        <v>8000</v>
      </c>
      <c r="F9" s="14"/>
      <c r="G9" s="11" t="s">
        <v>10</v>
      </c>
      <c r="H9" s="12">
        <f t="shared" si="0"/>
        <v>0</v>
      </c>
    </row>
    <row r="10" spans="1:9" ht="15.75" customHeight="1" x14ac:dyDescent="0.25">
      <c r="A10" s="8"/>
      <c r="C10" s="123" t="s">
        <v>13</v>
      </c>
      <c r="D10" s="124"/>
      <c r="E10" s="15">
        <v>3000</v>
      </c>
      <c r="F10" s="10"/>
      <c r="G10" s="11" t="s">
        <v>10</v>
      </c>
      <c r="H10" s="12">
        <f t="shared" si="0"/>
        <v>0</v>
      </c>
    </row>
    <row r="11" spans="1:9" ht="15.75" customHeight="1" x14ac:dyDescent="0.25">
      <c r="A11" s="8"/>
      <c r="C11" s="123" t="s">
        <v>14</v>
      </c>
      <c r="D11" s="124"/>
      <c r="E11" s="9">
        <v>3000</v>
      </c>
      <c r="F11" s="10"/>
      <c r="G11" s="11" t="s">
        <v>10</v>
      </c>
      <c r="H11" s="12">
        <f t="shared" si="0"/>
        <v>0</v>
      </c>
    </row>
    <row r="12" spans="1:9" ht="15.75" customHeight="1" x14ac:dyDescent="0.25">
      <c r="A12" s="8"/>
      <c r="C12" s="126" t="s">
        <v>15</v>
      </c>
      <c r="D12" s="127"/>
      <c r="E12" s="9">
        <v>2000</v>
      </c>
      <c r="F12" s="10"/>
      <c r="G12" s="16" t="s">
        <v>10</v>
      </c>
      <c r="H12" s="12">
        <f t="shared" si="0"/>
        <v>0</v>
      </c>
    </row>
    <row r="13" spans="1:9" ht="15.75" customHeight="1" x14ac:dyDescent="0.25">
      <c r="A13" s="17">
        <v>2</v>
      </c>
      <c r="B13" s="18" t="s">
        <v>16</v>
      </c>
      <c r="C13" s="19"/>
      <c r="D13" s="20"/>
      <c r="E13" s="21"/>
      <c r="F13" s="20"/>
      <c r="G13" s="19"/>
      <c r="H13" s="22"/>
    </row>
    <row r="14" spans="1:9" ht="15.75" customHeight="1" x14ac:dyDescent="0.25">
      <c r="A14" s="8"/>
      <c r="C14" s="123" t="s">
        <v>9</v>
      </c>
      <c r="D14" s="124"/>
      <c r="E14" s="9">
        <v>10000</v>
      </c>
      <c r="F14" s="10"/>
      <c r="G14" s="23" t="s">
        <v>10</v>
      </c>
      <c r="H14" s="12">
        <f t="shared" si="0"/>
        <v>0</v>
      </c>
    </row>
    <row r="15" spans="1:9" ht="15.75" customHeight="1" x14ac:dyDescent="0.25">
      <c r="A15" s="8"/>
      <c r="C15" s="123" t="s">
        <v>11</v>
      </c>
      <c r="D15" s="124"/>
      <c r="E15" s="9">
        <v>5000</v>
      </c>
      <c r="F15" s="10"/>
      <c r="G15" s="11" t="s">
        <v>10</v>
      </c>
      <c r="H15" s="12">
        <f t="shared" si="0"/>
        <v>0</v>
      </c>
    </row>
    <row r="16" spans="1:9" ht="15.75" customHeight="1" x14ac:dyDescent="0.25">
      <c r="A16" s="8"/>
      <c r="C16" s="123" t="s">
        <v>12</v>
      </c>
      <c r="D16" s="124"/>
      <c r="E16" s="9">
        <v>5000</v>
      </c>
      <c r="F16" s="10"/>
      <c r="G16" s="11" t="s">
        <v>10</v>
      </c>
      <c r="H16" s="12">
        <f t="shared" si="0"/>
        <v>0</v>
      </c>
    </row>
    <row r="17" spans="1:8" ht="15.75" customHeight="1" x14ac:dyDescent="0.25">
      <c r="A17" s="8"/>
      <c r="C17" s="123" t="s">
        <v>13</v>
      </c>
      <c r="D17" s="124"/>
      <c r="E17" s="9">
        <v>3000</v>
      </c>
      <c r="F17" s="10"/>
      <c r="G17" s="11" t="s">
        <v>10</v>
      </c>
      <c r="H17" s="12">
        <f t="shared" si="0"/>
        <v>0</v>
      </c>
    </row>
    <row r="18" spans="1:8" ht="15.75" customHeight="1" x14ac:dyDescent="0.25">
      <c r="A18" s="8"/>
      <c r="C18" s="123" t="s">
        <v>14</v>
      </c>
      <c r="D18" s="124"/>
      <c r="E18" s="9">
        <v>3000</v>
      </c>
      <c r="F18" s="10"/>
      <c r="G18" s="11" t="s">
        <v>10</v>
      </c>
      <c r="H18" s="12">
        <f t="shared" si="0"/>
        <v>0</v>
      </c>
    </row>
    <row r="19" spans="1:8" ht="15.75" customHeight="1" x14ac:dyDescent="0.25">
      <c r="A19" s="8"/>
      <c r="C19" s="126" t="s">
        <v>15</v>
      </c>
      <c r="D19" s="127"/>
      <c r="E19" s="9">
        <v>2000</v>
      </c>
      <c r="F19" s="10"/>
      <c r="G19" s="11" t="s">
        <v>10</v>
      </c>
      <c r="H19" s="12">
        <f t="shared" si="0"/>
        <v>0</v>
      </c>
    </row>
    <row r="20" spans="1:8" ht="15.75" customHeight="1" x14ac:dyDescent="0.25">
      <c r="A20" s="17">
        <v>3</v>
      </c>
      <c r="B20" s="18" t="s">
        <v>17</v>
      </c>
      <c r="C20" s="19"/>
      <c r="D20" s="20"/>
      <c r="E20" s="21"/>
      <c r="F20" s="20"/>
      <c r="G20" s="20"/>
      <c r="H20" s="22"/>
    </row>
    <row r="21" spans="1:8" ht="15.75" customHeight="1" x14ac:dyDescent="0.25">
      <c r="A21" s="8"/>
      <c r="C21" s="123" t="s">
        <v>9</v>
      </c>
      <c r="D21" s="124"/>
      <c r="E21" s="9">
        <v>5000</v>
      </c>
      <c r="F21" s="10"/>
      <c r="G21" s="11" t="s">
        <v>10</v>
      </c>
      <c r="H21" s="12">
        <f t="shared" si="0"/>
        <v>0</v>
      </c>
    </row>
    <row r="22" spans="1:8" ht="15.75" customHeight="1" x14ac:dyDescent="0.25">
      <c r="A22" s="8"/>
      <c r="C22" s="123" t="s">
        <v>11</v>
      </c>
      <c r="D22" s="124"/>
      <c r="E22" s="9">
        <v>5000</v>
      </c>
      <c r="F22" s="10"/>
      <c r="G22" s="11" t="s">
        <v>10</v>
      </c>
      <c r="H22" s="12">
        <f t="shared" si="0"/>
        <v>0</v>
      </c>
    </row>
    <row r="23" spans="1:8" ht="15.75" customHeight="1" x14ac:dyDescent="0.25">
      <c r="A23" s="8"/>
      <c r="C23" s="123" t="s">
        <v>12</v>
      </c>
      <c r="D23" s="124"/>
      <c r="E23" s="9">
        <v>5000</v>
      </c>
      <c r="F23" s="10"/>
      <c r="G23" s="11" t="s">
        <v>10</v>
      </c>
      <c r="H23" s="12">
        <f t="shared" si="0"/>
        <v>0</v>
      </c>
    </row>
    <row r="24" spans="1:8" ht="15.75" customHeight="1" x14ac:dyDescent="0.25">
      <c r="A24" s="8"/>
      <c r="C24" s="123" t="s">
        <v>13</v>
      </c>
      <c r="D24" s="124"/>
      <c r="E24" s="9">
        <v>3000</v>
      </c>
      <c r="F24" s="10"/>
      <c r="G24" s="11" t="s">
        <v>10</v>
      </c>
      <c r="H24" s="12">
        <f t="shared" si="0"/>
        <v>0</v>
      </c>
    </row>
    <row r="25" spans="1:8" ht="15.75" customHeight="1" x14ac:dyDescent="0.25">
      <c r="A25" s="8"/>
      <c r="C25" s="123" t="s">
        <v>14</v>
      </c>
      <c r="D25" s="124"/>
      <c r="E25" s="9">
        <v>2000</v>
      </c>
      <c r="F25" s="10"/>
      <c r="G25" s="11" t="s">
        <v>10</v>
      </c>
      <c r="H25" s="12">
        <f t="shared" si="0"/>
        <v>0</v>
      </c>
    </row>
    <row r="26" spans="1:8" ht="15.75" customHeight="1" x14ac:dyDescent="0.25">
      <c r="A26" s="8"/>
      <c r="C26" s="126" t="s">
        <v>15</v>
      </c>
      <c r="D26" s="127"/>
      <c r="E26" s="9">
        <v>1000</v>
      </c>
      <c r="F26" s="10"/>
      <c r="G26" s="11" t="s">
        <v>10</v>
      </c>
      <c r="H26" s="12">
        <f t="shared" si="0"/>
        <v>0</v>
      </c>
    </row>
    <row r="27" spans="1:8" ht="15.75" customHeight="1" x14ac:dyDescent="0.25">
      <c r="A27" s="17">
        <v>4</v>
      </c>
      <c r="B27" s="18" t="s">
        <v>18</v>
      </c>
      <c r="C27" s="19"/>
      <c r="D27" s="20"/>
      <c r="E27" s="21"/>
      <c r="F27" s="20"/>
      <c r="G27" s="20"/>
      <c r="H27" s="22"/>
    </row>
    <row r="28" spans="1:8" ht="15.75" customHeight="1" x14ac:dyDescent="0.25">
      <c r="A28" s="8"/>
      <c r="C28" s="123" t="s">
        <v>9</v>
      </c>
      <c r="D28" s="124"/>
      <c r="E28" s="9">
        <v>3000</v>
      </c>
      <c r="F28" s="10"/>
      <c r="G28" s="11" t="s">
        <v>10</v>
      </c>
      <c r="H28" s="12">
        <f t="shared" si="0"/>
        <v>0</v>
      </c>
    </row>
    <row r="29" spans="1:8" ht="15.75" customHeight="1" x14ac:dyDescent="0.25">
      <c r="A29" s="8"/>
      <c r="C29" s="123" t="s">
        <v>11</v>
      </c>
      <c r="D29" s="124"/>
      <c r="E29" s="9">
        <v>3000</v>
      </c>
      <c r="F29" s="10"/>
      <c r="G29" s="11" t="s">
        <v>10</v>
      </c>
      <c r="H29" s="12">
        <f t="shared" si="0"/>
        <v>0</v>
      </c>
    </row>
    <row r="30" spans="1:8" ht="15.75" customHeight="1" x14ac:dyDescent="0.25">
      <c r="A30" s="8"/>
      <c r="C30" s="123" t="s">
        <v>12</v>
      </c>
      <c r="D30" s="124"/>
      <c r="E30" s="9">
        <v>3000</v>
      </c>
      <c r="F30" s="10"/>
      <c r="G30" s="11" t="s">
        <v>10</v>
      </c>
      <c r="H30" s="12">
        <f t="shared" si="0"/>
        <v>0</v>
      </c>
    </row>
    <row r="31" spans="1:8" ht="15.75" customHeight="1" x14ac:dyDescent="0.25">
      <c r="A31" s="8"/>
      <c r="C31" s="123" t="s">
        <v>13</v>
      </c>
      <c r="D31" s="124"/>
      <c r="E31" s="9">
        <v>3000</v>
      </c>
      <c r="F31" s="10"/>
      <c r="G31" s="11" t="s">
        <v>10</v>
      </c>
      <c r="H31" s="12">
        <f t="shared" si="0"/>
        <v>0</v>
      </c>
    </row>
    <row r="32" spans="1:8" ht="15.75" customHeight="1" x14ac:dyDescent="0.25">
      <c r="A32" s="8"/>
      <c r="C32" s="123" t="s">
        <v>14</v>
      </c>
      <c r="D32" s="124"/>
      <c r="E32" s="9">
        <v>2000</v>
      </c>
      <c r="F32" s="10"/>
      <c r="G32" s="11" t="s">
        <v>10</v>
      </c>
      <c r="H32" s="12">
        <f t="shared" si="0"/>
        <v>0</v>
      </c>
    </row>
    <row r="33" spans="1:8" ht="15.75" customHeight="1" x14ac:dyDescent="0.25">
      <c r="A33" s="8"/>
      <c r="C33" s="126" t="s">
        <v>15</v>
      </c>
      <c r="D33" s="127"/>
      <c r="E33" s="9">
        <v>2000</v>
      </c>
      <c r="F33" s="10"/>
      <c r="G33" s="11" t="s">
        <v>10</v>
      </c>
      <c r="H33" s="12">
        <f t="shared" si="0"/>
        <v>0</v>
      </c>
    </row>
    <row r="34" spans="1:8" ht="15.75" customHeight="1" x14ac:dyDescent="0.25">
      <c r="A34" s="17">
        <v>5</v>
      </c>
      <c r="B34" s="18" t="s">
        <v>19</v>
      </c>
      <c r="C34" s="19"/>
      <c r="D34" s="20"/>
      <c r="E34" s="21"/>
      <c r="F34" s="20"/>
      <c r="G34" s="20"/>
      <c r="H34" s="24"/>
    </row>
    <row r="35" spans="1:8" ht="15.75" customHeight="1" x14ac:dyDescent="0.25">
      <c r="A35" s="8"/>
      <c r="C35" s="123" t="s">
        <v>9</v>
      </c>
      <c r="D35" s="124"/>
      <c r="E35" s="9">
        <v>3000</v>
      </c>
      <c r="F35" s="10"/>
      <c r="G35" s="11" t="s">
        <v>10</v>
      </c>
      <c r="H35" s="12">
        <f t="shared" si="0"/>
        <v>0</v>
      </c>
    </row>
    <row r="36" spans="1:8" ht="15.75" customHeight="1" x14ac:dyDescent="0.25">
      <c r="A36" s="8"/>
      <c r="C36" s="123" t="s">
        <v>11</v>
      </c>
      <c r="D36" s="124"/>
      <c r="E36" s="9">
        <v>3000</v>
      </c>
      <c r="F36" s="10"/>
      <c r="G36" s="11" t="s">
        <v>10</v>
      </c>
      <c r="H36" s="12">
        <f t="shared" si="0"/>
        <v>0</v>
      </c>
    </row>
    <row r="37" spans="1:8" ht="15.75" customHeight="1" x14ac:dyDescent="0.25">
      <c r="A37" s="8"/>
      <c r="C37" s="123" t="s">
        <v>12</v>
      </c>
      <c r="D37" s="124"/>
      <c r="E37" s="9">
        <v>2000</v>
      </c>
      <c r="F37" s="10"/>
      <c r="G37" s="11" t="s">
        <v>10</v>
      </c>
      <c r="H37" s="12">
        <f t="shared" si="0"/>
        <v>0</v>
      </c>
    </row>
    <row r="38" spans="1:8" ht="15.75" customHeight="1" x14ac:dyDescent="0.25">
      <c r="A38" s="8"/>
      <c r="C38" s="123" t="s">
        <v>13</v>
      </c>
      <c r="D38" s="124"/>
      <c r="E38" s="9">
        <v>1000</v>
      </c>
      <c r="F38" s="10"/>
      <c r="G38" s="11" t="s">
        <v>10</v>
      </c>
      <c r="H38" s="12">
        <f t="shared" si="0"/>
        <v>0</v>
      </c>
    </row>
    <row r="39" spans="1:8" ht="15.75" customHeight="1" x14ac:dyDescent="0.25">
      <c r="A39" s="8"/>
      <c r="C39" s="123" t="s">
        <v>14</v>
      </c>
      <c r="D39" s="124"/>
      <c r="E39" s="9">
        <v>1000</v>
      </c>
      <c r="F39" s="10"/>
      <c r="G39" s="11" t="s">
        <v>10</v>
      </c>
      <c r="H39" s="12">
        <f t="shared" si="0"/>
        <v>0</v>
      </c>
    </row>
    <row r="40" spans="1:8" ht="15.75" customHeight="1" x14ac:dyDescent="0.25">
      <c r="A40" s="8"/>
      <c r="C40" s="126" t="s">
        <v>15</v>
      </c>
      <c r="D40" s="127"/>
      <c r="E40" s="9">
        <v>2000</v>
      </c>
      <c r="F40" s="10"/>
      <c r="G40" s="11" t="s">
        <v>10</v>
      </c>
      <c r="H40" s="12">
        <f t="shared" si="0"/>
        <v>0</v>
      </c>
    </row>
    <row r="41" spans="1:8" ht="15.75" customHeight="1" x14ac:dyDescent="0.25">
      <c r="A41" s="17">
        <v>6</v>
      </c>
      <c r="B41" s="18" t="s">
        <v>20</v>
      </c>
      <c r="C41" s="19"/>
      <c r="D41" s="20"/>
      <c r="E41" s="21"/>
      <c r="F41" s="20"/>
      <c r="G41" s="20"/>
      <c r="H41" s="22"/>
    </row>
    <row r="42" spans="1:8" ht="15.75" customHeight="1" x14ac:dyDescent="0.25">
      <c r="A42" s="8"/>
      <c r="C42" s="123" t="s">
        <v>9</v>
      </c>
      <c r="D42" s="124"/>
      <c r="E42" s="9">
        <v>3000</v>
      </c>
      <c r="F42" s="10"/>
      <c r="G42" s="11" t="s">
        <v>10</v>
      </c>
      <c r="H42" s="12">
        <f t="shared" si="0"/>
        <v>0</v>
      </c>
    </row>
    <row r="43" spans="1:8" ht="15.75" customHeight="1" x14ac:dyDescent="0.25">
      <c r="A43" s="8"/>
      <c r="C43" s="123" t="s">
        <v>11</v>
      </c>
      <c r="D43" s="124"/>
      <c r="E43" s="9">
        <v>3000</v>
      </c>
      <c r="F43" s="10"/>
      <c r="G43" s="11" t="s">
        <v>10</v>
      </c>
      <c r="H43" s="12">
        <f t="shared" si="0"/>
        <v>0</v>
      </c>
    </row>
    <row r="44" spans="1:8" ht="15.75" customHeight="1" x14ac:dyDescent="0.25">
      <c r="A44" s="8"/>
      <c r="C44" s="123" t="s">
        <v>12</v>
      </c>
      <c r="D44" s="124"/>
      <c r="E44" s="9">
        <v>1000</v>
      </c>
      <c r="F44" s="10"/>
      <c r="G44" s="11" t="s">
        <v>10</v>
      </c>
      <c r="H44" s="12">
        <f t="shared" si="0"/>
        <v>0</v>
      </c>
    </row>
    <row r="45" spans="1:8" ht="15.75" customHeight="1" x14ac:dyDescent="0.25">
      <c r="A45" s="8"/>
      <c r="C45" s="123" t="s">
        <v>13</v>
      </c>
      <c r="D45" s="124"/>
      <c r="E45" s="9">
        <v>1000</v>
      </c>
      <c r="F45" s="10"/>
      <c r="G45" s="11" t="s">
        <v>10</v>
      </c>
      <c r="H45" s="12">
        <f t="shared" si="0"/>
        <v>0</v>
      </c>
    </row>
    <row r="46" spans="1:8" ht="15.75" customHeight="1" x14ac:dyDescent="0.25">
      <c r="A46" s="8"/>
      <c r="C46" s="146" t="s">
        <v>14</v>
      </c>
      <c r="D46" s="147"/>
      <c r="E46" s="13">
        <v>1000</v>
      </c>
      <c r="F46" s="25"/>
      <c r="G46" s="16" t="s">
        <v>10</v>
      </c>
      <c r="H46" s="12">
        <f t="shared" si="0"/>
        <v>0</v>
      </c>
    </row>
    <row r="47" spans="1:8" ht="15.75" customHeight="1" x14ac:dyDescent="0.25">
      <c r="A47" s="26"/>
      <c r="B47" s="27"/>
      <c r="C47" s="126" t="s">
        <v>15</v>
      </c>
      <c r="D47" s="127"/>
      <c r="E47" s="9">
        <v>2000</v>
      </c>
      <c r="F47" s="10"/>
      <c r="G47" s="11" t="s">
        <v>10</v>
      </c>
      <c r="H47" s="12">
        <f t="shared" si="0"/>
        <v>0</v>
      </c>
    </row>
    <row r="48" spans="1:8" ht="15.75" customHeight="1" x14ac:dyDescent="0.25">
      <c r="A48" s="17">
        <v>7</v>
      </c>
      <c r="B48" s="18" t="s">
        <v>21</v>
      </c>
      <c r="C48" s="19"/>
      <c r="D48" s="19"/>
      <c r="E48" s="28"/>
      <c r="F48" s="19"/>
      <c r="G48" s="19"/>
      <c r="H48" s="22"/>
    </row>
    <row r="49" spans="1:8" ht="15.75" customHeight="1" x14ac:dyDescent="0.25">
      <c r="A49" s="29"/>
      <c r="C49" s="123" t="s">
        <v>22</v>
      </c>
      <c r="D49" s="124"/>
      <c r="E49" s="9">
        <v>1000</v>
      </c>
      <c r="F49" s="10"/>
      <c r="G49" s="11" t="s">
        <v>10</v>
      </c>
      <c r="H49" s="12">
        <f t="shared" si="0"/>
        <v>0</v>
      </c>
    </row>
    <row r="50" spans="1:8" ht="15.75" customHeight="1" x14ac:dyDescent="0.25">
      <c r="A50" s="8"/>
      <c r="C50" s="123" t="s">
        <v>23</v>
      </c>
      <c r="D50" s="124"/>
      <c r="E50" s="9">
        <v>3000</v>
      </c>
      <c r="F50" s="10"/>
      <c r="G50" s="11" t="s">
        <v>10</v>
      </c>
      <c r="H50" s="12">
        <f t="shared" si="0"/>
        <v>0</v>
      </c>
    </row>
    <row r="51" spans="1:8" ht="15.75" customHeight="1" x14ac:dyDescent="0.25">
      <c r="A51" s="8"/>
      <c r="C51" s="123" t="s">
        <v>24</v>
      </c>
      <c r="D51" s="124"/>
      <c r="E51" s="9">
        <v>3000</v>
      </c>
      <c r="F51" s="10"/>
      <c r="G51" s="11" t="s">
        <v>10</v>
      </c>
      <c r="H51" s="12">
        <f t="shared" si="0"/>
        <v>0</v>
      </c>
    </row>
    <row r="52" spans="1:8" ht="15.75" customHeight="1" x14ac:dyDescent="0.25">
      <c r="A52" s="8"/>
      <c r="C52" s="123" t="s">
        <v>25</v>
      </c>
      <c r="D52" s="124"/>
      <c r="E52" s="9">
        <v>3000</v>
      </c>
      <c r="F52" s="10"/>
      <c r="G52" s="11" t="s">
        <v>10</v>
      </c>
      <c r="H52" s="12">
        <f t="shared" si="0"/>
        <v>0</v>
      </c>
    </row>
    <row r="53" spans="1:8" ht="15.75" customHeight="1" x14ac:dyDescent="0.25">
      <c r="A53" s="8"/>
      <c r="C53" s="123" t="s">
        <v>26</v>
      </c>
      <c r="D53" s="124"/>
      <c r="E53" s="9">
        <v>4000</v>
      </c>
      <c r="F53" s="10"/>
      <c r="G53" s="11" t="s">
        <v>10</v>
      </c>
      <c r="H53" s="12">
        <f t="shared" si="0"/>
        <v>0</v>
      </c>
    </row>
    <row r="54" spans="1:8" ht="15.75" customHeight="1" x14ac:dyDescent="0.25">
      <c r="A54" s="8"/>
      <c r="C54" s="123" t="s">
        <v>27</v>
      </c>
      <c r="D54" s="124"/>
      <c r="E54" s="9">
        <v>4000</v>
      </c>
      <c r="F54" s="10"/>
      <c r="G54" s="11" t="s">
        <v>10</v>
      </c>
      <c r="H54" s="12">
        <f t="shared" si="0"/>
        <v>0</v>
      </c>
    </row>
    <row r="55" spans="1:8" ht="15.75" customHeight="1" x14ac:dyDescent="0.25">
      <c r="A55" s="8"/>
      <c r="C55" s="123" t="s">
        <v>28</v>
      </c>
      <c r="D55" s="124"/>
      <c r="E55" s="9">
        <v>4000</v>
      </c>
      <c r="F55" s="10"/>
      <c r="G55" s="11" t="s">
        <v>10</v>
      </c>
      <c r="H55" s="12">
        <f t="shared" si="0"/>
        <v>0</v>
      </c>
    </row>
    <row r="56" spans="1:8" ht="15.75" customHeight="1" x14ac:dyDescent="0.25">
      <c r="A56" s="8"/>
      <c r="C56" s="123" t="s">
        <v>29</v>
      </c>
      <c r="D56" s="124"/>
      <c r="E56" s="9">
        <v>4000</v>
      </c>
      <c r="F56" s="10"/>
      <c r="G56" s="11" t="s">
        <v>10</v>
      </c>
      <c r="H56" s="12">
        <f t="shared" si="0"/>
        <v>0</v>
      </c>
    </row>
    <row r="57" spans="1:8" ht="15.75" customHeight="1" x14ac:dyDescent="0.25">
      <c r="A57" s="8"/>
      <c r="C57" s="123" t="s">
        <v>30</v>
      </c>
      <c r="D57" s="124"/>
      <c r="E57" s="9">
        <v>4000</v>
      </c>
      <c r="F57" s="10"/>
      <c r="G57" s="11" t="s">
        <v>10</v>
      </c>
      <c r="H57" s="12">
        <f t="shared" si="0"/>
        <v>0</v>
      </c>
    </row>
    <row r="58" spans="1:8" ht="15.75" customHeight="1" x14ac:dyDescent="0.25">
      <c r="A58" s="8"/>
      <c r="C58" s="123" t="s">
        <v>31</v>
      </c>
      <c r="D58" s="124"/>
      <c r="E58" s="9">
        <v>1000</v>
      </c>
      <c r="F58" s="10"/>
      <c r="G58" s="11" t="s">
        <v>10</v>
      </c>
      <c r="H58" s="12">
        <f t="shared" si="0"/>
        <v>0</v>
      </c>
    </row>
    <row r="59" spans="1:8" ht="15.75" customHeight="1" x14ac:dyDescent="0.25">
      <c r="A59" s="8"/>
      <c r="C59" s="123" t="s">
        <v>32</v>
      </c>
      <c r="D59" s="124"/>
      <c r="E59" s="9">
        <v>1000</v>
      </c>
      <c r="F59" s="10"/>
      <c r="G59" s="11" t="s">
        <v>10</v>
      </c>
      <c r="H59" s="12">
        <f t="shared" si="0"/>
        <v>0</v>
      </c>
    </row>
    <row r="60" spans="1:8" ht="15.75" customHeight="1" x14ac:dyDescent="0.25">
      <c r="A60" s="8"/>
      <c r="C60" s="123" t="s">
        <v>33</v>
      </c>
      <c r="D60" s="124"/>
      <c r="E60" s="9">
        <v>1000</v>
      </c>
      <c r="F60" s="10"/>
      <c r="G60" s="11" t="s">
        <v>10</v>
      </c>
      <c r="H60" s="12">
        <f t="shared" si="0"/>
        <v>0</v>
      </c>
    </row>
    <row r="61" spans="1:8" ht="15.75" customHeight="1" x14ac:dyDescent="0.25">
      <c r="A61" s="8"/>
      <c r="C61" s="123" t="s">
        <v>34</v>
      </c>
      <c r="D61" s="124"/>
      <c r="E61" s="9">
        <v>1000</v>
      </c>
      <c r="F61" s="10"/>
      <c r="G61" s="11" t="s">
        <v>10</v>
      </c>
      <c r="H61" s="12">
        <f t="shared" si="0"/>
        <v>0</v>
      </c>
    </row>
    <row r="62" spans="1:8" ht="15.75" customHeight="1" x14ac:dyDescent="0.25">
      <c r="A62" s="26"/>
      <c r="B62" s="30"/>
      <c r="C62" s="148" t="s">
        <v>35</v>
      </c>
      <c r="D62" s="149"/>
      <c r="E62" s="9">
        <v>1000</v>
      </c>
      <c r="F62" s="10"/>
      <c r="G62" s="11" t="s">
        <v>10</v>
      </c>
      <c r="H62" s="12">
        <f t="shared" si="0"/>
        <v>0</v>
      </c>
    </row>
    <row r="63" spans="1:8" ht="15.75" customHeight="1" x14ac:dyDescent="0.25">
      <c r="A63" s="17">
        <v>8</v>
      </c>
      <c r="B63" s="18" t="s">
        <v>36</v>
      </c>
      <c r="C63" s="19"/>
      <c r="D63" s="19"/>
      <c r="E63" s="28"/>
      <c r="F63" s="19"/>
      <c r="G63" s="19"/>
      <c r="H63" s="22"/>
    </row>
    <row r="64" spans="1:8" ht="15.75" customHeight="1" x14ac:dyDescent="0.25">
      <c r="A64" s="8"/>
      <c r="C64" s="123" t="s">
        <v>37</v>
      </c>
      <c r="D64" s="124"/>
      <c r="E64" s="9">
        <v>5</v>
      </c>
      <c r="F64" s="10"/>
      <c r="G64" s="11" t="s">
        <v>38</v>
      </c>
      <c r="H64" s="12">
        <f t="shared" si="0"/>
        <v>0</v>
      </c>
    </row>
    <row r="65" spans="1:8" ht="15.75" customHeight="1" x14ac:dyDescent="0.25">
      <c r="A65" s="8"/>
      <c r="C65" s="123" t="s">
        <v>39</v>
      </c>
      <c r="D65" s="124"/>
      <c r="E65" s="9">
        <v>5</v>
      </c>
      <c r="F65" s="10"/>
      <c r="G65" s="11" t="s">
        <v>38</v>
      </c>
      <c r="H65" s="12">
        <f t="shared" si="0"/>
        <v>0</v>
      </c>
    </row>
    <row r="66" spans="1:8" ht="15.75" customHeight="1" x14ac:dyDescent="0.25">
      <c r="A66" s="8"/>
      <c r="C66" s="123" t="s">
        <v>40</v>
      </c>
      <c r="D66" s="124"/>
      <c r="E66" s="9">
        <v>5</v>
      </c>
      <c r="F66" s="10"/>
      <c r="G66" s="11" t="s">
        <v>38</v>
      </c>
      <c r="H66" s="12">
        <f t="shared" si="0"/>
        <v>0</v>
      </c>
    </row>
    <row r="67" spans="1:8" ht="15.75" customHeight="1" x14ac:dyDescent="0.25">
      <c r="A67" s="8"/>
      <c r="C67" s="123" t="s">
        <v>41</v>
      </c>
      <c r="D67" s="124"/>
      <c r="E67" s="9">
        <v>5</v>
      </c>
      <c r="F67" s="10"/>
      <c r="G67" s="11" t="s">
        <v>38</v>
      </c>
      <c r="H67" s="12">
        <f t="shared" si="0"/>
        <v>0</v>
      </c>
    </row>
    <row r="68" spans="1:8" ht="15.75" customHeight="1" x14ac:dyDescent="0.25">
      <c r="A68" s="8"/>
      <c r="C68" s="123" t="s">
        <v>42</v>
      </c>
      <c r="D68" s="124"/>
      <c r="E68" s="9">
        <v>5</v>
      </c>
      <c r="F68" s="10"/>
      <c r="G68" s="11" t="s">
        <v>38</v>
      </c>
      <c r="H68" s="12">
        <f t="shared" si="0"/>
        <v>0</v>
      </c>
    </row>
    <row r="69" spans="1:8" ht="15.75" customHeight="1" x14ac:dyDescent="0.25">
      <c r="A69" s="17">
        <v>9</v>
      </c>
      <c r="B69" s="18" t="s">
        <v>43</v>
      </c>
      <c r="C69" s="19"/>
      <c r="D69" s="20"/>
      <c r="E69" s="21"/>
      <c r="F69" s="20"/>
      <c r="G69" s="20"/>
      <c r="H69" s="22"/>
    </row>
    <row r="70" spans="1:8" ht="15.75" customHeight="1" x14ac:dyDescent="0.25">
      <c r="A70" s="8"/>
      <c r="C70" s="123" t="s">
        <v>37</v>
      </c>
      <c r="D70" s="124"/>
      <c r="E70" s="9">
        <v>6</v>
      </c>
      <c r="F70" s="10"/>
      <c r="G70" s="11" t="s">
        <v>44</v>
      </c>
      <c r="H70" s="12">
        <f t="shared" si="0"/>
        <v>0</v>
      </c>
    </row>
    <row r="71" spans="1:8" ht="15.75" customHeight="1" x14ac:dyDescent="0.25">
      <c r="A71" s="8"/>
      <c r="C71" s="123" t="s">
        <v>39</v>
      </c>
      <c r="D71" s="124"/>
      <c r="E71" s="9">
        <v>6</v>
      </c>
      <c r="F71" s="10"/>
      <c r="G71" s="11" t="s">
        <v>44</v>
      </c>
      <c r="H71" s="12">
        <f t="shared" si="0"/>
        <v>0</v>
      </c>
    </row>
    <row r="72" spans="1:8" ht="15.75" customHeight="1" x14ac:dyDescent="0.25">
      <c r="A72" s="8"/>
      <c r="C72" s="123" t="s">
        <v>40</v>
      </c>
      <c r="D72" s="124"/>
      <c r="E72" s="9">
        <v>6</v>
      </c>
      <c r="F72" s="10"/>
      <c r="G72" s="11" t="s">
        <v>44</v>
      </c>
      <c r="H72" s="12">
        <f t="shared" ref="H72:H74" si="1">+F72*E72</f>
        <v>0</v>
      </c>
    </row>
    <row r="73" spans="1:8" ht="15.75" customHeight="1" x14ac:dyDescent="0.25">
      <c r="A73" s="8"/>
      <c r="C73" s="123" t="s">
        <v>41</v>
      </c>
      <c r="D73" s="124"/>
      <c r="E73" s="9">
        <v>6</v>
      </c>
      <c r="F73" s="10"/>
      <c r="G73" s="11" t="s">
        <v>44</v>
      </c>
      <c r="H73" s="12">
        <f t="shared" si="1"/>
        <v>0</v>
      </c>
    </row>
    <row r="74" spans="1:8" ht="15.75" customHeight="1" x14ac:dyDescent="0.25">
      <c r="A74" s="8"/>
      <c r="C74" s="123" t="s">
        <v>42</v>
      </c>
      <c r="D74" s="124"/>
      <c r="E74" s="9">
        <v>6</v>
      </c>
      <c r="F74" s="10"/>
      <c r="G74" s="11" t="s">
        <v>44</v>
      </c>
      <c r="H74" s="12">
        <f t="shared" si="1"/>
        <v>0</v>
      </c>
    </row>
    <row r="75" spans="1:8" ht="15.75" customHeight="1" x14ac:dyDescent="0.25">
      <c r="A75" s="17">
        <v>10</v>
      </c>
      <c r="B75" s="18" t="s">
        <v>45</v>
      </c>
      <c r="C75" s="19"/>
      <c r="D75" s="20"/>
      <c r="E75" s="21"/>
      <c r="F75" s="20"/>
      <c r="G75" s="20"/>
      <c r="H75" s="22"/>
    </row>
    <row r="76" spans="1:8" ht="15.75" customHeight="1" x14ac:dyDescent="0.25">
      <c r="A76" s="8"/>
      <c r="C76" s="123" t="s">
        <v>46</v>
      </c>
      <c r="D76" s="124"/>
      <c r="E76" s="9">
        <v>10</v>
      </c>
      <c r="F76" s="10"/>
      <c r="G76" s="11" t="s">
        <v>38</v>
      </c>
      <c r="H76" s="12">
        <f t="shared" ref="H76:H78" si="2">+F76*E76</f>
        <v>0</v>
      </c>
    </row>
    <row r="77" spans="1:8" ht="15.75" customHeight="1" x14ac:dyDescent="0.25">
      <c r="A77" s="8"/>
      <c r="C77" s="123" t="s">
        <v>47</v>
      </c>
      <c r="D77" s="124"/>
      <c r="E77" s="9">
        <v>10</v>
      </c>
      <c r="F77" s="10"/>
      <c r="G77" s="11" t="s">
        <v>10</v>
      </c>
      <c r="H77" s="12">
        <f t="shared" si="2"/>
        <v>0</v>
      </c>
    </row>
    <row r="78" spans="1:8" ht="15.75" customHeight="1" x14ac:dyDescent="0.25">
      <c r="A78" s="31"/>
      <c r="B78" s="32" t="s">
        <v>48</v>
      </c>
      <c r="C78" s="123"/>
      <c r="D78" s="124"/>
      <c r="E78" s="9">
        <v>5000</v>
      </c>
      <c r="F78" s="10"/>
      <c r="G78" s="11" t="s">
        <v>10</v>
      </c>
      <c r="H78" s="12">
        <f t="shared" si="2"/>
        <v>0</v>
      </c>
    </row>
    <row r="79" spans="1:8" s="33" customFormat="1" ht="15.75" customHeight="1" x14ac:dyDescent="0.25">
      <c r="A79" s="17">
        <v>11</v>
      </c>
      <c r="B79" s="18" t="s">
        <v>49</v>
      </c>
      <c r="C79" s="19"/>
      <c r="D79" s="20"/>
      <c r="E79" s="21"/>
      <c r="F79" s="20"/>
      <c r="G79" s="20"/>
      <c r="H79" s="22"/>
    </row>
    <row r="80" spans="1:8" ht="15.75" customHeight="1" x14ac:dyDescent="0.25">
      <c r="A80" s="8"/>
      <c r="C80" s="150" t="s">
        <v>9</v>
      </c>
      <c r="D80" s="151"/>
      <c r="E80" s="34">
        <v>1000</v>
      </c>
      <c r="F80" s="35"/>
      <c r="G80" s="36" t="s">
        <v>10</v>
      </c>
      <c r="H80" s="12">
        <f t="shared" ref="H80:H87" si="3">+F80*E80</f>
        <v>0</v>
      </c>
    </row>
    <row r="81" spans="1:8" ht="15.75" customHeight="1" x14ac:dyDescent="0.25">
      <c r="A81" s="8"/>
      <c r="C81" s="123" t="s">
        <v>11</v>
      </c>
      <c r="D81" s="124"/>
      <c r="E81" s="9">
        <v>8000</v>
      </c>
      <c r="F81" s="10"/>
      <c r="G81" s="11" t="s">
        <v>10</v>
      </c>
      <c r="H81" s="12">
        <f t="shared" si="3"/>
        <v>0</v>
      </c>
    </row>
    <row r="82" spans="1:8" ht="15.75" customHeight="1" x14ac:dyDescent="0.25">
      <c r="A82" s="8"/>
      <c r="C82" s="123" t="s">
        <v>12</v>
      </c>
      <c r="D82" s="124"/>
      <c r="E82" s="9">
        <v>5000</v>
      </c>
      <c r="F82" s="10"/>
      <c r="G82" s="11" t="s">
        <v>10</v>
      </c>
      <c r="H82" s="12">
        <f t="shared" si="3"/>
        <v>0</v>
      </c>
    </row>
    <row r="83" spans="1:8" ht="15.75" customHeight="1" x14ac:dyDescent="0.25">
      <c r="A83" s="8"/>
      <c r="C83" s="123" t="s">
        <v>13</v>
      </c>
      <c r="D83" s="124"/>
      <c r="E83" s="9">
        <v>2000</v>
      </c>
      <c r="F83" s="10"/>
      <c r="G83" s="11" t="s">
        <v>10</v>
      </c>
      <c r="H83" s="12">
        <f t="shared" si="3"/>
        <v>0</v>
      </c>
    </row>
    <row r="84" spans="1:8" ht="15.75" customHeight="1" x14ac:dyDescent="0.25">
      <c r="A84" s="8"/>
      <c r="C84" s="123" t="s">
        <v>14</v>
      </c>
      <c r="D84" s="124"/>
      <c r="E84" s="9">
        <v>2000</v>
      </c>
      <c r="F84" s="10"/>
      <c r="G84" s="11" t="s">
        <v>10</v>
      </c>
      <c r="H84" s="12">
        <f t="shared" si="3"/>
        <v>0</v>
      </c>
    </row>
    <row r="85" spans="1:8" ht="15.75" customHeight="1" x14ac:dyDescent="0.25">
      <c r="A85" s="8"/>
      <c r="C85" s="123" t="s">
        <v>50</v>
      </c>
      <c r="D85" s="124"/>
      <c r="E85" s="9">
        <v>2000</v>
      </c>
      <c r="F85" s="10"/>
      <c r="G85" s="11" t="s">
        <v>10</v>
      </c>
      <c r="H85" s="12">
        <f t="shared" si="3"/>
        <v>0</v>
      </c>
    </row>
    <row r="86" spans="1:8" ht="15.75" customHeight="1" x14ac:dyDescent="0.25">
      <c r="A86" s="31">
        <v>12</v>
      </c>
      <c r="B86" s="32" t="s">
        <v>51</v>
      </c>
      <c r="C86" s="123"/>
      <c r="D86" s="124"/>
      <c r="E86" s="9">
        <v>1</v>
      </c>
      <c r="F86" s="10"/>
      <c r="G86" s="11" t="s">
        <v>52</v>
      </c>
      <c r="H86" s="12">
        <f t="shared" si="3"/>
        <v>0</v>
      </c>
    </row>
    <row r="87" spans="1:8" ht="15.75" customHeight="1" x14ac:dyDescent="0.25">
      <c r="A87" s="29">
        <v>13</v>
      </c>
      <c r="B87" s="37" t="s">
        <v>53</v>
      </c>
      <c r="C87" s="146"/>
      <c r="D87" s="147"/>
      <c r="E87" s="13">
        <v>5000</v>
      </c>
      <c r="F87" s="25"/>
      <c r="G87" s="16" t="s">
        <v>10</v>
      </c>
      <c r="H87" s="12">
        <f t="shared" si="3"/>
        <v>0</v>
      </c>
    </row>
    <row r="88" spans="1:8" ht="18" customHeight="1" x14ac:dyDescent="0.25">
      <c r="A88" s="160" t="s">
        <v>54</v>
      </c>
      <c r="B88" s="161"/>
      <c r="C88" s="164"/>
      <c r="D88" s="164"/>
      <c r="E88" s="164"/>
      <c r="F88" s="164"/>
      <c r="G88" s="164"/>
      <c r="H88" s="152">
        <f>SUM(H80:H87,H76:H78,H70:H74,H64:H68,H49:H62,H42:H47,H35:H40,H28:H33,H21:H26,H14:H19,H7:H12)</f>
        <v>0</v>
      </c>
    </row>
    <row r="89" spans="1:8" ht="18" customHeight="1" x14ac:dyDescent="0.25">
      <c r="A89" s="162"/>
      <c r="B89" s="163"/>
      <c r="C89" s="165"/>
      <c r="D89" s="165"/>
      <c r="E89" s="165"/>
      <c r="F89" s="165"/>
      <c r="G89" s="165"/>
      <c r="H89" s="153"/>
    </row>
    <row r="90" spans="1:8" ht="18" customHeight="1" x14ac:dyDescent="0.25">
      <c r="A90" s="134" t="s">
        <v>55</v>
      </c>
      <c r="B90" s="135"/>
      <c r="C90" s="154"/>
      <c r="D90" s="154"/>
      <c r="E90" s="154"/>
      <c r="F90" s="154"/>
      <c r="G90" s="154"/>
      <c r="H90" s="155"/>
    </row>
    <row r="91" spans="1:8" ht="18" customHeight="1" x14ac:dyDescent="0.25">
      <c r="A91" s="136"/>
      <c r="B91" s="137"/>
      <c r="C91" s="156"/>
      <c r="D91" s="156"/>
      <c r="E91" s="156"/>
      <c r="F91" s="156"/>
      <c r="G91" s="156"/>
      <c r="H91" s="157"/>
    </row>
    <row r="92" spans="1:8" ht="18" customHeight="1" x14ac:dyDescent="0.25">
      <c r="A92" s="136"/>
      <c r="B92" s="137"/>
      <c r="C92" s="156"/>
      <c r="D92" s="156"/>
      <c r="E92" s="156"/>
      <c r="F92" s="156"/>
      <c r="G92" s="156"/>
      <c r="H92" s="157"/>
    </row>
    <row r="93" spans="1:8" ht="18" customHeight="1" x14ac:dyDescent="0.25">
      <c r="A93" s="138"/>
      <c r="B93" s="139"/>
      <c r="C93" s="158"/>
      <c r="D93" s="158"/>
      <c r="E93" s="158"/>
      <c r="F93" s="158"/>
      <c r="G93" s="158"/>
      <c r="H93" s="159"/>
    </row>
    <row r="94" spans="1:8" ht="15.75" customHeight="1" x14ac:dyDescent="0.25">
      <c r="A94" s="38">
        <v>1</v>
      </c>
      <c r="B94" s="39" t="s">
        <v>56</v>
      </c>
      <c r="C94" s="5"/>
      <c r="D94" s="5"/>
      <c r="E94" s="6"/>
      <c r="F94" s="40"/>
      <c r="G94" s="5"/>
      <c r="H94" s="41"/>
    </row>
    <row r="95" spans="1:8" ht="15.75" customHeight="1" x14ac:dyDescent="0.25">
      <c r="A95" s="31"/>
      <c r="B95" s="42" t="s">
        <v>57</v>
      </c>
      <c r="C95" s="123" t="s">
        <v>58</v>
      </c>
      <c r="D95" s="124"/>
      <c r="E95" s="15">
        <v>5000</v>
      </c>
      <c r="F95" s="43"/>
      <c r="G95" s="23" t="s">
        <v>10</v>
      </c>
      <c r="H95" s="12">
        <f t="shared" ref="H95:H103" si="4">+F95*E95</f>
        <v>0</v>
      </c>
    </row>
    <row r="96" spans="1:8" ht="15.75" customHeight="1" x14ac:dyDescent="0.25">
      <c r="A96" s="31"/>
      <c r="B96" s="42" t="s">
        <v>59</v>
      </c>
      <c r="C96" s="123" t="s">
        <v>60</v>
      </c>
      <c r="D96" s="124"/>
      <c r="E96" s="9">
        <v>10000</v>
      </c>
      <c r="F96" s="10"/>
      <c r="G96" s="11" t="s">
        <v>10</v>
      </c>
      <c r="H96" s="12">
        <f t="shared" si="4"/>
        <v>0</v>
      </c>
    </row>
    <row r="97" spans="1:8" ht="15.75" customHeight="1" x14ac:dyDescent="0.25">
      <c r="A97" s="31"/>
      <c r="B97" s="44" t="s">
        <v>59</v>
      </c>
      <c r="C97" s="123" t="s">
        <v>61</v>
      </c>
      <c r="D97" s="124"/>
      <c r="E97" s="9">
        <v>8000</v>
      </c>
      <c r="F97" s="10"/>
      <c r="G97" s="11" t="s">
        <v>10</v>
      </c>
      <c r="H97" s="12">
        <f t="shared" si="4"/>
        <v>0</v>
      </c>
    </row>
    <row r="98" spans="1:8" ht="15.75" customHeight="1" x14ac:dyDescent="0.25">
      <c r="A98" s="31"/>
      <c r="B98" s="42" t="s">
        <v>62</v>
      </c>
      <c r="C98" s="123" t="s">
        <v>63</v>
      </c>
      <c r="D98" s="124"/>
      <c r="E98" s="9">
        <v>8000</v>
      </c>
      <c r="F98" s="10"/>
      <c r="G98" s="11" t="s">
        <v>10</v>
      </c>
      <c r="H98" s="12">
        <f t="shared" si="4"/>
        <v>0</v>
      </c>
    </row>
    <row r="99" spans="1:8" ht="15.75" customHeight="1" x14ac:dyDescent="0.25">
      <c r="A99" s="31"/>
      <c r="B99" s="42" t="s">
        <v>62</v>
      </c>
      <c r="C99" s="123" t="s">
        <v>64</v>
      </c>
      <c r="D99" s="124"/>
      <c r="E99" s="9">
        <v>5000</v>
      </c>
      <c r="F99" s="10"/>
      <c r="G99" s="11" t="s">
        <v>10</v>
      </c>
      <c r="H99" s="12">
        <f t="shared" si="4"/>
        <v>0</v>
      </c>
    </row>
    <row r="100" spans="1:8" ht="15.75" customHeight="1" x14ac:dyDescent="0.25">
      <c r="A100" s="31"/>
      <c r="B100" s="42" t="s">
        <v>65</v>
      </c>
      <c r="C100" s="123" t="s">
        <v>66</v>
      </c>
      <c r="D100" s="124"/>
      <c r="E100" s="9">
        <v>5000</v>
      </c>
      <c r="F100" s="10"/>
      <c r="G100" s="11" t="s">
        <v>10</v>
      </c>
      <c r="H100" s="12">
        <f t="shared" si="4"/>
        <v>0</v>
      </c>
    </row>
    <row r="101" spans="1:8" ht="15.75" customHeight="1" x14ac:dyDescent="0.25">
      <c r="A101" s="31"/>
      <c r="B101" s="42" t="s">
        <v>67</v>
      </c>
      <c r="C101" s="123" t="s">
        <v>68</v>
      </c>
      <c r="D101" s="124"/>
      <c r="E101" s="9">
        <v>5000</v>
      </c>
      <c r="F101" s="10"/>
      <c r="G101" s="45" t="s">
        <v>10</v>
      </c>
      <c r="H101" s="12">
        <f t="shared" si="4"/>
        <v>0</v>
      </c>
    </row>
    <row r="102" spans="1:8" ht="15.75" customHeight="1" x14ac:dyDescent="0.25">
      <c r="A102" s="31"/>
      <c r="B102" s="46" t="s">
        <v>69</v>
      </c>
      <c r="C102" s="123" t="s">
        <v>70</v>
      </c>
      <c r="D102" s="124"/>
      <c r="E102" s="13">
        <v>1500</v>
      </c>
      <c r="F102" s="25"/>
      <c r="G102" s="16" t="s">
        <v>10</v>
      </c>
      <c r="H102" s="12">
        <f t="shared" si="4"/>
        <v>0</v>
      </c>
    </row>
    <row r="103" spans="1:8" ht="15.75" customHeight="1" x14ac:dyDescent="0.25">
      <c r="A103" s="31"/>
      <c r="B103" s="42" t="s">
        <v>71</v>
      </c>
      <c r="C103" s="123" t="s">
        <v>70</v>
      </c>
      <c r="D103" s="124"/>
      <c r="E103" s="9">
        <v>1500</v>
      </c>
      <c r="F103" s="10"/>
      <c r="G103" s="11" t="s">
        <v>10</v>
      </c>
      <c r="H103" s="12">
        <f t="shared" si="4"/>
        <v>0</v>
      </c>
    </row>
    <row r="104" spans="1:8" ht="15.75" customHeight="1" x14ac:dyDescent="0.25">
      <c r="A104" s="38">
        <v>2</v>
      </c>
      <c r="B104" s="39" t="s">
        <v>72</v>
      </c>
      <c r="C104" s="47"/>
      <c r="D104" s="47"/>
      <c r="E104" s="48"/>
      <c r="F104" s="49"/>
      <c r="G104" s="47"/>
      <c r="H104" s="50"/>
    </row>
    <row r="105" spans="1:8" ht="15.75" customHeight="1" x14ac:dyDescent="0.25">
      <c r="A105" s="31"/>
      <c r="B105" s="42" t="s">
        <v>69</v>
      </c>
      <c r="C105" s="123" t="s">
        <v>73</v>
      </c>
      <c r="D105" s="124"/>
      <c r="E105" s="9">
        <v>2000</v>
      </c>
      <c r="F105" s="10"/>
      <c r="G105" s="11" t="s">
        <v>10</v>
      </c>
      <c r="H105" s="12">
        <f t="shared" ref="H105:H116" si="5">+F105*E105</f>
        <v>0</v>
      </c>
    </row>
    <row r="106" spans="1:8" ht="15.75" customHeight="1" x14ac:dyDescent="0.25">
      <c r="A106" s="31"/>
      <c r="B106" s="42" t="s">
        <v>71</v>
      </c>
      <c r="C106" s="123" t="s">
        <v>73</v>
      </c>
      <c r="D106" s="124"/>
      <c r="E106" s="9">
        <v>2000</v>
      </c>
      <c r="F106" s="10"/>
      <c r="G106" s="11" t="s">
        <v>10</v>
      </c>
      <c r="H106" s="12">
        <f t="shared" si="5"/>
        <v>0</v>
      </c>
    </row>
    <row r="107" spans="1:8" ht="15.75" customHeight="1" x14ac:dyDescent="0.25">
      <c r="A107" s="31"/>
      <c r="B107" s="42" t="s">
        <v>71</v>
      </c>
      <c r="C107" s="123" t="s">
        <v>74</v>
      </c>
      <c r="D107" s="124"/>
      <c r="E107" s="9">
        <v>2000</v>
      </c>
      <c r="F107" s="10"/>
      <c r="G107" s="11" t="s">
        <v>10</v>
      </c>
      <c r="H107" s="12">
        <f t="shared" si="5"/>
        <v>0</v>
      </c>
    </row>
    <row r="108" spans="1:8" ht="15.75" customHeight="1" x14ac:dyDescent="0.25">
      <c r="A108" s="31"/>
      <c r="B108" s="42" t="s">
        <v>75</v>
      </c>
      <c r="C108" s="123" t="s">
        <v>76</v>
      </c>
      <c r="D108" s="124"/>
      <c r="E108" s="9">
        <v>1000</v>
      </c>
      <c r="F108" s="10"/>
      <c r="G108" s="11" t="s">
        <v>10</v>
      </c>
      <c r="H108" s="12">
        <f t="shared" si="5"/>
        <v>0</v>
      </c>
    </row>
    <row r="109" spans="1:8" ht="15.75" customHeight="1" x14ac:dyDescent="0.25">
      <c r="A109" s="31"/>
      <c r="B109" s="42" t="s">
        <v>77</v>
      </c>
      <c r="C109" s="123" t="s">
        <v>76</v>
      </c>
      <c r="D109" s="124"/>
      <c r="E109" s="9">
        <v>1000</v>
      </c>
      <c r="F109" s="10"/>
      <c r="G109" s="11" t="s">
        <v>10</v>
      </c>
      <c r="H109" s="12">
        <f t="shared" si="5"/>
        <v>0</v>
      </c>
    </row>
    <row r="110" spans="1:8" ht="15.75" customHeight="1" x14ac:dyDescent="0.25">
      <c r="A110" s="31"/>
      <c r="B110" s="42" t="s">
        <v>75</v>
      </c>
      <c r="C110" s="123" t="s">
        <v>78</v>
      </c>
      <c r="D110" s="124"/>
      <c r="E110" s="9">
        <v>1000</v>
      </c>
      <c r="F110" s="10"/>
      <c r="G110" s="11" t="s">
        <v>10</v>
      </c>
      <c r="H110" s="12">
        <f t="shared" si="5"/>
        <v>0</v>
      </c>
    </row>
    <row r="111" spans="1:8" ht="15.75" customHeight="1" x14ac:dyDescent="0.25">
      <c r="A111" s="31"/>
      <c r="B111" s="42" t="s">
        <v>77</v>
      </c>
      <c r="C111" s="123" t="s">
        <v>78</v>
      </c>
      <c r="D111" s="124"/>
      <c r="E111" s="9">
        <v>1000</v>
      </c>
      <c r="F111" s="10"/>
      <c r="G111" s="11" t="s">
        <v>10</v>
      </c>
      <c r="H111" s="12">
        <f t="shared" si="5"/>
        <v>0</v>
      </c>
    </row>
    <row r="112" spans="1:8" ht="15.75" customHeight="1" x14ac:dyDescent="0.25">
      <c r="A112" s="31"/>
      <c r="B112" s="42" t="s">
        <v>75</v>
      </c>
      <c r="C112" s="123" t="s">
        <v>79</v>
      </c>
      <c r="D112" s="124"/>
      <c r="E112" s="9">
        <v>1000</v>
      </c>
      <c r="F112" s="10"/>
      <c r="G112" s="11" t="s">
        <v>10</v>
      </c>
      <c r="H112" s="12">
        <f t="shared" si="5"/>
        <v>0</v>
      </c>
    </row>
    <row r="113" spans="1:8" ht="15.75" customHeight="1" x14ac:dyDescent="0.25">
      <c r="A113" s="31"/>
      <c r="B113" s="42" t="s">
        <v>77</v>
      </c>
      <c r="C113" s="123" t="s">
        <v>79</v>
      </c>
      <c r="D113" s="124"/>
      <c r="E113" s="9">
        <v>1000</v>
      </c>
      <c r="F113" s="10"/>
      <c r="G113" s="11" t="s">
        <v>10</v>
      </c>
      <c r="H113" s="12">
        <f t="shared" si="5"/>
        <v>0</v>
      </c>
    </row>
    <row r="114" spans="1:8" ht="15.75" customHeight="1" x14ac:dyDescent="0.25">
      <c r="A114" s="31"/>
      <c r="B114" s="42" t="s">
        <v>75</v>
      </c>
      <c r="C114" s="123" t="s">
        <v>80</v>
      </c>
      <c r="D114" s="124"/>
      <c r="E114" s="9">
        <v>1000</v>
      </c>
      <c r="F114" s="10"/>
      <c r="G114" s="11" t="s">
        <v>10</v>
      </c>
      <c r="H114" s="12">
        <f t="shared" si="5"/>
        <v>0</v>
      </c>
    </row>
    <row r="115" spans="1:8" ht="15.75" customHeight="1" x14ac:dyDescent="0.25">
      <c r="A115" s="31"/>
      <c r="B115" s="42" t="s">
        <v>77</v>
      </c>
      <c r="C115" s="123" t="s">
        <v>80</v>
      </c>
      <c r="D115" s="124"/>
      <c r="E115" s="9">
        <v>1000</v>
      </c>
      <c r="F115" s="10"/>
      <c r="G115" s="11" t="s">
        <v>10</v>
      </c>
      <c r="H115" s="12">
        <f t="shared" si="5"/>
        <v>0</v>
      </c>
    </row>
    <row r="116" spans="1:8" ht="15.75" customHeight="1" x14ac:dyDescent="0.25">
      <c r="A116" s="8"/>
      <c r="B116" s="46" t="s">
        <v>77</v>
      </c>
      <c r="C116" s="146" t="s">
        <v>50</v>
      </c>
      <c r="D116" s="147"/>
      <c r="E116" s="51">
        <v>1000</v>
      </c>
      <c r="F116" s="25"/>
      <c r="G116" s="16" t="s">
        <v>10</v>
      </c>
      <c r="H116" s="12">
        <f t="shared" si="5"/>
        <v>0</v>
      </c>
    </row>
    <row r="117" spans="1:8" ht="18" customHeight="1" x14ac:dyDescent="0.25">
      <c r="A117" s="160" t="s">
        <v>81</v>
      </c>
      <c r="B117" s="161"/>
      <c r="C117" s="164"/>
      <c r="D117" s="164"/>
      <c r="E117" s="164"/>
      <c r="F117" s="164"/>
      <c r="G117" s="164"/>
      <c r="H117" s="152">
        <f>SUM(H105:H116,H95:H103)</f>
        <v>0</v>
      </c>
    </row>
    <row r="118" spans="1:8" ht="18" customHeight="1" x14ac:dyDescent="0.25">
      <c r="A118" s="162"/>
      <c r="B118" s="163"/>
      <c r="C118" s="165"/>
      <c r="D118" s="165"/>
      <c r="E118" s="165"/>
      <c r="F118" s="165"/>
      <c r="G118" s="165"/>
      <c r="H118" s="153"/>
    </row>
    <row r="119" spans="1:8" ht="18" customHeight="1" x14ac:dyDescent="0.25">
      <c r="A119" s="134" t="s">
        <v>82</v>
      </c>
      <c r="B119" s="135"/>
      <c r="C119" s="166"/>
      <c r="D119" s="154"/>
      <c r="E119" s="154"/>
      <c r="F119" s="154"/>
      <c r="G119" s="154"/>
      <c r="H119" s="155"/>
    </row>
    <row r="120" spans="1:8" ht="18" customHeight="1" x14ac:dyDescent="0.25">
      <c r="A120" s="136"/>
      <c r="B120" s="137"/>
      <c r="C120" s="167"/>
      <c r="D120" s="156"/>
      <c r="E120" s="156"/>
      <c r="F120" s="156"/>
      <c r="G120" s="156"/>
      <c r="H120" s="157"/>
    </row>
    <row r="121" spans="1:8" ht="18" customHeight="1" x14ac:dyDescent="0.25">
      <c r="A121" s="138"/>
      <c r="B121" s="139"/>
      <c r="C121" s="168"/>
      <c r="D121" s="158"/>
      <c r="E121" s="158"/>
      <c r="F121" s="158"/>
      <c r="G121" s="158"/>
      <c r="H121" s="159"/>
    </row>
    <row r="122" spans="1:8" x14ac:dyDescent="0.25">
      <c r="A122" s="26">
        <v>1</v>
      </c>
      <c r="B122" s="27" t="s">
        <v>83</v>
      </c>
      <c r="C122" s="169" t="s">
        <v>84</v>
      </c>
      <c r="D122" s="170"/>
      <c r="E122" s="15">
        <v>5</v>
      </c>
      <c r="F122" s="43"/>
      <c r="G122" s="23" t="s">
        <v>85</v>
      </c>
      <c r="H122" s="12">
        <f t="shared" ref="H122:H132" si="6">+F122*E122</f>
        <v>0</v>
      </c>
    </row>
    <row r="123" spans="1:8" x14ac:dyDescent="0.25">
      <c r="A123" s="31">
        <v>2</v>
      </c>
      <c r="B123" s="32" t="s">
        <v>86</v>
      </c>
      <c r="C123" s="123"/>
      <c r="D123" s="124"/>
      <c r="E123" s="9">
        <v>5</v>
      </c>
      <c r="F123" s="10"/>
      <c r="G123" s="11" t="s">
        <v>38</v>
      </c>
      <c r="H123" s="12">
        <f t="shared" si="6"/>
        <v>0</v>
      </c>
    </row>
    <row r="124" spans="1:8" x14ac:dyDescent="0.25">
      <c r="A124" s="31">
        <v>3</v>
      </c>
      <c r="B124" s="32" t="s">
        <v>87</v>
      </c>
      <c r="C124" s="123"/>
      <c r="D124" s="124"/>
      <c r="E124" s="9">
        <v>5</v>
      </c>
      <c r="F124" s="10"/>
      <c r="G124" s="11" t="s">
        <v>38</v>
      </c>
      <c r="H124" s="12">
        <f t="shared" si="6"/>
        <v>0</v>
      </c>
    </row>
    <row r="125" spans="1:8" ht="15.75" customHeight="1" x14ac:dyDescent="0.25">
      <c r="A125" s="31">
        <v>4</v>
      </c>
      <c r="B125" s="52" t="s">
        <v>88</v>
      </c>
      <c r="C125" s="123"/>
      <c r="D125" s="124"/>
      <c r="E125" s="9">
        <v>5</v>
      </c>
      <c r="F125" s="10"/>
      <c r="G125" s="11" t="s">
        <v>38</v>
      </c>
      <c r="H125" s="12">
        <f t="shared" si="6"/>
        <v>0</v>
      </c>
    </row>
    <row r="126" spans="1:8" ht="15.75" customHeight="1" x14ac:dyDescent="0.25">
      <c r="A126" s="31">
        <v>5</v>
      </c>
      <c r="B126" s="52" t="s">
        <v>89</v>
      </c>
      <c r="C126" s="123" t="s">
        <v>90</v>
      </c>
      <c r="D126" s="124"/>
      <c r="E126" s="9">
        <v>50</v>
      </c>
      <c r="F126" s="10"/>
      <c r="G126" s="11" t="s">
        <v>10</v>
      </c>
      <c r="H126" s="12">
        <f t="shared" si="6"/>
        <v>0</v>
      </c>
    </row>
    <row r="127" spans="1:8" ht="15.75" customHeight="1" x14ac:dyDescent="0.25">
      <c r="A127" s="31">
        <v>6</v>
      </c>
      <c r="B127" s="52" t="s">
        <v>91</v>
      </c>
      <c r="C127" s="123" t="s">
        <v>92</v>
      </c>
      <c r="D127" s="124"/>
      <c r="E127" s="9">
        <v>50</v>
      </c>
      <c r="F127" s="10"/>
      <c r="G127" s="11" t="s">
        <v>10</v>
      </c>
      <c r="H127" s="12">
        <f t="shared" si="6"/>
        <v>0</v>
      </c>
    </row>
    <row r="128" spans="1:8" x14ac:dyDescent="0.25">
      <c r="A128" s="31">
        <v>7</v>
      </c>
      <c r="B128" s="32" t="s">
        <v>93</v>
      </c>
      <c r="C128" s="123"/>
      <c r="D128" s="124"/>
      <c r="E128" s="9">
        <v>200</v>
      </c>
      <c r="F128" s="10"/>
      <c r="G128" s="11" t="s">
        <v>38</v>
      </c>
      <c r="H128" s="12">
        <f t="shared" si="6"/>
        <v>0</v>
      </c>
    </row>
    <row r="129" spans="1:8" ht="15.75" customHeight="1" x14ac:dyDescent="0.25">
      <c r="A129" s="31">
        <v>8</v>
      </c>
      <c r="B129" s="52" t="s">
        <v>94</v>
      </c>
      <c r="C129" s="123" t="s">
        <v>95</v>
      </c>
      <c r="D129" s="124"/>
      <c r="E129" s="9">
        <v>10</v>
      </c>
      <c r="F129" s="10"/>
      <c r="G129" s="11" t="s">
        <v>38</v>
      </c>
      <c r="H129" s="12">
        <f t="shared" si="6"/>
        <v>0</v>
      </c>
    </row>
    <row r="130" spans="1:8" ht="15.75" customHeight="1" x14ac:dyDescent="0.25">
      <c r="A130" s="31">
        <v>9</v>
      </c>
      <c r="B130" s="52" t="s">
        <v>94</v>
      </c>
      <c r="C130" s="123" t="s">
        <v>96</v>
      </c>
      <c r="D130" s="124"/>
      <c r="E130" s="9">
        <v>2</v>
      </c>
      <c r="F130" s="10"/>
      <c r="G130" s="11" t="s">
        <v>38</v>
      </c>
      <c r="H130" s="12">
        <f t="shared" si="6"/>
        <v>0</v>
      </c>
    </row>
    <row r="131" spans="1:8" ht="15.75" customHeight="1" x14ac:dyDescent="0.25">
      <c r="A131" s="31">
        <v>10</v>
      </c>
      <c r="B131" s="52" t="s">
        <v>97</v>
      </c>
      <c r="C131" s="123" t="s">
        <v>95</v>
      </c>
      <c r="D131" s="124"/>
      <c r="E131" s="13">
        <v>10</v>
      </c>
      <c r="F131" s="25"/>
      <c r="G131" s="11" t="s">
        <v>38</v>
      </c>
      <c r="H131" s="12">
        <f t="shared" si="6"/>
        <v>0</v>
      </c>
    </row>
    <row r="132" spans="1:8" ht="15.75" customHeight="1" x14ac:dyDescent="0.25">
      <c r="A132" s="29">
        <v>11</v>
      </c>
      <c r="B132" s="53" t="s">
        <v>97</v>
      </c>
      <c r="C132" s="146" t="s">
        <v>96</v>
      </c>
      <c r="D132" s="147"/>
      <c r="E132" s="13">
        <v>3</v>
      </c>
      <c r="F132" s="25"/>
      <c r="G132" s="11" t="s">
        <v>38</v>
      </c>
      <c r="H132" s="12">
        <f t="shared" si="6"/>
        <v>0</v>
      </c>
    </row>
    <row r="133" spans="1:8" ht="18" customHeight="1" x14ac:dyDescent="0.25">
      <c r="A133" s="160" t="s">
        <v>98</v>
      </c>
      <c r="B133" s="161"/>
      <c r="C133" s="164"/>
      <c r="D133" s="164"/>
      <c r="E133" s="164"/>
      <c r="F133" s="164"/>
      <c r="G133" s="164"/>
      <c r="H133" s="152">
        <f>SUM(H122:H132)</f>
        <v>0</v>
      </c>
    </row>
    <row r="134" spans="1:8" ht="18" customHeight="1" x14ac:dyDescent="0.25">
      <c r="A134" s="162"/>
      <c r="B134" s="163"/>
      <c r="C134" s="165"/>
      <c r="D134" s="165"/>
      <c r="E134" s="165"/>
      <c r="F134" s="165"/>
      <c r="G134" s="165"/>
      <c r="H134" s="153"/>
    </row>
    <row r="135" spans="1:8" ht="18" customHeight="1" x14ac:dyDescent="0.25">
      <c r="A135" s="134" t="s">
        <v>99</v>
      </c>
      <c r="B135" s="135"/>
      <c r="C135" s="154"/>
      <c r="D135" s="154"/>
      <c r="E135" s="154"/>
      <c r="F135" s="154"/>
      <c r="G135" s="154"/>
      <c r="H135" s="155"/>
    </row>
    <row r="136" spans="1:8" ht="18" customHeight="1" x14ac:dyDescent="0.25">
      <c r="A136" s="136"/>
      <c r="B136" s="137"/>
      <c r="C136" s="156"/>
      <c r="D136" s="156"/>
      <c r="E136" s="156"/>
      <c r="F136" s="156"/>
      <c r="G136" s="156"/>
      <c r="H136" s="157"/>
    </row>
    <row r="137" spans="1:8" ht="18" customHeight="1" x14ac:dyDescent="0.25">
      <c r="A137" s="138"/>
      <c r="B137" s="139"/>
      <c r="C137" s="158"/>
      <c r="D137" s="158"/>
      <c r="E137" s="158"/>
      <c r="F137" s="158"/>
      <c r="G137" s="158"/>
      <c r="H137" s="159"/>
    </row>
    <row r="138" spans="1:8" ht="30.75" customHeight="1" x14ac:dyDescent="0.25">
      <c r="A138" s="54">
        <v>1</v>
      </c>
      <c r="B138" s="55" t="s">
        <v>100</v>
      </c>
      <c r="C138" s="5"/>
      <c r="D138" s="5"/>
      <c r="E138" s="56" t="s">
        <v>101</v>
      </c>
      <c r="F138" s="40"/>
      <c r="G138" s="5"/>
      <c r="H138" s="41"/>
    </row>
    <row r="139" spans="1:8" x14ac:dyDescent="0.25">
      <c r="A139" s="8"/>
      <c r="C139" s="123" t="s">
        <v>102</v>
      </c>
      <c r="D139" s="124"/>
      <c r="E139" s="15">
        <v>20</v>
      </c>
      <c r="F139" s="43"/>
      <c r="G139" s="23" t="s">
        <v>38</v>
      </c>
      <c r="H139" s="12">
        <f t="shared" ref="H139:H142" si="7">+F139*E139</f>
        <v>0</v>
      </c>
    </row>
    <row r="140" spans="1:8" x14ac:dyDescent="0.25">
      <c r="A140" s="8"/>
      <c r="C140" s="123" t="s">
        <v>103</v>
      </c>
      <c r="D140" s="124"/>
      <c r="E140" s="9">
        <v>20</v>
      </c>
      <c r="F140" s="10"/>
      <c r="G140" s="11" t="s">
        <v>38</v>
      </c>
      <c r="H140" s="12">
        <f t="shared" si="7"/>
        <v>0</v>
      </c>
    </row>
    <row r="141" spans="1:8" x14ac:dyDescent="0.25">
      <c r="A141" s="8"/>
      <c r="C141" s="171" t="s">
        <v>104</v>
      </c>
      <c r="D141" s="172"/>
      <c r="E141" s="9">
        <v>20</v>
      </c>
      <c r="F141" s="10"/>
      <c r="G141" s="11" t="s">
        <v>38</v>
      </c>
      <c r="H141" s="12">
        <f t="shared" si="7"/>
        <v>0</v>
      </c>
    </row>
    <row r="142" spans="1:8" x14ac:dyDescent="0.25">
      <c r="A142" s="8"/>
      <c r="C142" s="171" t="s">
        <v>105</v>
      </c>
      <c r="D142" s="172"/>
      <c r="E142" s="13">
        <v>20</v>
      </c>
      <c r="F142" s="25"/>
      <c r="G142" s="16" t="s">
        <v>38</v>
      </c>
      <c r="H142" s="12">
        <f t="shared" si="7"/>
        <v>0</v>
      </c>
    </row>
    <row r="143" spans="1:8" x14ac:dyDescent="0.25">
      <c r="A143" s="17">
        <v>2</v>
      </c>
      <c r="B143" s="18" t="s">
        <v>106</v>
      </c>
      <c r="C143" s="57"/>
      <c r="D143" s="19"/>
      <c r="E143" s="28"/>
      <c r="F143" s="58"/>
      <c r="G143" s="19"/>
      <c r="H143" s="59"/>
    </row>
    <row r="144" spans="1:8" x14ac:dyDescent="0.25">
      <c r="A144" s="8"/>
      <c r="C144" s="123" t="s">
        <v>107</v>
      </c>
      <c r="D144" s="124"/>
      <c r="E144" s="15">
        <v>20</v>
      </c>
      <c r="F144" s="43"/>
      <c r="G144" s="23" t="s">
        <v>38</v>
      </c>
      <c r="H144" s="12">
        <f t="shared" ref="H144:H145" si="8">+F144*E144</f>
        <v>0</v>
      </c>
    </row>
    <row r="145" spans="1:8" x14ac:dyDescent="0.25">
      <c r="A145" s="8"/>
      <c r="C145" s="123" t="s">
        <v>108</v>
      </c>
      <c r="D145" s="124"/>
      <c r="E145" s="13">
        <v>20</v>
      </c>
      <c r="F145" s="25"/>
      <c r="G145" s="16" t="s">
        <v>38</v>
      </c>
      <c r="H145" s="12">
        <f t="shared" si="8"/>
        <v>0</v>
      </c>
    </row>
    <row r="146" spans="1:8" x14ac:dyDescent="0.25">
      <c r="A146" s="17">
        <v>3</v>
      </c>
      <c r="B146" s="18" t="s">
        <v>109</v>
      </c>
      <c r="C146" s="57"/>
      <c r="D146" s="19"/>
      <c r="E146" s="28"/>
      <c r="F146" s="58"/>
      <c r="G146" s="19"/>
      <c r="H146" s="59"/>
    </row>
    <row r="147" spans="1:8" x14ac:dyDescent="0.25">
      <c r="A147" s="8"/>
      <c r="C147" s="123" t="s">
        <v>102</v>
      </c>
      <c r="D147" s="124"/>
      <c r="E147" s="15">
        <v>20</v>
      </c>
      <c r="F147" s="43"/>
      <c r="G147" s="23" t="s">
        <v>38</v>
      </c>
      <c r="H147" s="12">
        <f t="shared" ref="H147:H157" si="9">+F147*E147</f>
        <v>0</v>
      </c>
    </row>
    <row r="148" spans="1:8" x14ac:dyDescent="0.25">
      <c r="A148" s="8"/>
      <c r="C148" s="123" t="s">
        <v>103</v>
      </c>
      <c r="D148" s="124"/>
      <c r="E148" s="9">
        <v>20</v>
      </c>
      <c r="F148" s="10"/>
      <c r="G148" s="11" t="s">
        <v>38</v>
      </c>
      <c r="H148" s="12">
        <f t="shared" si="9"/>
        <v>0</v>
      </c>
    </row>
    <row r="149" spans="1:8" x14ac:dyDescent="0.25">
      <c r="A149" s="8"/>
      <c r="C149" s="123" t="s">
        <v>110</v>
      </c>
      <c r="D149" s="124"/>
      <c r="E149" s="9">
        <v>20</v>
      </c>
      <c r="F149" s="10"/>
      <c r="G149" s="11" t="s">
        <v>38</v>
      </c>
      <c r="H149" s="12">
        <f t="shared" si="9"/>
        <v>0</v>
      </c>
    </row>
    <row r="150" spans="1:8" x14ac:dyDescent="0.25">
      <c r="A150" s="8"/>
      <c r="C150" s="123" t="s">
        <v>111</v>
      </c>
      <c r="D150" s="124"/>
      <c r="E150" s="9">
        <v>20</v>
      </c>
      <c r="F150" s="10"/>
      <c r="G150" s="11" t="s">
        <v>38</v>
      </c>
      <c r="H150" s="12">
        <f t="shared" si="9"/>
        <v>0</v>
      </c>
    </row>
    <row r="151" spans="1:8" x14ac:dyDescent="0.25">
      <c r="A151" s="8"/>
      <c r="C151" s="123" t="s">
        <v>112</v>
      </c>
      <c r="D151" s="124"/>
      <c r="E151" s="9">
        <v>20</v>
      </c>
      <c r="F151" s="10"/>
      <c r="G151" s="11" t="s">
        <v>38</v>
      </c>
      <c r="H151" s="12">
        <f t="shared" si="9"/>
        <v>0</v>
      </c>
    </row>
    <row r="152" spans="1:8" x14ac:dyDescent="0.25">
      <c r="A152" s="8"/>
      <c r="C152" s="123" t="s">
        <v>113</v>
      </c>
      <c r="D152" s="124"/>
      <c r="E152" s="9">
        <v>20</v>
      </c>
      <c r="F152" s="10"/>
      <c r="G152" s="11" t="s">
        <v>38</v>
      </c>
      <c r="H152" s="12">
        <f t="shared" si="9"/>
        <v>0</v>
      </c>
    </row>
    <row r="153" spans="1:8" x14ac:dyDescent="0.25">
      <c r="A153" s="8"/>
      <c r="C153" s="123" t="s">
        <v>114</v>
      </c>
      <c r="D153" s="124"/>
      <c r="E153" s="9">
        <v>20</v>
      </c>
      <c r="F153" s="10"/>
      <c r="G153" s="11" t="s">
        <v>38</v>
      </c>
      <c r="H153" s="12">
        <f t="shared" si="9"/>
        <v>0</v>
      </c>
    </row>
    <row r="154" spans="1:8" x14ac:dyDescent="0.25">
      <c r="A154" s="8"/>
      <c r="C154" s="123" t="s">
        <v>115</v>
      </c>
      <c r="D154" s="124"/>
      <c r="E154" s="9">
        <v>20</v>
      </c>
      <c r="F154" s="10"/>
      <c r="G154" s="11" t="s">
        <v>38</v>
      </c>
      <c r="H154" s="12">
        <f t="shared" si="9"/>
        <v>0</v>
      </c>
    </row>
    <row r="155" spans="1:8" x14ac:dyDescent="0.25">
      <c r="A155" s="8"/>
      <c r="C155" s="123" t="s">
        <v>116</v>
      </c>
      <c r="D155" s="124"/>
      <c r="E155" s="9">
        <v>20</v>
      </c>
      <c r="F155" s="10"/>
      <c r="G155" s="11" t="s">
        <v>38</v>
      </c>
      <c r="H155" s="12">
        <f t="shared" si="9"/>
        <v>0</v>
      </c>
    </row>
    <row r="156" spans="1:8" x14ac:dyDescent="0.25">
      <c r="A156" s="8"/>
      <c r="C156" s="123" t="s">
        <v>117</v>
      </c>
      <c r="D156" s="124"/>
      <c r="E156" s="9">
        <v>20</v>
      </c>
      <c r="F156" s="10"/>
      <c r="G156" s="11" t="s">
        <v>38</v>
      </c>
      <c r="H156" s="12">
        <f t="shared" si="9"/>
        <v>0</v>
      </c>
    </row>
    <row r="157" spans="1:8" x14ac:dyDescent="0.25">
      <c r="A157" s="29">
        <v>4</v>
      </c>
      <c r="B157" s="37" t="s">
        <v>118</v>
      </c>
      <c r="C157" s="123"/>
      <c r="D157" s="124"/>
      <c r="E157" s="13">
        <v>20</v>
      </c>
      <c r="F157" s="25"/>
      <c r="G157" s="16" t="s">
        <v>119</v>
      </c>
      <c r="H157" s="12">
        <f t="shared" si="9"/>
        <v>0</v>
      </c>
    </row>
    <row r="158" spans="1:8" ht="18" customHeight="1" x14ac:dyDescent="0.25">
      <c r="A158" s="160" t="s">
        <v>120</v>
      </c>
      <c r="B158" s="161"/>
      <c r="C158" s="164"/>
      <c r="D158" s="164"/>
      <c r="E158" s="164"/>
      <c r="F158" s="164"/>
      <c r="G158" s="164"/>
      <c r="H158" s="152">
        <f>SUM(H147:H157,H144:H145,H139:H142)</f>
        <v>0</v>
      </c>
    </row>
    <row r="159" spans="1:8" ht="18" customHeight="1" x14ac:dyDescent="0.25">
      <c r="A159" s="162"/>
      <c r="B159" s="163"/>
      <c r="C159" s="165"/>
      <c r="D159" s="165"/>
      <c r="E159" s="165"/>
      <c r="F159" s="165"/>
      <c r="G159" s="165"/>
      <c r="H159" s="153"/>
    </row>
    <row r="160" spans="1:8" ht="18" customHeight="1" x14ac:dyDescent="0.25">
      <c r="A160" s="134" t="s">
        <v>121</v>
      </c>
      <c r="B160" s="135"/>
      <c r="C160" s="154"/>
      <c r="D160" s="154"/>
      <c r="E160" s="154"/>
      <c r="F160" s="154"/>
      <c r="G160" s="154"/>
      <c r="H160" s="155"/>
    </row>
    <row r="161" spans="1:8" ht="18" customHeight="1" x14ac:dyDescent="0.25">
      <c r="A161" s="136"/>
      <c r="B161" s="137"/>
      <c r="C161" s="156"/>
      <c r="D161" s="156"/>
      <c r="E161" s="156"/>
      <c r="F161" s="156"/>
      <c r="G161" s="156"/>
      <c r="H161" s="157"/>
    </row>
    <row r="162" spans="1:8" ht="21" customHeight="1" x14ac:dyDescent="0.25">
      <c r="A162" s="138"/>
      <c r="B162" s="139"/>
      <c r="C162" s="158"/>
      <c r="D162" s="158"/>
      <c r="E162" s="158"/>
      <c r="F162" s="158"/>
      <c r="G162" s="158"/>
      <c r="H162" s="159"/>
    </row>
    <row r="163" spans="1:8" ht="47.25" x14ac:dyDescent="0.25">
      <c r="A163" s="26">
        <v>1</v>
      </c>
      <c r="B163" s="60" t="s">
        <v>122</v>
      </c>
      <c r="C163" s="123"/>
      <c r="D163" s="124"/>
      <c r="E163" s="15">
        <v>30</v>
      </c>
      <c r="F163" s="43"/>
      <c r="G163" s="23" t="s">
        <v>10</v>
      </c>
      <c r="H163" s="61">
        <f t="shared" ref="H163:H180" si="10">+F163*E163</f>
        <v>0</v>
      </c>
    </row>
    <row r="164" spans="1:8" x14ac:dyDescent="0.25">
      <c r="A164" s="31">
        <v>2</v>
      </c>
      <c r="B164" s="52" t="s">
        <v>123</v>
      </c>
      <c r="C164" s="123"/>
      <c r="D164" s="124"/>
      <c r="E164" s="9">
        <v>1000</v>
      </c>
      <c r="F164" s="10"/>
      <c r="G164" s="11" t="s">
        <v>124</v>
      </c>
      <c r="H164" s="12">
        <f t="shared" si="10"/>
        <v>0</v>
      </c>
    </row>
    <row r="165" spans="1:8" x14ac:dyDescent="0.25">
      <c r="A165" s="29">
        <v>3</v>
      </c>
      <c r="B165" s="32" t="s">
        <v>125</v>
      </c>
      <c r="C165" s="123"/>
      <c r="D165" s="124"/>
      <c r="E165" s="13">
        <v>2</v>
      </c>
      <c r="F165" s="25"/>
      <c r="G165" s="11" t="s">
        <v>124</v>
      </c>
      <c r="H165" s="12">
        <f t="shared" si="10"/>
        <v>0</v>
      </c>
    </row>
    <row r="166" spans="1:8" x14ac:dyDescent="0.25">
      <c r="A166" s="17">
        <v>4</v>
      </c>
      <c r="B166" s="18" t="s">
        <v>126</v>
      </c>
      <c r="C166" s="62"/>
      <c r="D166" s="62"/>
      <c r="E166" s="63"/>
      <c r="F166" s="62"/>
      <c r="G166" s="62"/>
      <c r="H166" s="64"/>
    </row>
    <row r="167" spans="1:8" x14ac:dyDescent="0.25">
      <c r="A167" s="26"/>
      <c r="B167" s="44" t="s">
        <v>127</v>
      </c>
      <c r="C167" s="123"/>
      <c r="D167" s="124"/>
      <c r="E167" s="15">
        <v>2</v>
      </c>
      <c r="F167" s="43"/>
      <c r="G167" s="23" t="s">
        <v>128</v>
      </c>
      <c r="H167" s="12">
        <f t="shared" si="10"/>
        <v>0</v>
      </c>
    </row>
    <row r="168" spans="1:8" x14ac:dyDescent="0.25">
      <c r="A168" s="26"/>
      <c r="B168" s="44" t="s">
        <v>129</v>
      </c>
      <c r="C168" s="123"/>
      <c r="D168" s="124"/>
      <c r="E168" s="15">
        <v>1</v>
      </c>
      <c r="F168" s="43"/>
      <c r="G168" s="23" t="s">
        <v>128</v>
      </c>
      <c r="H168" s="12">
        <f t="shared" si="10"/>
        <v>0</v>
      </c>
    </row>
    <row r="169" spans="1:8" x14ac:dyDescent="0.25">
      <c r="A169" s="31"/>
      <c r="B169" s="44" t="s">
        <v>130</v>
      </c>
      <c r="C169" s="123"/>
      <c r="D169" s="124"/>
      <c r="E169" s="15">
        <v>4</v>
      </c>
      <c r="F169" s="43"/>
      <c r="G169" s="23" t="s">
        <v>128</v>
      </c>
      <c r="H169" s="12">
        <f t="shared" si="10"/>
        <v>0</v>
      </c>
    </row>
    <row r="170" spans="1:8" x14ac:dyDescent="0.25">
      <c r="A170" s="31"/>
      <c r="B170" s="42" t="s">
        <v>131</v>
      </c>
      <c r="C170" s="123"/>
      <c r="D170" s="124"/>
      <c r="E170" s="9">
        <v>2</v>
      </c>
      <c r="F170" s="10"/>
      <c r="G170" s="23" t="s">
        <v>128</v>
      </c>
      <c r="H170" s="12">
        <f t="shared" si="10"/>
        <v>0</v>
      </c>
    </row>
    <row r="171" spans="1:8" x14ac:dyDescent="0.25">
      <c r="A171" s="31"/>
      <c r="B171" s="42" t="s">
        <v>132</v>
      </c>
      <c r="C171" s="123"/>
      <c r="D171" s="124"/>
      <c r="E171" s="9">
        <v>2</v>
      </c>
      <c r="F171" s="10"/>
      <c r="G171" s="23" t="s">
        <v>128</v>
      </c>
      <c r="H171" s="12">
        <f t="shared" si="10"/>
        <v>0</v>
      </c>
    </row>
    <row r="172" spans="1:8" x14ac:dyDescent="0.25">
      <c r="A172" s="31"/>
      <c r="B172" s="42" t="s">
        <v>133</v>
      </c>
      <c r="C172" s="123"/>
      <c r="D172" s="124"/>
      <c r="E172" s="9">
        <v>2</v>
      </c>
      <c r="F172" s="10"/>
      <c r="G172" s="23" t="s">
        <v>128</v>
      </c>
      <c r="H172" s="12">
        <f t="shared" si="10"/>
        <v>0</v>
      </c>
    </row>
    <row r="173" spans="1:8" x14ac:dyDescent="0.25">
      <c r="A173" s="31"/>
      <c r="B173" s="42" t="s">
        <v>134</v>
      </c>
      <c r="C173" s="123"/>
      <c r="D173" s="124"/>
      <c r="E173" s="9">
        <v>4</v>
      </c>
      <c r="F173" s="10"/>
      <c r="G173" s="23" t="s">
        <v>128</v>
      </c>
      <c r="H173" s="12">
        <f t="shared" si="10"/>
        <v>0</v>
      </c>
    </row>
    <row r="174" spans="1:8" x14ac:dyDescent="0.25">
      <c r="A174" s="31"/>
      <c r="B174" s="42" t="s">
        <v>135</v>
      </c>
      <c r="C174" s="123"/>
      <c r="D174" s="124"/>
      <c r="E174" s="9">
        <v>4</v>
      </c>
      <c r="F174" s="10"/>
      <c r="G174" s="23" t="s">
        <v>128</v>
      </c>
      <c r="H174" s="12">
        <f t="shared" si="10"/>
        <v>0</v>
      </c>
    </row>
    <row r="175" spans="1:8" x14ac:dyDescent="0.25">
      <c r="A175" s="31"/>
      <c r="B175" s="46" t="s">
        <v>136</v>
      </c>
      <c r="C175" s="123"/>
      <c r="D175" s="124"/>
      <c r="E175" s="13">
        <v>2</v>
      </c>
      <c r="F175" s="25"/>
      <c r="G175" s="23" t="s">
        <v>128</v>
      </c>
      <c r="H175" s="12">
        <f t="shared" si="10"/>
        <v>0</v>
      </c>
    </row>
    <row r="176" spans="1:8" x14ac:dyDescent="0.25">
      <c r="A176" s="31"/>
      <c r="B176" s="65" t="s">
        <v>137</v>
      </c>
      <c r="C176" s="123" t="s">
        <v>138</v>
      </c>
      <c r="D176" s="124"/>
      <c r="E176" s="9">
        <v>100</v>
      </c>
      <c r="F176" s="10"/>
      <c r="G176" s="11" t="s">
        <v>10</v>
      </c>
      <c r="H176" s="12">
        <f t="shared" si="10"/>
        <v>0</v>
      </c>
    </row>
    <row r="177" spans="1:8" x14ac:dyDescent="0.25">
      <c r="A177" s="31"/>
      <c r="B177" s="65" t="s">
        <v>137</v>
      </c>
      <c r="C177" s="123" t="s">
        <v>139</v>
      </c>
      <c r="D177" s="124"/>
      <c r="E177" s="13">
        <v>100</v>
      </c>
      <c r="F177" s="25"/>
      <c r="G177" s="16" t="s">
        <v>10</v>
      </c>
      <c r="H177" s="12">
        <f t="shared" si="10"/>
        <v>0</v>
      </c>
    </row>
    <row r="178" spans="1:8" x14ac:dyDescent="0.25">
      <c r="A178" s="26"/>
      <c r="B178" s="42" t="s">
        <v>140</v>
      </c>
      <c r="C178" s="123"/>
      <c r="D178" s="124"/>
      <c r="E178" s="9">
        <v>1</v>
      </c>
      <c r="F178" s="10"/>
      <c r="G178" s="11" t="s">
        <v>52</v>
      </c>
      <c r="H178" s="12">
        <f t="shared" si="10"/>
        <v>0</v>
      </c>
    </row>
    <row r="179" spans="1:8" ht="31.5" x14ac:dyDescent="0.25">
      <c r="A179" s="31">
        <v>5</v>
      </c>
      <c r="B179" s="66" t="s">
        <v>141</v>
      </c>
      <c r="C179" s="123"/>
      <c r="D179" s="124"/>
      <c r="E179" s="67">
        <v>100000</v>
      </c>
      <c r="F179" s="68"/>
      <c r="G179" s="69" t="s">
        <v>142</v>
      </c>
      <c r="H179" s="70">
        <f t="shared" si="10"/>
        <v>0</v>
      </c>
    </row>
    <row r="180" spans="1:8" ht="31.5" x14ac:dyDescent="0.25">
      <c r="A180" s="29">
        <v>6</v>
      </c>
      <c r="B180" s="71" t="s">
        <v>143</v>
      </c>
      <c r="C180" s="123"/>
      <c r="D180" s="124"/>
      <c r="E180" s="13">
        <v>25000</v>
      </c>
      <c r="F180" s="72"/>
      <c r="G180" s="16" t="s">
        <v>142</v>
      </c>
      <c r="H180" s="70">
        <f t="shared" si="10"/>
        <v>0</v>
      </c>
    </row>
    <row r="181" spans="1:8" ht="18" customHeight="1" x14ac:dyDescent="0.25">
      <c r="A181" s="160" t="s">
        <v>144</v>
      </c>
      <c r="B181" s="161"/>
      <c r="C181" s="164"/>
      <c r="D181" s="164"/>
      <c r="E181" s="164"/>
      <c r="F181" s="164"/>
      <c r="G181" s="164"/>
      <c r="H181" s="152">
        <f>SUM(H167:H180,H163:H165)</f>
        <v>0</v>
      </c>
    </row>
    <row r="182" spans="1:8" ht="18" customHeight="1" x14ac:dyDescent="0.25">
      <c r="A182" s="162"/>
      <c r="B182" s="163"/>
      <c r="C182" s="165"/>
      <c r="D182" s="165"/>
      <c r="E182" s="165"/>
      <c r="F182" s="165"/>
      <c r="G182" s="165"/>
      <c r="H182" s="153"/>
    </row>
    <row r="183" spans="1:8" ht="18" customHeight="1" x14ac:dyDescent="0.25">
      <c r="A183" s="134" t="s">
        <v>145</v>
      </c>
      <c r="B183" s="135"/>
      <c r="C183" s="154"/>
      <c r="D183" s="154"/>
      <c r="E183" s="154"/>
      <c r="F183" s="154"/>
      <c r="G183" s="154"/>
      <c r="H183" s="155"/>
    </row>
    <row r="184" spans="1:8" ht="18" customHeight="1" x14ac:dyDescent="0.25">
      <c r="A184" s="136"/>
      <c r="B184" s="137"/>
      <c r="C184" s="156"/>
      <c r="D184" s="156"/>
      <c r="E184" s="156"/>
      <c r="F184" s="156"/>
      <c r="G184" s="156"/>
      <c r="H184" s="157"/>
    </row>
    <row r="185" spans="1:8" ht="18" customHeight="1" x14ac:dyDescent="0.25">
      <c r="A185" s="136"/>
      <c r="B185" s="137"/>
      <c r="C185" s="156"/>
      <c r="D185" s="156"/>
      <c r="E185" s="156"/>
      <c r="F185" s="156"/>
      <c r="G185" s="156"/>
      <c r="H185" s="157"/>
    </row>
    <row r="186" spans="1:8" ht="18" customHeight="1" x14ac:dyDescent="0.25">
      <c r="A186" s="136"/>
      <c r="B186" s="137"/>
      <c r="C186" s="156"/>
      <c r="D186" s="156"/>
      <c r="E186" s="156"/>
      <c r="F186" s="156"/>
      <c r="G186" s="156"/>
      <c r="H186" s="157"/>
    </row>
    <row r="187" spans="1:8" ht="18" customHeight="1" x14ac:dyDescent="0.25">
      <c r="A187" s="136"/>
      <c r="B187" s="137"/>
      <c r="C187" s="156"/>
      <c r="D187" s="156"/>
      <c r="E187" s="156"/>
      <c r="F187" s="156"/>
      <c r="G187" s="156"/>
      <c r="H187" s="157"/>
    </row>
    <row r="188" spans="1:8" ht="18" customHeight="1" x14ac:dyDescent="0.25">
      <c r="A188" s="138"/>
      <c r="B188" s="139"/>
      <c r="C188" s="158"/>
      <c r="D188" s="158"/>
      <c r="E188" s="158"/>
      <c r="F188" s="158"/>
      <c r="G188" s="158"/>
      <c r="H188" s="159"/>
    </row>
    <row r="189" spans="1:8" ht="15.75" customHeight="1" x14ac:dyDescent="0.25">
      <c r="A189" s="38">
        <v>1</v>
      </c>
      <c r="B189" s="55" t="s">
        <v>146</v>
      </c>
      <c r="C189" s="73"/>
      <c r="D189" s="73"/>
      <c r="E189" s="6"/>
      <c r="F189" s="40"/>
      <c r="G189" s="5"/>
      <c r="H189" s="41"/>
    </row>
    <row r="190" spans="1:8" ht="15.75" customHeight="1" x14ac:dyDescent="0.25">
      <c r="A190" s="31"/>
      <c r="B190" s="44" t="s">
        <v>147</v>
      </c>
      <c r="C190" s="169" t="s">
        <v>60</v>
      </c>
      <c r="D190" s="170"/>
      <c r="E190" s="15">
        <v>500</v>
      </c>
      <c r="F190" s="43"/>
      <c r="G190" s="23" t="s">
        <v>10</v>
      </c>
      <c r="H190" s="12">
        <f t="shared" ref="H190:H196" si="11">+F190*E190</f>
        <v>0</v>
      </c>
    </row>
    <row r="191" spans="1:8" ht="15.75" customHeight="1" x14ac:dyDescent="0.25">
      <c r="A191" s="31"/>
      <c r="B191" s="42" t="s">
        <v>148</v>
      </c>
      <c r="C191" s="123" t="s">
        <v>60</v>
      </c>
      <c r="D191" s="124"/>
      <c r="E191" s="9">
        <v>500</v>
      </c>
      <c r="F191" s="10"/>
      <c r="G191" s="11" t="s">
        <v>10</v>
      </c>
      <c r="H191" s="12">
        <f t="shared" si="11"/>
        <v>0</v>
      </c>
    </row>
    <row r="192" spans="1:8" ht="15.75" customHeight="1" x14ac:dyDescent="0.25">
      <c r="A192" s="31"/>
      <c r="B192" s="42" t="s">
        <v>149</v>
      </c>
      <c r="C192" s="123" t="s">
        <v>60</v>
      </c>
      <c r="D192" s="124"/>
      <c r="E192" s="9">
        <v>500</v>
      </c>
      <c r="F192" s="10"/>
      <c r="G192" s="11" t="s">
        <v>10</v>
      </c>
      <c r="H192" s="12">
        <f t="shared" si="11"/>
        <v>0</v>
      </c>
    </row>
    <row r="193" spans="1:8" ht="15.75" customHeight="1" x14ac:dyDescent="0.25">
      <c r="A193" s="31"/>
      <c r="B193" s="42" t="s">
        <v>150</v>
      </c>
      <c r="C193" s="123" t="s">
        <v>60</v>
      </c>
      <c r="D193" s="124"/>
      <c r="E193" s="9">
        <v>500</v>
      </c>
      <c r="F193" s="10"/>
      <c r="G193" s="11" t="s">
        <v>10</v>
      </c>
      <c r="H193" s="12">
        <f t="shared" si="11"/>
        <v>0</v>
      </c>
    </row>
    <row r="194" spans="1:8" ht="15.75" customHeight="1" x14ac:dyDescent="0.25">
      <c r="A194" s="31"/>
      <c r="B194" s="42" t="s">
        <v>151</v>
      </c>
      <c r="C194" s="123" t="s">
        <v>60</v>
      </c>
      <c r="D194" s="124"/>
      <c r="E194" s="9">
        <v>500</v>
      </c>
      <c r="F194" s="10"/>
      <c r="G194" s="11" t="s">
        <v>10</v>
      </c>
      <c r="H194" s="12">
        <f t="shared" si="11"/>
        <v>0</v>
      </c>
    </row>
    <row r="195" spans="1:8" ht="15.75" customHeight="1" x14ac:dyDescent="0.25">
      <c r="A195" s="31"/>
      <c r="B195" s="42" t="s">
        <v>152</v>
      </c>
      <c r="C195" s="123" t="s">
        <v>60</v>
      </c>
      <c r="D195" s="124"/>
      <c r="E195" s="9">
        <v>500</v>
      </c>
      <c r="F195" s="10"/>
      <c r="G195" s="11" t="s">
        <v>10</v>
      </c>
      <c r="H195" s="12">
        <f t="shared" si="11"/>
        <v>0</v>
      </c>
    </row>
    <row r="196" spans="1:8" ht="15.75" customHeight="1" x14ac:dyDescent="0.25">
      <c r="A196" s="26"/>
      <c r="B196" s="42" t="s">
        <v>153</v>
      </c>
      <c r="C196" s="123" t="s">
        <v>60</v>
      </c>
      <c r="D196" s="124"/>
      <c r="E196" s="9">
        <v>500</v>
      </c>
      <c r="F196" s="10"/>
      <c r="G196" s="11" t="s">
        <v>10</v>
      </c>
      <c r="H196" s="12">
        <f t="shared" si="11"/>
        <v>0</v>
      </c>
    </row>
    <row r="197" spans="1:8" ht="15.75" customHeight="1" x14ac:dyDescent="0.25">
      <c r="A197" s="74">
        <v>2</v>
      </c>
      <c r="B197" s="39" t="s">
        <v>146</v>
      </c>
      <c r="C197" s="47"/>
      <c r="D197" s="47"/>
      <c r="E197" s="21"/>
      <c r="F197" s="75"/>
      <c r="G197" s="20"/>
      <c r="H197" s="76"/>
    </row>
    <row r="198" spans="1:8" ht="15.75" customHeight="1" x14ac:dyDescent="0.25">
      <c r="A198" s="31"/>
      <c r="B198" s="42" t="s">
        <v>147</v>
      </c>
      <c r="C198" s="123" t="s">
        <v>61</v>
      </c>
      <c r="D198" s="124"/>
      <c r="E198" s="9">
        <v>500</v>
      </c>
      <c r="F198" s="10"/>
      <c r="G198" s="11" t="s">
        <v>10</v>
      </c>
      <c r="H198" s="12">
        <f t="shared" ref="H198:H204" si="12">+F198*E198</f>
        <v>0</v>
      </c>
    </row>
    <row r="199" spans="1:8" ht="15.75" customHeight="1" x14ac:dyDescent="0.25">
      <c r="A199" s="31"/>
      <c r="B199" s="42" t="s">
        <v>148</v>
      </c>
      <c r="C199" s="123" t="s">
        <v>61</v>
      </c>
      <c r="D199" s="124"/>
      <c r="E199" s="9">
        <v>500</v>
      </c>
      <c r="F199" s="10"/>
      <c r="G199" s="11" t="s">
        <v>10</v>
      </c>
      <c r="H199" s="12">
        <f t="shared" si="12"/>
        <v>0</v>
      </c>
    </row>
    <row r="200" spans="1:8" ht="15.75" customHeight="1" x14ac:dyDescent="0.25">
      <c r="A200" s="31"/>
      <c r="B200" s="42" t="s">
        <v>149</v>
      </c>
      <c r="C200" s="123" t="s">
        <v>61</v>
      </c>
      <c r="D200" s="124"/>
      <c r="E200" s="9">
        <v>500</v>
      </c>
      <c r="F200" s="10"/>
      <c r="G200" s="11" t="s">
        <v>10</v>
      </c>
      <c r="H200" s="12">
        <f t="shared" si="12"/>
        <v>0</v>
      </c>
    </row>
    <row r="201" spans="1:8" ht="15.75" customHeight="1" x14ac:dyDescent="0.25">
      <c r="A201" s="31"/>
      <c r="B201" s="42" t="s">
        <v>150</v>
      </c>
      <c r="C201" s="123" t="s">
        <v>61</v>
      </c>
      <c r="D201" s="124"/>
      <c r="E201" s="9">
        <v>500</v>
      </c>
      <c r="F201" s="10"/>
      <c r="G201" s="11" t="s">
        <v>10</v>
      </c>
      <c r="H201" s="12">
        <f t="shared" si="12"/>
        <v>0</v>
      </c>
    </row>
    <row r="202" spans="1:8" ht="15.75" customHeight="1" x14ac:dyDescent="0.25">
      <c r="A202" s="31"/>
      <c r="B202" s="42" t="s">
        <v>151</v>
      </c>
      <c r="C202" s="123" t="s">
        <v>61</v>
      </c>
      <c r="D202" s="124"/>
      <c r="E202" s="9">
        <v>500</v>
      </c>
      <c r="F202" s="10"/>
      <c r="G202" s="11" t="s">
        <v>10</v>
      </c>
      <c r="H202" s="12">
        <f t="shared" si="12"/>
        <v>0</v>
      </c>
    </row>
    <row r="203" spans="1:8" ht="15.75" customHeight="1" x14ac:dyDescent="0.25">
      <c r="A203" s="31"/>
      <c r="B203" s="42" t="s">
        <v>152</v>
      </c>
      <c r="C203" s="123" t="s">
        <v>61</v>
      </c>
      <c r="D203" s="124"/>
      <c r="E203" s="9">
        <v>500</v>
      </c>
      <c r="F203" s="10"/>
      <c r="G203" s="11" t="s">
        <v>10</v>
      </c>
      <c r="H203" s="12">
        <f t="shared" si="12"/>
        <v>0</v>
      </c>
    </row>
    <row r="204" spans="1:8" ht="15.75" customHeight="1" x14ac:dyDescent="0.25">
      <c r="A204" s="26"/>
      <c r="B204" s="42" t="s">
        <v>153</v>
      </c>
      <c r="C204" s="123" t="s">
        <v>61</v>
      </c>
      <c r="D204" s="124"/>
      <c r="E204" s="9">
        <v>500</v>
      </c>
      <c r="F204" s="10"/>
      <c r="G204" s="11" t="s">
        <v>10</v>
      </c>
      <c r="H204" s="12">
        <f t="shared" si="12"/>
        <v>0</v>
      </c>
    </row>
    <row r="205" spans="1:8" ht="15.75" customHeight="1" x14ac:dyDescent="0.25">
      <c r="A205" s="74">
        <v>3</v>
      </c>
      <c r="B205" s="39" t="s">
        <v>154</v>
      </c>
      <c r="C205" s="47"/>
      <c r="D205" s="47"/>
      <c r="E205" s="21"/>
      <c r="F205" s="75"/>
      <c r="G205" s="20"/>
      <c r="H205" s="76"/>
    </row>
    <row r="206" spans="1:8" ht="15.75" customHeight="1" x14ac:dyDescent="0.25">
      <c r="A206" s="31"/>
      <c r="B206" s="42" t="s">
        <v>147</v>
      </c>
      <c r="C206" s="123" t="s">
        <v>63</v>
      </c>
      <c r="D206" s="124"/>
      <c r="E206" s="9">
        <v>500</v>
      </c>
      <c r="F206" s="10"/>
      <c r="G206" s="11" t="s">
        <v>10</v>
      </c>
      <c r="H206" s="12">
        <f t="shared" ref="H206:H212" si="13">+F206*E206</f>
        <v>0</v>
      </c>
    </row>
    <row r="207" spans="1:8" ht="15.75" customHeight="1" x14ac:dyDescent="0.25">
      <c r="A207" s="31"/>
      <c r="B207" s="42" t="s">
        <v>148</v>
      </c>
      <c r="C207" s="123" t="s">
        <v>63</v>
      </c>
      <c r="D207" s="124"/>
      <c r="E207" s="9">
        <v>500</v>
      </c>
      <c r="F207" s="10"/>
      <c r="G207" s="11" t="s">
        <v>10</v>
      </c>
      <c r="H207" s="12">
        <f t="shared" si="13"/>
        <v>0</v>
      </c>
    </row>
    <row r="208" spans="1:8" ht="15.75" customHeight="1" x14ac:dyDescent="0.25">
      <c r="A208" s="31"/>
      <c r="B208" s="42" t="s">
        <v>149</v>
      </c>
      <c r="C208" s="123" t="s">
        <v>63</v>
      </c>
      <c r="D208" s="124"/>
      <c r="E208" s="9">
        <v>500</v>
      </c>
      <c r="F208" s="10"/>
      <c r="G208" s="11" t="s">
        <v>10</v>
      </c>
      <c r="H208" s="12">
        <f t="shared" si="13"/>
        <v>0</v>
      </c>
    </row>
    <row r="209" spans="1:8" ht="15.75" customHeight="1" x14ac:dyDescent="0.25">
      <c r="A209" s="31"/>
      <c r="B209" s="42" t="s">
        <v>150</v>
      </c>
      <c r="C209" s="123" t="s">
        <v>63</v>
      </c>
      <c r="D209" s="124"/>
      <c r="E209" s="9">
        <v>500</v>
      </c>
      <c r="F209" s="10"/>
      <c r="G209" s="11" t="s">
        <v>10</v>
      </c>
      <c r="H209" s="12">
        <f t="shared" si="13"/>
        <v>0</v>
      </c>
    </row>
    <row r="210" spans="1:8" ht="15.75" customHeight="1" x14ac:dyDescent="0.25">
      <c r="A210" s="31"/>
      <c r="B210" s="42" t="s">
        <v>151</v>
      </c>
      <c r="C210" s="123" t="s">
        <v>63</v>
      </c>
      <c r="D210" s="124"/>
      <c r="E210" s="9">
        <v>500</v>
      </c>
      <c r="F210" s="10"/>
      <c r="G210" s="11" t="s">
        <v>10</v>
      </c>
      <c r="H210" s="12">
        <f t="shared" si="13"/>
        <v>0</v>
      </c>
    </row>
    <row r="211" spans="1:8" ht="15.75" customHeight="1" x14ac:dyDescent="0.25">
      <c r="A211" s="31"/>
      <c r="B211" s="42" t="s">
        <v>152</v>
      </c>
      <c r="C211" s="123" t="s">
        <v>63</v>
      </c>
      <c r="D211" s="124"/>
      <c r="E211" s="9">
        <v>500</v>
      </c>
      <c r="F211" s="10"/>
      <c r="G211" s="11" t="s">
        <v>10</v>
      </c>
      <c r="H211" s="12">
        <f t="shared" si="13"/>
        <v>0</v>
      </c>
    </row>
    <row r="212" spans="1:8" ht="15.75" customHeight="1" x14ac:dyDescent="0.25">
      <c r="A212" s="26"/>
      <c r="B212" s="42" t="s">
        <v>153</v>
      </c>
      <c r="C212" s="123" t="s">
        <v>63</v>
      </c>
      <c r="D212" s="124"/>
      <c r="E212" s="9">
        <v>500</v>
      </c>
      <c r="F212" s="10"/>
      <c r="G212" s="11" t="s">
        <v>10</v>
      </c>
      <c r="H212" s="12">
        <f t="shared" si="13"/>
        <v>0</v>
      </c>
    </row>
    <row r="213" spans="1:8" ht="15.75" customHeight="1" x14ac:dyDescent="0.25">
      <c r="A213" s="74">
        <v>4</v>
      </c>
      <c r="B213" s="39" t="s">
        <v>155</v>
      </c>
      <c r="C213" s="47"/>
      <c r="D213" s="47"/>
      <c r="E213" s="21"/>
      <c r="F213" s="75"/>
      <c r="G213" s="20"/>
      <c r="H213" s="76"/>
    </row>
    <row r="214" spans="1:8" ht="15.75" customHeight="1" x14ac:dyDescent="0.25">
      <c r="A214" s="31"/>
      <c r="B214" s="42" t="s">
        <v>147</v>
      </c>
      <c r="C214" s="123" t="s">
        <v>64</v>
      </c>
      <c r="D214" s="124"/>
      <c r="E214" s="9">
        <v>500</v>
      </c>
      <c r="F214" s="10"/>
      <c r="G214" s="11" t="s">
        <v>10</v>
      </c>
      <c r="H214" s="12">
        <f t="shared" ref="H214:H220" si="14">+F214*E214</f>
        <v>0</v>
      </c>
    </row>
    <row r="215" spans="1:8" ht="15.75" customHeight="1" x14ac:dyDescent="0.25">
      <c r="A215" s="31"/>
      <c r="B215" s="42" t="s">
        <v>148</v>
      </c>
      <c r="C215" s="123" t="s">
        <v>64</v>
      </c>
      <c r="D215" s="124"/>
      <c r="E215" s="9">
        <v>500</v>
      </c>
      <c r="F215" s="10"/>
      <c r="G215" s="11" t="s">
        <v>10</v>
      </c>
      <c r="H215" s="12">
        <f t="shared" si="14"/>
        <v>0</v>
      </c>
    </row>
    <row r="216" spans="1:8" ht="15.75" customHeight="1" x14ac:dyDescent="0.25">
      <c r="A216" s="31"/>
      <c r="B216" s="42" t="s">
        <v>149</v>
      </c>
      <c r="C216" s="123" t="s">
        <v>64</v>
      </c>
      <c r="D216" s="124"/>
      <c r="E216" s="9">
        <v>500</v>
      </c>
      <c r="F216" s="10"/>
      <c r="G216" s="11" t="s">
        <v>10</v>
      </c>
      <c r="H216" s="12">
        <f t="shared" si="14"/>
        <v>0</v>
      </c>
    </row>
    <row r="217" spans="1:8" ht="15.75" customHeight="1" x14ac:dyDescent="0.25">
      <c r="A217" s="31"/>
      <c r="B217" s="42" t="s">
        <v>150</v>
      </c>
      <c r="C217" s="123" t="s">
        <v>64</v>
      </c>
      <c r="D217" s="124"/>
      <c r="E217" s="9">
        <v>500</v>
      </c>
      <c r="F217" s="10"/>
      <c r="G217" s="11" t="s">
        <v>10</v>
      </c>
      <c r="H217" s="12">
        <f t="shared" si="14"/>
        <v>0</v>
      </c>
    </row>
    <row r="218" spans="1:8" ht="15.75" customHeight="1" x14ac:dyDescent="0.25">
      <c r="A218" s="31"/>
      <c r="B218" s="42" t="s">
        <v>151</v>
      </c>
      <c r="C218" s="123" t="s">
        <v>64</v>
      </c>
      <c r="D218" s="124"/>
      <c r="E218" s="9">
        <v>500</v>
      </c>
      <c r="F218" s="10"/>
      <c r="G218" s="11" t="s">
        <v>10</v>
      </c>
      <c r="H218" s="12">
        <f t="shared" si="14"/>
        <v>0</v>
      </c>
    </row>
    <row r="219" spans="1:8" ht="15.75" customHeight="1" x14ac:dyDescent="0.25">
      <c r="A219" s="31"/>
      <c r="B219" s="42" t="s">
        <v>152</v>
      </c>
      <c r="C219" s="123" t="s">
        <v>64</v>
      </c>
      <c r="D219" s="124"/>
      <c r="E219" s="9">
        <v>500</v>
      </c>
      <c r="F219" s="10"/>
      <c r="G219" s="11" t="s">
        <v>10</v>
      </c>
      <c r="H219" s="12">
        <f t="shared" si="14"/>
        <v>0</v>
      </c>
    </row>
    <row r="220" spans="1:8" ht="15.75" customHeight="1" x14ac:dyDescent="0.25">
      <c r="A220" s="29"/>
      <c r="B220" s="46" t="s">
        <v>153</v>
      </c>
      <c r="C220" s="146" t="s">
        <v>64</v>
      </c>
      <c r="D220" s="147"/>
      <c r="E220" s="13">
        <v>500</v>
      </c>
      <c r="F220" s="25"/>
      <c r="G220" s="16" t="s">
        <v>10</v>
      </c>
      <c r="H220" s="12">
        <f t="shared" si="14"/>
        <v>0</v>
      </c>
    </row>
    <row r="221" spans="1:8" ht="15.75" customHeight="1" x14ac:dyDescent="0.25">
      <c r="A221" s="17">
        <v>5</v>
      </c>
      <c r="B221" s="18" t="s">
        <v>156</v>
      </c>
      <c r="C221" s="77"/>
      <c r="D221" s="77"/>
      <c r="E221" s="28"/>
      <c r="F221" s="58"/>
      <c r="G221" s="19"/>
      <c r="H221" s="78"/>
    </row>
    <row r="222" spans="1:8" ht="15.75" customHeight="1" x14ac:dyDescent="0.25">
      <c r="A222" s="31"/>
      <c r="B222" s="42" t="s">
        <v>147</v>
      </c>
      <c r="C222" s="123" t="s">
        <v>66</v>
      </c>
      <c r="D222" s="124"/>
      <c r="E222" s="9">
        <v>500</v>
      </c>
      <c r="F222" s="10"/>
      <c r="G222" s="11" t="s">
        <v>10</v>
      </c>
      <c r="H222" s="12">
        <f t="shared" ref="H222:H228" si="15">+F222*E222</f>
        <v>0</v>
      </c>
    </row>
    <row r="223" spans="1:8" ht="15.75" customHeight="1" x14ac:dyDescent="0.25">
      <c r="A223" s="31"/>
      <c r="B223" s="42" t="s">
        <v>148</v>
      </c>
      <c r="C223" s="123" t="s">
        <v>66</v>
      </c>
      <c r="D223" s="124"/>
      <c r="E223" s="9">
        <v>500</v>
      </c>
      <c r="F223" s="10"/>
      <c r="G223" s="11" t="s">
        <v>10</v>
      </c>
      <c r="H223" s="12">
        <f t="shared" si="15"/>
        <v>0</v>
      </c>
    </row>
    <row r="224" spans="1:8" ht="15.75" customHeight="1" x14ac:dyDescent="0.25">
      <c r="A224" s="31"/>
      <c r="B224" s="42" t="s">
        <v>149</v>
      </c>
      <c r="C224" s="123" t="s">
        <v>66</v>
      </c>
      <c r="D224" s="124"/>
      <c r="E224" s="9">
        <v>500</v>
      </c>
      <c r="F224" s="10"/>
      <c r="G224" s="11" t="s">
        <v>10</v>
      </c>
      <c r="H224" s="12">
        <f t="shared" si="15"/>
        <v>0</v>
      </c>
    </row>
    <row r="225" spans="1:8" ht="15.75" customHeight="1" x14ac:dyDescent="0.25">
      <c r="A225" s="31"/>
      <c r="B225" s="42" t="s">
        <v>150</v>
      </c>
      <c r="C225" s="123" t="s">
        <v>66</v>
      </c>
      <c r="D225" s="124"/>
      <c r="E225" s="9">
        <v>500</v>
      </c>
      <c r="F225" s="10"/>
      <c r="G225" s="11" t="s">
        <v>10</v>
      </c>
      <c r="H225" s="12">
        <f t="shared" si="15"/>
        <v>0</v>
      </c>
    </row>
    <row r="226" spans="1:8" ht="15.75" customHeight="1" x14ac:dyDescent="0.25">
      <c r="A226" s="31"/>
      <c r="B226" s="46" t="s">
        <v>151</v>
      </c>
      <c r="C226" s="123" t="s">
        <v>66</v>
      </c>
      <c r="D226" s="124"/>
      <c r="E226" s="9">
        <v>500</v>
      </c>
      <c r="F226" s="10"/>
      <c r="G226" s="11" t="s">
        <v>10</v>
      </c>
      <c r="H226" s="12">
        <f t="shared" si="15"/>
        <v>0</v>
      </c>
    </row>
    <row r="227" spans="1:8" ht="15.75" customHeight="1" x14ac:dyDescent="0.25">
      <c r="A227" s="31"/>
      <c r="B227" s="42" t="s">
        <v>152</v>
      </c>
      <c r="C227" s="123" t="s">
        <v>66</v>
      </c>
      <c r="D227" s="124"/>
      <c r="E227" s="9">
        <v>500</v>
      </c>
      <c r="F227" s="10"/>
      <c r="G227" s="11" t="s">
        <v>10</v>
      </c>
      <c r="H227" s="12">
        <f t="shared" si="15"/>
        <v>0</v>
      </c>
    </row>
    <row r="228" spans="1:8" ht="15.75" customHeight="1" x14ac:dyDescent="0.25">
      <c r="A228" s="31"/>
      <c r="B228" s="44" t="s">
        <v>153</v>
      </c>
      <c r="C228" s="123" t="s">
        <v>66</v>
      </c>
      <c r="D228" s="124"/>
      <c r="E228" s="9">
        <v>500</v>
      </c>
      <c r="F228" s="10"/>
      <c r="G228" s="11" t="s">
        <v>10</v>
      </c>
      <c r="H228" s="12">
        <f t="shared" si="15"/>
        <v>0</v>
      </c>
    </row>
    <row r="229" spans="1:8" ht="15.75" customHeight="1" x14ac:dyDescent="0.25">
      <c r="A229" s="3">
        <v>6</v>
      </c>
      <c r="B229" s="18" t="s">
        <v>21</v>
      </c>
      <c r="C229" s="19"/>
      <c r="D229" s="19"/>
      <c r="E229" s="28"/>
      <c r="F229" s="58"/>
      <c r="G229" s="19"/>
      <c r="H229" s="78"/>
    </row>
    <row r="230" spans="1:8" ht="15.75" customHeight="1" x14ac:dyDescent="0.25">
      <c r="A230" s="8"/>
      <c r="C230" s="174" t="s">
        <v>22</v>
      </c>
      <c r="D230" s="174"/>
      <c r="E230" s="15">
        <v>1000</v>
      </c>
      <c r="F230" s="43"/>
      <c r="G230" s="23" t="s">
        <v>10</v>
      </c>
      <c r="H230" s="12">
        <f t="shared" ref="H230:H243" si="16">+F230*E230</f>
        <v>0</v>
      </c>
    </row>
    <row r="231" spans="1:8" ht="15.75" customHeight="1" x14ac:dyDescent="0.25">
      <c r="A231" s="8"/>
      <c r="C231" s="173" t="s">
        <v>23</v>
      </c>
      <c r="D231" s="173"/>
      <c r="E231" s="9">
        <v>3000</v>
      </c>
      <c r="F231" s="10"/>
      <c r="G231" s="11" t="s">
        <v>10</v>
      </c>
      <c r="H231" s="12">
        <f t="shared" si="16"/>
        <v>0</v>
      </c>
    </row>
    <row r="232" spans="1:8" ht="15.75" customHeight="1" x14ac:dyDescent="0.25">
      <c r="A232" s="8"/>
      <c r="C232" s="173" t="s">
        <v>24</v>
      </c>
      <c r="D232" s="173"/>
      <c r="E232" s="9">
        <v>3000</v>
      </c>
      <c r="F232" s="10"/>
      <c r="G232" s="11" t="s">
        <v>10</v>
      </c>
      <c r="H232" s="12">
        <f t="shared" si="16"/>
        <v>0</v>
      </c>
    </row>
    <row r="233" spans="1:8" ht="15.75" customHeight="1" x14ac:dyDescent="0.25">
      <c r="A233" s="8"/>
      <c r="C233" s="173" t="s">
        <v>25</v>
      </c>
      <c r="D233" s="173"/>
      <c r="E233" s="9">
        <v>3000</v>
      </c>
      <c r="F233" s="10"/>
      <c r="G233" s="11" t="s">
        <v>10</v>
      </c>
      <c r="H233" s="12">
        <f t="shared" si="16"/>
        <v>0</v>
      </c>
    </row>
    <row r="234" spans="1:8" ht="15.75" customHeight="1" x14ac:dyDescent="0.25">
      <c r="A234" s="8"/>
      <c r="C234" s="173" t="s">
        <v>26</v>
      </c>
      <c r="D234" s="173"/>
      <c r="E234" s="9">
        <v>4000</v>
      </c>
      <c r="F234" s="10"/>
      <c r="G234" s="11" t="s">
        <v>10</v>
      </c>
      <c r="H234" s="12">
        <f t="shared" si="16"/>
        <v>0</v>
      </c>
    </row>
    <row r="235" spans="1:8" ht="15.75" customHeight="1" x14ac:dyDescent="0.25">
      <c r="A235" s="8"/>
      <c r="C235" s="173" t="s">
        <v>27</v>
      </c>
      <c r="D235" s="173"/>
      <c r="E235" s="9">
        <v>4000</v>
      </c>
      <c r="F235" s="10"/>
      <c r="G235" s="11" t="s">
        <v>10</v>
      </c>
      <c r="H235" s="12">
        <f t="shared" si="16"/>
        <v>0</v>
      </c>
    </row>
    <row r="236" spans="1:8" ht="15.75" customHeight="1" x14ac:dyDescent="0.25">
      <c r="A236" s="8"/>
      <c r="C236" s="173" t="s">
        <v>28</v>
      </c>
      <c r="D236" s="173"/>
      <c r="E236" s="9">
        <v>4000</v>
      </c>
      <c r="F236" s="10"/>
      <c r="G236" s="11" t="s">
        <v>10</v>
      </c>
      <c r="H236" s="12">
        <f t="shared" si="16"/>
        <v>0</v>
      </c>
    </row>
    <row r="237" spans="1:8" ht="15.75" customHeight="1" x14ac:dyDescent="0.25">
      <c r="A237" s="8"/>
      <c r="C237" s="173" t="s">
        <v>29</v>
      </c>
      <c r="D237" s="173"/>
      <c r="E237" s="9">
        <v>4000</v>
      </c>
      <c r="F237" s="10"/>
      <c r="G237" s="11" t="s">
        <v>10</v>
      </c>
      <c r="H237" s="12">
        <f t="shared" si="16"/>
        <v>0</v>
      </c>
    </row>
    <row r="238" spans="1:8" ht="15.75" customHeight="1" x14ac:dyDescent="0.25">
      <c r="A238" s="8"/>
      <c r="C238" s="173" t="s">
        <v>30</v>
      </c>
      <c r="D238" s="173"/>
      <c r="E238" s="9">
        <v>4000</v>
      </c>
      <c r="F238" s="10"/>
      <c r="G238" s="11" t="s">
        <v>10</v>
      </c>
      <c r="H238" s="12">
        <f t="shared" si="16"/>
        <v>0</v>
      </c>
    </row>
    <row r="239" spans="1:8" ht="15.75" customHeight="1" x14ac:dyDescent="0.25">
      <c r="A239" s="8"/>
      <c r="C239" s="173" t="s">
        <v>31</v>
      </c>
      <c r="D239" s="173"/>
      <c r="E239" s="9">
        <v>4000</v>
      </c>
      <c r="F239" s="10"/>
      <c r="G239" s="11" t="s">
        <v>10</v>
      </c>
      <c r="H239" s="12">
        <f t="shared" si="16"/>
        <v>0</v>
      </c>
    </row>
    <row r="240" spans="1:8" ht="15.75" customHeight="1" x14ac:dyDescent="0.25">
      <c r="A240" s="8"/>
      <c r="C240" s="173" t="s">
        <v>32</v>
      </c>
      <c r="D240" s="173"/>
      <c r="E240" s="9">
        <v>4000</v>
      </c>
      <c r="F240" s="10"/>
      <c r="G240" s="11" t="s">
        <v>10</v>
      </c>
      <c r="H240" s="12">
        <f t="shared" si="16"/>
        <v>0</v>
      </c>
    </row>
    <row r="241" spans="1:8" ht="15.75" customHeight="1" x14ac:dyDescent="0.25">
      <c r="A241" s="8"/>
      <c r="C241" s="173" t="s">
        <v>33</v>
      </c>
      <c r="D241" s="173"/>
      <c r="E241" s="9">
        <v>4000</v>
      </c>
      <c r="F241" s="10"/>
      <c r="G241" s="11" t="s">
        <v>10</v>
      </c>
      <c r="H241" s="12">
        <f t="shared" si="16"/>
        <v>0</v>
      </c>
    </row>
    <row r="242" spans="1:8" ht="15.75" customHeight="1" x14ac:dyDescent="0.25">
      <c r="A242" s="8"/>
      <c r="C242" s="173" t="s">
        <v>34</v>
      </c>
      <c r="D242" s="173"/>
      <c r="E242" s="9">
        <v>4000</v>
      </c>
      <c r="F242" s="10"/>
      <c r="G242" s="11" t="s">
        <v>10</v>
      </c>
      <c r="H242" s="12">
        <f t="shared" si="16"/>
        <v>0</v>
      </c>
    </row>
    <row r="243" spans="1:8" ht="15.75" customHeight="1" x14ac:dyDescent="0.25">
      <c r="A243" s="8"/>
      <c r="C243" s="175" t="s">
        <v>35</v>
      </c>
      <c r="D243" s="175"/>
      <c r="E243" s="13">
        <v>1000</v>
      </c>
      <c r="F243" s="25"/>
      <c r="G243" s="16" t="s">
        <v>10</v>
      </c>
      <c r="H243" s="12">
        <f t="shared" si="16"/>
        <v>0</v>
      </c>
    </row>
    <row r="244" spans="1:8" ht="15.75" customHeight="1" x14ac:dyDescent="0.25">
      <c r="A244" s="17">
        <v>7</v>
      </c>
      <c r="B244" s="18" t="s">
        <v>157</v>
      </c>
      <c r="C244" s="77"/>
      <c r="D244" s="77"/>
      <c r="E244" s="28"/>
      <c r="F244" s="58"/>
      <c r="G244" s="19"/>
      <c r="H244" s="78"/>
    </row>
    <row r="245" spans="1:8" ht="15.75" customHeight="1" x14ac:dyDescent="0.25">
      <c r="A245" s="8"/>
      <c r="C245" s="169" t="s">
        <v>37</v>
      </c>
      <c r="D245" s="170"/>
      <c r="E245" s="15">
        <v>5</v>
      </c>
      <c r="F245" s="43"/>
      <c r="G245" s="23" t="s">
        <v>38</v>
      </c>
      <c r="H245" s="12">
        <f t="shared" ref="H245:H249" si="17">+F245*E245</f>
        <v>0</v>
      </c>
    </row>
    <row r="246" spans="1:8" ht="15.75" customHeight="1" x14ac:dyDescent="0.25">
      <c r="A246" s="8"/>
      <c r="C246" s="123" t="s">
        <v>39</v>
      </c>
      <c r="D246" s="124"/>
      <c r="E246" s="9">
        <v>5</v>
      </c>
      <c r="F246" s="10"/>
      <c r="G246" s="23" t="s">
        <v>38</v>
      </c>
      <c r="H246" s="12">
        <f t="shared" si="17"/>
        <v>0</v>
      </c>
    </row>
    <row r="247" spans="1:8" ht="15.75" customHeight="1" x14ac:dyDescent="0.25">
      <c r="A247" s="8"/>
      <c r="C247" s="123" t="s">
        <v>40</v>
      </c>
      <c r="D247" s="124"/>
      <c r="E247" s="9">
        <v>5</v>
      </c>
      <c r="F247" s="10"/>
      <c r="G247" s="23" t="s">
        <v>38</v>
      </c>
      <c r="H247" s="12">
        <f t="shared" si="17"/>
        <v>0</v>
      </c>
    </row>
    <row r="248" spans="1:8" ht="15.75" customHeight="1" x14ac:dyDescent="0.25">
      <c r="A248" s="8"/>
      <c r="C248" s="123" t="s">
        <v>41</v>
      </c>
      <c r="D248" s="124"/>
      <c r="E248" s="9">
        <v>5</v>
      </c>
      <c r="F248" s="10"/>
      <c r="G248" s="23" t="s">
        <v>38</v>
      </c>
      <c r="H248" s="12">
        <f t="shared" si="17"/>
        <v>0</v>
      </c>
    </row>
    <row r="249" spans="1:8" ht="15.75" customHeight="1" x14ac:dyDescent="0.25">
      <c r="A249" s="8"/>
      <c r="C249" s="146" t="s">
        <v>42</v>
      </c>
      <c r="D249" s="147"/>
      <c r="E249" s="13">
        <v>5</v>
      </c>
      <c r="F249" s="25"/>
      <c r="G249" s="23" t="s">
        <v>38</v>
      </c>
      <c r="H249" s="12">
        <f t="shared" si="17"/>
        <v>0</v>
      </c>
    </row>
    <row r="250" spans="1:8" ht="15.75" customHeight="1" x14ac:dyDescent="0.25">
      <c r="A250" s="17">
        <v>8</v>
      </c>
      <c r="B250" s="18" t="s">
        <v>158</v>
      </c>
      <c r="C250" s="77"/>
      <c r="D250" s="77"/>
      <c r="E250" s="28"/>
      <c r="F250" s="58"/>
      <c r="G250" s="19"/>
      <c r="H250" s="78"/>
    </row>
    <row r="251" spans="1:8" ht="15.75" customHeight="1" x14ac:dyDescent="0.25">
      <c r="A251" s="8"/>
      <c r="C251" s="169" t="s">
        <v>37</v>
      </c>
      <c r="D251" s="170"/>
      <c r="E251" s="15">
        <v>6</v>
      </c>
      <c r="F251" s="43"/>
      <c r="G251" s="23" t="s">
        <v>44</v>
      </c>
      <c r="H251" s="12">
        <f t="shared" ref="H251:H255" si="18">+F251*E251</f>
        <v>0</v>
      </c>
    </row>
    <row r="252" spans="1:8" ht="15.75" customHeight="1" x14ac:dyDescent="0.25">
      <c r="A252" s="8"/>
      <c r="C252" s="123" t="s">
        <v>39</v>
      </c>
      <c r="D252" s="124"/>
      <c r="E252" s="9">
        <v>6</v>
      </c>
      <c r="F252" s="10"/>
      <c r="G252" s="23" t="s">
        <v>44</v>
      </c>
      <c r="H252" s="12">
        <f t="shared" si="18"/>
        <v>0</v>
      </c>
    </row>
    <row r="253" spans="1:8" ht="15.75" customHeight="1" x14ac:dyDescent="0.25">
      <c r="A253" s="8"/>
      <c r="B253" s="79"/>
      <c r="C253" s="123" t="s">
        <v>40</v>
      </c>
      <c r="D253" s="124"/>
      <c r="E253" s="9">
        <v>6</v>
      </c>
      <c r="F253" s="10"/>
      <c r="G253" s="23" t="s">
        <v>44</v>
      </c>
      <c r="H253" s="12">
        <f t="shared" si="18"/>
        <v>0</v>
      </c>
    </row>
    <row r="254" spans="1:8" ht="15.75" customHeight="1" x14ac:dyDescent="0.25">
      <c r="A254" s="8"/>
      <c r="C254" s="123" t="s">
        <v>41</v>
      </c>
      <c r="D254" s="124"/>
      <c r="E254" s="9">
        <v>6</v>
      </c>
      <c r="F254" s="10"/>
      <c r="G254" s="23" t="s">
        <v>44</v>
      </c>
      <c r="H254" s="12">
        <f t="shared" si="18"/>
        <v>0</v>
      </c>
    </row>
    <row r="255" spans="1:8" ht="15.75" customHeight="1" x14ac:dyDescent="0.25">
      <c r="A255" s="8"/>
      <c r="C255" s="146" t="s">
        <v>42</v>
      </c>
      <c r="D255" s="147"/>
      <c r="E255" s="13">
        <v>6</v>
      </c>
      <c r="F255" s="25"/>
      <c r="G255" s="23" t="s">
        <v>44</v>
      </c>
      <c r="H255" s="12">
        <f t="shared" si="18"/>
        <v>0</v>
      </c>
    </row>
    <row r="256" spans="1:8" ht="18" customHeight="1" x14ac:dyDescent="0.25">
      <c r="A256" s="160" t="s">
        <v>159</v>
      </c>
      <c r="B256" s="161"/>
      <c r="C256" s="164"/>
      <c r="D256" s="164"/>
      <c r="E256" s="164"/>
      <c r="F256" s="164"/>
      <c r="G256" s="164"/>
      <c r="H256" s="152">
        <f>SUM(H251:H255,H245:H249,H230:H243,H222:H228,H214:H220,H206:H212,H198:H204,H190:H196)</f>
        <v>0</v>
      </c>
    </row>
    <row r="257" spans="1:8" ht="16.5" customHeight="1" x14ac:dyDescent="0.25">
      <c r="A257" s="162"/>
      <c r="B257" s="163"/>
      <c r="C257" s="165"/>
      <c r="D257" s="165"/>
      <c r="E257" s="165"/>
      <c r="F257" s="165"/>
      <c r="G257" s="165"/>
      <c r="H257" s="153"/>
    </row>
    <row r="258" spans="1:8" ht="18" customHeight="1" x14ac:dyDescent="0.25">
      <c r="A258" s="134" t="s">
        <v>160</v>
      </c>
      <c r="B258" s="135"/>
      <c r="C258" s="154"/>
      <c r="D258" s="154"/>
      <c r="E258" s="154"/>
      <c r="F258" s="154"/>
      <c r="G258" s="154"/>
      <c r="H258" s="155"/>
    </row>
    <row r="259" spans="1:8" ht="15.75" customHeight="1" x14ac:dyDescent="0.25">
      <c r="A259" s="136"/>
      <c r="B259" s="137"/>
      <c r="C259" s="156"/>
      <c r="D259" s="156"/>
      <c r="E259" s="156"/>
      <c r="F259" s="156"/>
      <c r="G259" s="156"/>
      <c r="H259" s="157"/>
    </row>
    <row r="260" spans="1:8" ht="15.75" customHeight="1" x14ac:dyDescent="0.25">
      <c r="A260" s="138"/>
      <c r="B260" s="139"/>
      <c r="C260" s="158"/>
      <c r="D260" s="158"/>
      <c r="E260" s="158"/>
      <c r="F260" s="158"/>
      <c r="G260" s="158"/>
      <c r="H260" s="159"/>
    </row>
    <row r="261" spans="1:8" ht="47.25" x14ac:dyDescent="0.25">
      <c r="A261" s="26">
        <v>1</v>
      </c>
      <c r="B261" s="60" t="s">
        <v>122</v>
      </c>
      <c r="C261" s="169"/>
      <c r="D261" s="170"/>
      <c r="E261" s="15">
        <v>30</v>
      </c>
      <c r="F261" s="43"/>
      <c r="G261" s="23" t="s">
        <v>10</v>
      </c>
      <c r="H261" s="61">
        <f t="shared" ref="H261:H264" si="19">+F261*E261</f>
        <v>0</v>
      </c>
    </row>
    <row r="262" spans="1:8" x14ac:dyDescent="0.25">
      <c r="A262" s="31">
        <v>2</v>
      </c>
      <c r="B262" s="52" t="s">
        <v>161</v>
      </c>
      <c r="C262" s="123" t="s">
        <v>162</v>
      </c>
      <c r="D262" s="124"/>
      <c r="E262" s="9">
        <v>1000</v>
      </c>
      <c r="F262" s="10"/>
      <c r="G262" s="11" t="s">
        <v>124</v>
      </c>
      <c r="H262" s="12">
        <f t="shared" si="19"/>
        <v>0</v>
      </c>
    </row>
    <row r="263" spans="1:8" x14ac:dyDescent="0.25">
      <c r="A263" s="31">
        <v>3</v>
      </c>
      <c r="B263" s="32" t="s">
        <v>125</v>
      </c>
      <c r="C263" s="123"/>
      <c r="D263" s="124"/>
      <c r="E263" s="9">
        <v>2</v>
      </c>
      <c r="F263" s="10"/>
      <c r="G263" s="11" t="s">
        <v>124</v>
      </c>
      <c r="H263" s="12">
        <f t="shared" si="19"/>
        <v>0</v>
      </c>
    </row>
    <row r="264" spans="1:8" x14ac:dyDescent="0.25">
      <c r="A264" s="31">
        <v>4</v>
      </c>
      <c r="B264" s="32" t="s">
        <v>163</v>
      </c>
      <c r="C264" s="123"/>
      <c r="D264" s="124"/>
      <c r="E264" s="13">
        <v>1000</v>
      </c>
      <c r="F264" s="25"/>
      <c r="G264" s="16" t="s">
        <v>10</v>
      </c>
      <c r="H264" s="12">
        <f t="shared" si="19"/>
        <v>0</v>
      </c>
    </row>
    <row r="265" spans="1:8" x14ac:dyDescent="0.25">
      <c r="A265" s="80">
        <v>5</v>
      </c>
      <c r="B265" s="176" t="s">
        <v>126</v>
      </c>
      <c r="C265" s="176"/>
      <c r="D265" s="176"/>
      <c r="E265" s="176"/>
      <c r="F265" s="176"/>
      <c r="G265" s="176"/>
      <c r="H265" s="177"/>
    </row>
    <row r="266" spans="1:8" x14ac:dyDescent="0.25">
      <c r="A266" s="31"/>
      <c r="B266" s="42" t="s">
        <v>127</v>
      </c>
      <c r="C266" s="123"/>
      <c r="D266" s="124"/>
      <c r="E266" s="15">
        <v>2</v>
      </c>
      <c r="F266" s="43"/>
      <c r="G266" s="23" t="s">
        <v>128</v>
      </c>
      <c r="H266" s="12">
        <f t="shared" ref="H266:H281" si="20">+F266*E266</f>
        <v>0</v>
      </c>
    </row>
    <row r="267" spans="1:8" x14ac:dyDescent="0.25">
      <c r="A267" s="31"/>
      <c r="B267" s="42" t="s">
        <v>129</v>
      </c>
      <c r="C267" s="123"/>
      <c r="D267" s="124"/>
      <c r="E267" s="15">
        <v>1</v>
      </c>
      <c r="F267" s="43"/>
      <c r="G267" s="23" t="s">
        <v>128</v>
      </c>
      <c r="H267" s="12">
        <f t="shared" si="20"/>
        <v>0</v>
      </c>
    </row>
    <row r="268" spans="1:8" x14ac:dyDescent="0.25">
      <c r="A268" s="31"/>
      <c r="B268" s="42" t="s">
        <v>130</v>
      </c>
      <c r="C268" s="123"/>
      <c r="D268" s="124"/>
      <c r="E268" s="15">
        <v>4</v>
      </c>
      <c r="F268" s="43"/>
      <c r="G268" s="23" t="s">
        <v>128</v>
      </c>
      <c r="H268" s="12">
        <f t="shared" si="20"/>
        <v>0</v>
      </c>
    </row>
    <row r="269" spans="1:8" x14ac:dyDescent="0.25">
      <c r="A269" s="31"/>
      <c r="B269" s="42" t="s">
        <v>131</v>
      </c>
      <c r="C269" s="123"/>
      <c r="D269" s="124"/>
      <c r="E269" s="9">
        <v>2</v>
      </c>
      <c r="F269" s="10"/>
      <c r="G269" s="23" t="s">
        <v>128</v>
      </c>
      <c r="H269" s="12">
        <f t="shared" si="20"/>
        <v>0</v>
      </c>
    </row>
    <row r="270" spans="1:8" x14ac:dyDescent="0.25">
      <c r="A270" s="31"/>
      <c r="B270" s="42" t="s">
        <v>132</v>
      </c>
      <c r="C270" s="123"/>
      <c r="D270" s="124"/>
      <c r="E270" s="9">
        <v>2</v>
      </c>
      <c r="F270" s="10"/>
      <c r="G270" s="23" t="s">
        <v>128</v>
      </c>
      <c r="H270" s="12">
        <f t="shared" si="20"/>
        <v>0</v>
      </c>
    </row>
    <row r="271" spans="1:8" x14ac:dyDescent="0.25">
      <c r="A271" s="31"/>
      <c r="B271" s="42" t="s">
        <v>133</v>
      </c>
      <c r="C271" s="123"/>
      <c r="D271" s="124"/>
      <c r="E271" s="9">
        <v>2</v>
      </c>
      <c r="F271" s="10"/>
      <c r="G271" s="23" t="s">
        <v>128</v>
      </c>
      <c r="H271" s="12">
        <f t="shared" si="20"/>
        <v>0</v>
      </c>
    </row>
    <row r="272" spans="1:8" x14ac:dyDescent="0.25">
      <c r="A272" s="31"/>
      <c r="B272" s="42" t="s">
        <v>134</v>
      </c>
      <c r="C272" s="123"/>
      <c r="D272" s="124"/>
      <c r="E272" s="9">
        <v>4</v>
      </c>
      <c r="F272" s="10"/>
      <c r="G272" s="23" t="s">
        <v>128</v>
      </c>
      <c r="H272" s="12">
        <f t="shared" si="20"/>
        <v>0</v>
      </c>
    </row>
    <row r="273" spans="1:14" x14ac:dyDescent="0.25">
      <c r="A273" s="31"/>
      <c r="B273" s="42" t="s">
        <v>135</v>
      </c>
      <c r="C273" s="123"/>
      <c r="D273" s="124"/>
      <c r="E273" s="9">
        <v>4</v>
      </c>
      <c r="F273" s="10"/>
      <c r="G273" s="23" t="s">
        <v>128</v>
      </c>
      <c r="H273" s="12">
        <f t="shared" si="20"/>
        <v>0</v>
      </c>
    </row>
    <row r="274" spans="1:14" ht="15" customHeight="1" x14ac:dyDescent="0.25">
      <c r="A274" s="31"/>
      <c r="B274" s="42" t="s">
        <v>136</v>
      </c>
      <c r="C274" s="123"/>
      <c r="D274" s="124"/>
      <c r="E274" s="9">
        <v>2</v>
      </c>
      <c r="F274" s="10"/>
      <c r="G274" s="23" t="s">
        <v>128</v>
      </c>
      <c r="H274" s="12">
        <f t="shared" si="20"/>
        <v>0</v>
      </c>
    </row>
    <row r="275" spans="1:14" x14ac:dyDescent="0.25">
      <c r="A275" s="31"/>
      <c r="B275" s="42" t="s">
        <v>164</v>
      </c>
      <c r="C275" s="123"/>
      <c r="D275" s="124"/>
      <c r="E275" s="9">
        <v>5</v>
      </c>
      <c r="F275" s="10"/>
      <c r="G275" s="11" t="s">
        <v>38</v>
      </c>
      <c r="H275" s="12">
        <f t="shared" si="20"/>
        <v>0</v>
      </c>
    </row>
    <row r="276" spans="1:14" x14ac:dyDescent="0.25">
      <c r="A276" s="31"/>
      <c r="B276" s="65" t="s">
        <v>137</v>
      </c>
      <c r="C276" s="123" t="s">
        <v>138</v>
      </c>
      <c r="D276" s="124"/>
      <c r="E276" s="9">
        <v>100</v>
      </c>
      <c r="F276" s="10"/>
      <c r="G276" s="11" t="s">
        <v>10</v>
      </c>
      <c r="H276" s="12">
        <f t="shared" si="20"/>
        <v>0</v>
      </c>
    </row>
    <row r="277" spans="1:14" x14ac:dyDescent="0.25">
      <c r="A277" s="31"/>
      <c r="B277" s="65" t="s">
        <v>137</v>
      </c>
      <c r="C277" s="123" t="s">
        <v>139</v>
      </c>
      <c r="D277" s="124"/>
      <c r="E277" s="9">
        <v>100</v>
      </c>
      <c r="F277" s="10"/>
      <c r="G277" s="11" t="s">
        <v>10</v>
      </c>
      <c r="H277" s="12">
        <f t="shared" si="20"/>
        <v>0</v>
      </c>
    </row>
    <row r="278" spans="1:14" x14ac:dyDescent="0.25">
      <c r="A278" s="31"/>
      <c r="B278" s="42" t="s">
        <v>165</v>
      </c>
      <c r="C278" s="123"/>
      <c r="D278" s="124"/>
      <c r="E278" s="9">
        <v>50</v>
      </c>
      <c r="F278" s="10"/>
      <c r="G278" s="11" t="s">
        <v>38</v>
      </c>
      <c r="H278" s="12">
        <f t="shared" si="20"/>
        <v>0</v>
      </c>
    </row>
    <row r="279" spans="1:14" x14ac:dyDescent="0.25">
      <c r="A279" s="31"/>
      <c r="B279" s="42" t="s">
        <v>140</v>
      </c>
      <c r="C279" s="123"/>
      <c r="D279" s="124"/>
      <c r="E279" s="9">
        <v>1</v>
      </c>
      <c r="F279" s="10"/>
      <c r="G279" s="11" t="s">
        <v>52</v>
      </c>
      <c r="H279" s="12">
        <f t="shared" si="20"/>
        <v>0</v>
      </c>
    </row>
    <row r="280" spans="1:14" ht="33" customHeight="1" x14ac:dyDescent="0.25">
      <c r="A280" s="8">
        <v>6</v>
      </c>
      <c r="B280" s="52" t="s">
        <v>141</v>
      </c>
      <c r="C280" s="123"/>
      <c r="D280" s="124"/>
      <c r="E280" s="67">
        <v>100000</v>
      </c>
      <c r="F280" s="68"/>
      <c r="G280" s="69" t="s">
        <v>142</v>
      </c>
      <c r="H280" s="61">
        <f t="shared" si="20"/>
        <v>0</v>
      </c>
      <c r="I280" s="81"/>
      <c r="J280" s="82"/>
      <c r="M280" s="83"/>
      <c r="N280" s="84"/>
    </row>
    <row r="281" spans="1:14" ht="31.5" x14ac:dyDescent="0.25">
      <c r="A281" s="29">
        <v>7</v>
      </c>
      <c r="B281" s="53" t="s">
        <v>143</v>
      </c>
      <c r="C281" s="146"/>
      <c r="D281" s="147"/>
      <c r="E281" s="13">
        <v>25000</v>
      </c>
      <c r="F281" s="72"/>
      <c r="G281" s="16" t="s">
        <v>142</v>
      </c>
      <c r="H281" s="61">
        <f t="shared" si="20"/>
        <v>0</v>
      </c>
      <c r="I281" s="81"/>
      <c r="J281" s="82"/>
      <c r="M281" s="83"/>
      <c r="N281" s="84"/>
    </row>
    <row r="282" spans="1:14" ht="18" customHeight="1" x14ac:dyDescent="0.25">
      <c r="A282" s="160" t="s">
        <v>166</v>
      </c>
      <c r="B282" s="161"/>
      <c r="C282" s="164"/>
      <c r="D282" s="164"/>
      <c r="E282" s="164"/>
      <c r="F282" s="164"/>
      <c r="G282" s="164"/>
      <c r="H282" s="152">
        <f>SUM(H266:H281,H261:H264)</f>
        <v>0</v>
      </c>
    </row>
    <row r="283" spans="1:14" ht="18" customHeight="1" x14ac:dyDescent="0.25">
      <c r="A283" s="162"/>
      <c r="B283" s="163"/>
      <c r="C283" s="165"/>
      <c r="D283" s="165"/>
      <c r="E283" s="165"/>
      <c r="F283" s="165"/>
      <c r="G283" s="165"/>
      <c r="H283" s="153"/>
    </row>
    <row r="284" spans="1:14" ht="18" customHeight="1" x14ac:dyDescent="0.25">
      <c r="A284" s="134" t="s">
        <v>167</v>
      </c>
      <c r="B284" s="135"/>
      <c r="C284" s="154"/>
      <c r="D284" s="154"/>
      <c r="E284" s="154"/>
      <c r="F284" s="154"/>
      <c r="G284" s="154"/>
      <c r="H284" s="155"/>
    </row>
    <row r="285" spans="1:14" ht="18" customHeight="1" x14ac:dyDescent="0.25">
      <c r="A285" s="136"/>
      <c r="B285" s="137"/>
      <c r="C285" s="156"/>
      <c r="D285" s="156"/>
      <c r="E285" s="156"/>
      <c r="F285" s="156"/>
      <c r="G285" s="156"/>
      <c r="H285" s="157"/>
    </row>
    <row r="286" spans="1:14" ht="18" customHeight="1" x14ac:dyDescent="0.25">
      <c r="A286" s="136"/>
      <c r="B286" s="137"/>
      <c r="C286" s="156"/>
      <c r="D286" s="156"/>
      <c r="E286" s="156"/>
      <c r="F286" s="156"/>
      <c r="G286" s="156"/>
      <c r="H286" s="157"/>
    </row>
    <row r="287" spans="1:14" ht="18" customHeight="1" x14ac:dyDescent="0.25">
      <c r="A287" s="136"/>
      <c r="B287" s="137"/>
      <c r="C287" s="156"/>
      <c r="D287" s="156"/>
      <c r="E287" s="156"/>
      <c r="F287" s="156"/>
      <c r="G287" s="156"/>
      <c r="H287" s="157"/>
    </row>
    <row r="288" spans="1:14" ht="18" customHeight="1" x14ac:dyDescent="0.25">
      <c r="A288" s="138"/>
      <c r="B288" s="139"/>
      <c r="C288" s="158"/>
      <c r="D288" s="158"/>
      <c r="E288" s="158"/>
      <c r="F288" s="158"/>
      <c r="G288" s="158"/>
      <c r="H288" s="159"/>
    </row>
    <row r="289" spans="1:8" x14ac:dyDescent="0.25">
      <c r="A289" s="3">
        <v>1</v>
      </c>
      <c r="B289" s="55" t="s">
        <v>168</v>
      </c>
      <c r="C289" s="5"/>
      <c r="D289" s="5"/>
      <c r="E289" s="6"/>
      <c r="F289" s="40"/>
      <c r="G289" s="5"/>
      <c r="H289" s="41"/>
    </row>
    <row r="290" spans="1:8" x14ac:dyDescent="0.25">
      <c r="A290" s="8"/>
      <c r="C290" s="123" t="s">
        <v>169</v>
      </c>
      <c r="D290" s="124"/>
      <c r="E290" s="15">
        <v>40</v>
      </c>
      <c r="F290" s="43"/>
      <c r="G290" s="23" t="s">
        <v>170</v>
      </c>
      <c r="H290" s="12">
        <f t="shared" ref="H290:H292" si="21">+F290*E290</f>
        <v>0</v>
      </c>
    </row>
    <row r="291" spans="1:8" x14ac:dyDescent="0.25">
      <c r="A291" s="8"/>
      <c r="C291" s="123" t="s">
        <v>171</v>
      </c>
      <c r="D291" s="124"/>
      <c r="E291" s="9">
        <v>20</v>
      </c>
      <c r="F291" s="10"/>
      <c r="G291" s="11" t="s">
        <v>170</v>
      </c>
      <c r="H291" s="12">
        <f t="shared" si="21"/>
        <v>0</v>
      </c>
    </row>
    <row r="292" spans="1:8" x14ac:dyDescent="0.25">
      <c r="A292" s="8"/>
      <c r="C292" s="123" t="s">
        <v>172</v>
      </c>
      <c r="D292" s="124"/>
      <c r="E292" s="9">
        <v>15</v>
      </c>
      <c r="F292" s="10"/>
      <c r="G292" s="11" t="s">
        <v>170</v>
      </c>
      <c r="H292" s="12">
        <f t="shared" si="21"/>
        <v>0</v>
      </c>
    </row>
    <row r="293" spans="1:8" x14ac:dyDescent="0.25">
      <c r="A293" s="17">
        <v>2</v>
      </c>
      <c r="B293" s="18" t="s">
        <v>173</v>
      </c>
      <c r="C293" s="20"/>
      <c r="D293" s="20"/>
      <c r="E293" s="21"/>
      <c r="F293" s="75"/>
      <c r="G293" s="20"/>
      <c r="H293" s="76"/>
    </row>
    <row r="294" spans="1:8" x14ac:dyDescent="0.25">
      <c r="A294" s="8"/>
      <c r="C294" s="123" t="s">
        <v>174</v>
      </c>
      <c r="D294" s="124"/>
      <c r="E294" s="9">
        <v>20</v>
      </c>
      <c r="F294" s="10"/>
      <c r="G294" s="11" t="s">
        <v>175</v>
      </c>
      <c r="H294" s="12">
        <f t="shared" ref="H294:H301" si="22">+F294*E294</f>
        <v>0</v>
      </c>
    </row>
    <row r="295" spans="1:8" x14ac:dyDescent="0.25">
      <c r="A295" s="8"/>
      <c r="C295" s="123" t="s">
        <v>176</v>
      </c>
      <c r="D295" s="124"/>
      <c r="E295" s="9">
        <v>20</v>
      </c>
      <c r="F295" s="10"/>
      <c r="G295" s="11" t="s">
        <v>175</v>
      </c>
      <c r="H295" s="12">
        <f t="shared" si="22"/>
        <v>0</v>
      </c>
    </row>
    <row r="296" spans="1:8" x14ac:dyDescent="0.25">
      <c r="A296" s="8"/>
      <c r="C296" s="123" t="s">
        <v>177</v>
      </c>
      <c r="D296" s="124"/>
      <c r="E296" s="9">
        <v>20</v>
      </c>
      <c r="F296" s="10"/>
      <c r="G296" s="11" t="s">
        <v>175</v>
      </c>
      <c r="H296" s="12">
        <f t="shared" si="22"/>
        <v>0</v>
      </c>
    </row>
    <row r="297" spans="1:8" x14ac:dyDescent="0.25">
      <c r="A297" s="8"/>
      <c r="C297" s="123" t="s">
        <v>178</v>
      </c>
      <c r="D297" s="124"/>
      <c r="E297" s="9">
        <v>20</v>
      </c>
      <c r="F297" s="10"/>
      <c r="G297" s="11" t="s">
        <v>175</v>
      </c>
      <c r="H297" s="12">
        <f t="shared" si="22"/>
        <v>0</v>
      </c>
    </row>
    <row r="298" spans="1:8" x14ac:dyDescent="0.25">
      <c r="A298" s="8"/>
      <c r="C298" s="123" t="s">
        <v>179</v>
      </c>
      <c r="D298" s="124"/>
      <c r="E298" s="9">
        <v>20</v>
      </c>
      <c r="F298" s="10"/>
      <c r="G298" s="11" t="s">
        <v>175</v>
      </c>
      <c r="H298" s="12">
        <f t="shared" si="22"/>
        <v>0</v>
      </c>
    </row>
    <row r="299" spans="1:8" ht="19.5" customHeight="1" x14ac:dyDescent="0.25">
      <c r="A299" s="31">
        <v>3</v>
      </c>
      <c r="B299" s="32" t="s">
        <v>180</v>
      </c>
      <c r="C299" s="123"/>
      <c r="D299" s="124"/>
      <c r="E299" s="9">
        <v>40</v>
      </c>
      <c r="F299" s="10"/>
      <c r="G299" s="11" t="s">
        <v>175</v>
      </c>
      <c r="H299" s="12">
        <f t="shared" si="22"/>
        <v>0</v>
      </c>
    </row>
    <row r="300" spans="1:8" x14ac:dyDescent="0.25">
      <c r="A300" s="31">
        <v>4</v>
      </c>
      <c r="B300" s="32" t="s">
        <v>181</v>
      </c>
      <c r="C300" s="123"/>
      <c r="D300" s="124"/>
      <c r="E300" s="9">
        <v>20</v>
      </c>
      <c r="F300" s="10"/>
      <c r="G300" s="11" t="s">
        <v>170</v>
      </c>
      <c r="H300" s="12">
        <f t="shared" si="22"/>
        <v>0</v>
      </c>
    </row>
    <row r="301" spans="1:8" x14ac:dyDescent="0.25">
      <c r="A301" s="29">
        <v>5</v>
      </c>
      <c r="B301" s="37" t="s">
        <v>182</v>
      </c>
      <c r="C301" s="146"/>
      <c r="D301" s="147"/>
      <c r="E301" s="13">
        <v>40</v>
      </c>
      <c r="F301" s="25"/>
      <c r="G301" s="16" t="s">
        <v>183</v>
      </c>
      <c r="H301" s="12">
        <f t="shared" si="22"/>
        <v>0</v>
      </c>
    </row>
    <row r="302" spans="1:8" ht="18" customHeight="1" x14ac:dyDescent="0.25">
      <c r="A302" s="160" t="s">
        <v>184</v>
      </c>
      <c r="B302" s="161"/>
      <c r="C302" s="164"/>
      <c r="D302" s="164"/>
      <c r="E302" s="164"/>
      <c r="F302" s="164"/>
      <c r="G302" s="164"/>
      <c r="H302" s="152">
        <f>SUM(H294:H301,H290:H292)</f>
        <v>0</v>
      </c>
    </row>
    <row r="303" spans="1:8" ht="18" customHeight="1" x14ac:dyDescent="0.25">
      <c r="A303" s="162"/>
      <c r="B303" s="163"/>
      <c r="C303" s="165"/>
      <c r="D303" s="165"/>
      <c r="E303" s="165"/>
      <c r="F303" s="165"/>
      <c r="G303" s="165"/>
      <c r="H303" s="153"/>
    </row>
    <row r="304" spans="1:8" ht="18" customHeight="1" x14ac:dyDescent="0.25">
      <c r="A304" s="134" t="s">
        <v>185</v>
      </c>
      <c r="B304" s="135"/>
      <c r="C304" s="154"/>
      <c r="D304" s="154"/>
      <c r="E304" s="154"/>
      <c r="F304" s="154"/>
      <c r="G304" s="154"/>
      <c r="H304" s="155"/>
    </row>
    <row r="305" spans="1:8" ht="18" customHeight="1" x14ac:dyDescent="0.25">
      <c r="A305" s="136"/>
      <c r="B305" s="137"/>
      <c r="C305" s="156"/>
      <c r="D305" s="156"/>
      <c r="E305" s="156"/>
      <c r="F305" s="156"/>
      <c r="G305" s="156"/>
      <c r="H305" s="157"/>
    </row>
    <row r="306" spans="1:8" ht="18" customHeight="1" x14ac:dyDescent="0.25">
      <c r="A306" s="136"/>
      <c r="B306" s="137"/>
      <c r="C306" s="156"/>
      <c r="D306" s="156"/>
      <c r="E306" s="156"/>
      <c r="F306" s="156"/>
      <c r="G306" s="156"/>
      <c r="H306" s="157"/>
    </row>
    <row r="307" spans="1:8" ht="18" customHeight="1" x14ac:dyDescent="0.25">
      <c r="A307" s="136"/>
      <c r="B307" s="137"/>
      <c r="C307" s="156"/>
      <c r="D307" s="156"/>
      <c r="E307" s="156"/>
      <c r="F307" s="156"/>
      <c r="G307" s="156"/>
      <c r="H307" s="157"/>
    </row>
    <row r="308" spans="1:8" ht="18" customHeight="1" x14ac:dyDescent="0.25">
      <c r="A308" s="138"/>
      <c r="B308" s="139"/>
      <c r="C308" s="158"/>
      <c r="D308" s="158"/>
      <c r="E308" s="158"/>
      <c r="F308" s="158"/>
      <c r="G308" s="158"/>
      <c r="H308" s="159"/>
    </row>
    <row r="309" spans="1:8" x14ac:dyDescent="0.25">
      <c r="A309" s="3">
        <v>1</v>
      </c>
      <c r="B309" s="85" t="s">
        <v>186</v>
      </c>
      <c r="C309" s="5"/>
      <c r="D309" s="5"/>
      <c r="E309" s="6"/>
      <c r="F309" s="40"/>
      <c r="G309" s="5"/>
      <c r="H309" s="41"/>
    </row>
    <row r="310" spans="1:8" x14ac:dyDescent="0.25">
      <c r="A310" s="8"/>
      <c r="C310" s="123" t="s">
        <v>187</v>
      </c>
      <c r="D310" s="124"/>
      <c r="E310" s="15">
        <v>40</v>
      </c>
      <c r="F310" s="43"/>
      <c r="G310" s="23" t="s">
        <v>170</v>
      </c>
      <c r="H310" s="12">
        <f t="shared" ref="H310:H312" si="23">+F310*E310</f>
        <v>0</v>
      </c>
    </row>
    <row r="311" spans="1:8" x14ac:dyDescent="0.25">
      <c r="A311" s="8"/>
      <c r="C311" s="123" t="s">
        <v>188</v>
      </c>
      <c r="D311" s="124"/>
      <c r="E311" s="9">
        <v>20</v>
      </c>
      <c r="F311" s="10"/>
      <c r="G311" s="11" t="s">
        <v>170</v>
      </c>
      <c r="H311" s="12">
        <f t="shared" si="23"/>
        <v>0</v>
      </c>
    </row>
    <row r="312" spans="1:8" x14ac:dyDescent="0.25">
      <c r="A312" s="31">
        <v>2</v>
      </c>
      <c r="B312" s="32" t="s">
        <v>189</v>
      </c>
      <c r="C312" s="123"/>
      <c r="D312" s="124"/>
      <c r="E312" s="9">
        <v>20</v>
      </c>
      <c r="F312" s="10"/>
      <c r="G312" s="11" t="s">
        <v>190</v>
      </c>
      <c r="H312" s="12">
        <f t="shared" si="23"/>
        <v>0</v>
      </c>
    </row>
    <row r="313" spans="1:8" x14ac:dyDescent="0.25">
      <c r="A313" s="17">
        <v>3</v>
      </c>
      <c r="B313" s="18" t="s">
        <v>173</v>
      </c>
      <c r="C313" s="47"/>
      <c r="D313" s="47"/>
      <c r="E313" s="48"/>
      <c r="F313" s="49"/>
      <c r="G313" s="47"/>
      <c r="H313" s="50"/>
    </row>
    <row r="314" spans="1:8" x14ac:dyDescent="0.25">
      <c r="A314" s="8"/>
      <c r="C314" s="178" t="s">
        <v>174</v>
      </c>
      <c r="D314" s="178"/>
      <c r="E314" s="9">
        <v>20</v>
      </c>
      <c r="F314" s="10"/>
      <c r="G314" s="11" t="s">
        <v>190</v>
      </c>
      <c r="H314" s="12">
        <f t="shared" ref="H314:H321" si="24">+F314*E314</f>
        <v>0</v>
      </c>
    </row>
    <row r="315" spans="1:8" x14ac:dyDescent="0.25">
      <c r="A315" s="8"/>
      <c r="C315" s="178" t="s">
        <v>176</v>
      </c>
      <c r="D315" s="178"/>
      <c r="E315" s="9">
        <v>20</v>
      </c>
      <c r="F315" s="10"/>
      <c r="G315" s="11" t="s">
        <v>190</v>
      </c>
      <c r="H315" s="12">
        <f t="shared" si="24"/>
        <v>0</v>
      </c>
    </row>
    <row r="316" spans="1:8" x14ac:dyDescent="0.25">
      <c r="A316" s="8"/>
      <c r="C316" s="178" t="s">
        <v>177</v>
      </c>
      <c r="D316" s="178"/>
      <c r="E316" s="9">
        <v>20</v>
      </c>
      <c r="F316" s="10"/>
      <c r="G316" s="11" t="s">
        <v>190</v>
      </c>
      <c r="H316" s="12">
        <f t="shared" si="24"/>
        <v>0</v>
      </c>
    </row>
    <row r="317" spans="1:8" x14ac:dyDescent="0.25">
      <c r="A317" s="8"/>
      <c r="C317" s="178" t="s">
        <v>178</v>
      </c>
      <c r="D317" s="178"/>
      <c r="E317" s="9">
        <v>20</v>
      </c>
      <c r="F317" s="10"/>
      <c r="G317" s="11" t="s">
        <v>190</v>
      </c>
      <c r="H317" s="12">
        <f t="shared" si="24"/>
        <v>0</v>
      </c>
    </row>
    <row r="318" spans="1:8" x14ac:dyDescent="0.25">
      <c r="A318" s="8"/>
      <c r="C318" s="178" t="s">
        <v>179</v>
      </c>
      <c r="D318" s="178"/>
      <c r="E318" s="9">
        <v>20</v>
      </c>
      <c r="F318" s="10"/>
      <c r="G318" s="11" t="s">
        <v>190</v>
      </c>
      <c r="H318" s="12">
        <f t="shared" si="24"/>
        <v>0</v>
      </c>
    </row>
    <row r="319" spans="1:8" x14ac:dyDescent="0.25">
      <c r="A319" s="31">
        <v>4</v>
      </c>
      <c r="B319" s="32" t="s">
        <v>180</v>
      </c>
      <c r="C319" s="173"/>
      <c r="D319" s="173"/>
      <c r="E319" s="9">
        <v>20</v>
      </c>
      <c r="F319" s="10"/>
      <c r="G319" s="11" t="s">
        <v>183</v>
      </c>
      <c r="H319" s="12">
        <f t="shared" si="24"/>
        <v>0</v>
      </c>
    </row>
    <row r="320" spans="1:8" x14ac:dyDescent="0.25">
      <c r="A320" s="31">
        <v>5</v>
      </c>
      <c r="B320" s="79" t="s">
        <v>181</v>
      </c>
      <c r="C320" s="180"/>
      <c r="D320" s="181"/>
      <c r="E320" s="9">
        <v>20</v>
      </c>
      <c r="F320" s="10"/>
      <c r="G320" s="11" t="s">
        <v>190</v>
      </c>
      <c r="H320" s="12">
        <f t="shared" si="24"/>
        <v>0</v>
      </c>
    </row>
    <row r="321" spans="1:10" x14ac:dyDescent="0.25">
      <c r="A321" s="31">
        <v>6</v>
      </c>
      <c r="B321" s="32" t="s">
        <v>182</v>
      </c>
      <c r="C321" s="173"/>
      <c r="D321" s="173"/>
      <c r="E321" s="9">
        <v>20</v>
      </c>
      <c r="F321" s="10"/>
      <c r="G321" s="11" t="s">
        <v>170</v>
      </c>
      <c r="H321" s="12">
        <f t="shared" si="24"/>
        <v>0</v>
      </c>
    </row>
    <row r="322" spans="1:10" x14ac:dyDescent="0.25">
      <c r="A322" s="17">
        <v>7</v>
      </c>
      <c r="B322" s="18" t="s">
        <v>21</v>
      </c>
      <c r="C322" s="19"/>
      <c r="D322" s="19"/>
      <c r="E322" s="28"/>
      <c r="F322" s="58"/>
      <c r="G322" s="19"/>
      <c r="H322" s="78"/>
    </row>
    <row r="323" spans="1:10" x14ac:dyDescent="0.25">
      <c r="A323" s="8"/>
      <c r="C323" s="174" t="s">
        <v>23</v>
      </c>
      <c r="D323" s="174"/>
      <c r="E323" s="15">
        <v>3000</v>
      </c>
      <c r="F323" s="43"/>
      <c r="G323" s="23" t="s">
        <v>10</v>
      </c>
      <c r="H323" s="12">
        <f t="shared" ref="H323:H335" si="25">+F323*E323</f>
        <v>0</v>
      </c>
      <c r="I323" s="179"/>
      <c r="J323" s="179"/>
    </row>
    <row r="324" spans="1:10" x14ac:dyDescent="0.25">
      <c r="A324" s="8"/>
      <c r="C324" s="173" t="s">
        <v>24</v>
      </c>
      <c r="D324" s="173"/>
      <c r="E324" s="9">
        <v>3000</v>
      </c>
      <c r="F324" s="10"/>
      <c r="G324" s="11" t="s">
        <v>10</v>
      </c>
      <c r="H324" s="12">
        <f t="shared" si="25"/>
        <v>0</v>
      </c>
      <c r="I324" s="179"/>
      <c r="J324" s="179"/>
    </row>
    <row r="325" spans="1:10" x14ac:dyDescent="0.25">
      <c r="A325" s="8"/>
      <c r="C325" s="173" t="s">
        <v>25</v>
      </c>
      <c r="D325" s="173"/>
      <c r="E325" s="9">
        <v>3000</v>
      </c>
      <c r="F325" s="10"/>
      <c r="G325" s="11" t="s">
        <v>10</v>
      </c>
      <c r="H325" s="12">
        <f t="shared" si="25"/>
        <v>0</v>
      </c>
      <c r="I325" s="179"/>
      <c r="J325" s="179"/>
    </row>
    <row r="326" spans="1:10" x14ac:dyDescent="0.25">
      <c r="A326" s="8"/>
      <c r="C326" s="173" t="s">
        <v>26</v>
      </c>
      <c r="D326" s="173"/>
      <c r="E326" s="9">
        <v>4000</v>
      </c>
      <c r="F326" s="10"/>
      <c r="G326" s="11" t="s">
        <v>10</v>
      </c>
      <c r="H326" s="12">
        <f t="shared" si="25"/>
        <v>0</v>
      </c>
      <c r="I326" s="179"/>
      <c r="J326" s="179"/>
    </row>
    <row r="327" spans="1:10" x14ac:dyDescent="0.25">
      <c r="A327" s="8"/>
      <c r="C327" s="173" t="s">
        <v>27</v>
      </c>
      <c r="D327" s="173"/>
      <c r="E327" s="9">
        <v>4000</v>
      </c>
      <c r="F327" s="10"/>
      <c r="G327" s="11" t="s">
        <v>10</v>
      </c>
      <c r="H327" s="12">
        <f t="shared" si="25"/>
        <v>0</v>
      </c>
      <c r="I327" s="179"/>
      <c r="J327" s="179"/>
    </row>
    <row r="328" spans="1:10" x14ac:dyDescent="0.25">
      <c r="A328" s="8"/>
      <c r="C328" s="173" t="s">
        <v>28</v>
      </c>
      <c r="D328" s="173"/>
      <c r="E328" s="9">
        <v>4000</v>
      </c>
      <c r="F328" s="10"/>
      <c r="G328" s="11" t="s">
        <v>10</v>
      </c>
      <c r="H328" s="12">
        <f t="shared" si="25"/>
        <v>0</v>
      </c>
      <c r="I328" s="179"/>
      <c r="J328" s="179"/>
    </row>
    <row r="329" spans="1:10" x14ac:dyDescent="0.25">
      <c r="A329" s="8"/>
      <c r="C329" s="173" t="s">
        <v>29</v>
      </c>
      <c r="D329" s="173"/>
      <c r="E329" s="9">
        <v>4000</v>
      </c>
      <c r="F329" s="10"/>
      <c r="G329" s="11" t="s">
        <v>10</v>
      </c>
      <c r="H329" s="12">
        <f t="shared" si="25"/>
        <v>0</v>
      </c>
      <c r="I329" s="179"/>
      <c r="J329" s="179"/>
    </row>
    <row r="330" spans="1:10" ht="15" customHeight="1" x14ac:dyDescent="0.25">
      <c r="A330" s="8"/>
      <c r="C330" s="173" t="s">
        <v>30</v>
      </c>
      <c r="D330" s="173"/>
      <c r="E330" s="9">
        <v>4000</v>
      </c>
      <c r="F330" s="10"/>
      <c r="G330" s="11" t="s">
        <v>10</v>
      </c>
      <c r="H330" s="12">
        <f t="shared" si="25"/>
        <v>0</v>
      </c>
      <c r="I330" s="179"/>
      <c r="J330" s="179"/>
    </row>
    <row r="331" spans="1:10" ht="15" customHeight="1" x14ac:dyDescent="0.25">
      <c r="A331" s="8"/>
      <c r="C331" s="173" t="s">
        <v>31</v>
      </c>
      <c r="D331" s="173"/>
      <c r="E331" s="9">
        <v>4000</v>
      </c>
      <c r="F331" s="10"/>
      <c r="G331" s="11" t="s">
        <v>10</v>
      </c>
      <c r="H331" s="12">
        <f t="shared" si="25"/>
        <v>0</v>
      </c>
      <c r="I331" s="179"/>
      <c r="J331" s="179"/>
    </row>
    <row r="332" spans="1:10" ht="16.5" customHeight="1" x14ac:dyDescent="0.25">
      <c r="A332" s="8"/>
      <c r="C332" s="173" t="s">
        <v>32</v>
      </c>
      <c r="D332" s="173"/>
      <c r="E332" s="9">
        <v>4000</v>
      </c>
      <c r="F332" s="10"/>
      <c r="G332" s="11" t="s">
        <v>10</v>
      </c>
      <c r="H332" s="12">
        <f t="shared" si="25"/>
        <v>0</v>
      </c>
      <c r="I332" s="179"/>
      <c r="J332" s="179"/>
    </row>
    <row r="333" spans="1:10" x14ac:dyDescent="0.25">
      <c r="A333" s="8"/>
      <c r="C333" s="173" t="s">
        <v>33</v>
      </c>
      <c r="D333" s="173"/>
      <c r="E333" s="9">
        <v>4000</v>
      </c>
      <c r="F333" s="10"/>
      <c r="G333" s="11" t="s">
        <v>10</v>
      </c>
      <c r="H333" s="12">
        <f t="shared" si="25"/>
        <v>0</v>
      </c>
      <c r="I333" s="179"/>
      <c r="J333" s="179"/>
    </row>
    <row r="334" spans="1:10" x14ac:dyDescent="0.25">
      <c r="A334" s="8"/>
      <c r="C334" s="173" t="s">
        <v>34</v>
      </c>
      <c r="D334" s="173"/>
      <c r="E334" s="9">
        <v>4000</v>
      </c>
      <c r="F334" s="10"/>
      <c r="G334" s="11" t="s">
        <v>10</v>
      </c>
      <c r="H334" s="12">
        <f t="shared" si="25"/>
        <v>0</v>
      </c>
      <c r="I334" s="179"/>
      <c r="J334" s="179"/>
    </row>
    <row r="335" spans="1:10" x14ac:dyDescent="0.25">
      <c r="A335" s="8"/>
      <c r="C335" s="175" t="s">
        <v>35</v>
      </c>
      <c r="D335" s="175"/>
      <c r="E335" s="13">
        <v>2000</v>
      </c>
      <c r="F335" s="25"/>
      <c r="G335" s="16" t="s">
        <v>10</v>
      </c>
      <c r="H335" s="12">
        <f t="shared" si="25"/>
        <v>0</v>
      </c>
      <c r="I335" s="179"/>
      <c r="J335" s="179"/>
    </row>
    <row r="336" spans="1:10" x14ac:dyDescent="0.25">
      <c r="A336" s="74">
        <v>8</v>
      </c>
      <c r="B336" s="86" t="s">
        <v>191</v>
      </c>
      <c r="C336" s="19"/>
      <c r="D336" s="19"/>
      <c r="E336" s="28"/>
      <c r="F336" s="58"/>
      <c r="G336" s="19"/>
      <c r="H336" s="78"/>
    </row>
    <row r="337" spans="1:8" x14ac:dyDescent="0.25">
      <c r="A337" s="31"/>
      <c r="B337" s="87" t="s">
        <v>192</v>
      </c>
      <c r="C337" s="123"/>
      <c r="D337" s="124"/>
      <c r="E337" s="15">
        <v>12</v>
      </c>
      <c r="F337" s="43"/>
      <c r="G337" s="23" t="s">
        <v>38</v>
      </c>
      <c r="H337" s="12">
        <f t="shared" ref="H337:H340" si="26">+F337*E337</f>
        <v>0</v>
      </c>
    </row>
    <row r="338" spans="1:8" x14ac:dyDescent="0.25">
      <c r="A338" s="31"/>
      <c r="B338" s="87" t="s">
        <v>193</v>
      </c>
      <c r="C338" s="123"/>
      <c r="D338" s="124"/>
      <c r="E338" s="9">
        <v>15</v>
      </c>
      <c r="F338" s="10"/>
      <c r="G338" s="23" t="s">
        <v>38</v>
      </c>
      <c r="H338" s="12">
        <f t="shared" si="26"/>
        <v>0</v>
      </c>
    </row>
    <row r="339" spans="1:8" x14ac:dyDescent="0.25">
      <c r="A339" s="8"/>
      <c r="B339" s="87" t="s">
        <v>194</v>
      </c>
      <c r="C339" s="123"/>
      <c r="D339" s="124"/>
      <c r="E339" s="9">
        <v>15</v>
      </c>
      <c r="F339" s="10"/>
      <c r="G339" s="23" t="s">
        <v>38</v>
      </c>
      <c r="H339" s="12">
        <f t="shared" si="26"/>
        <v>0</v>
      </c>
    </row>
    <row r="340" spans="1:8" x14ac:dyDescent="0.25">
      <c r="A340" s="29"/>
      <c r="B340" s="88" t="s">
        <v>195</v>
      </c>
      <c r="C340" s="146"/>
      <c r="D340" s="147"/>
      <c r="E340" s="13">
        <v>15</v>
      </c>
      <c r="F340" s="25"/>
      <c r="G340" s="23" t="s">
        <v>38</v>
      </c>
      <c r="H340" s="12">
        <f t="shared" si="26"/>
        <v>0</v>
      </c>
    </row>
    <row r="341" spans="1:8" ht="18" customHeight="1" x14ac:dyDescent="0.25">
      <c r="A341" s="160" t="s">
        <v>196</v>
      </c>
      <c r="B341" s="161"/>
      <c r="C341" s="164"/>
      <c r="D341" s="164"/>
      <c r="E341" s="164"/>
      <c r="F341" s="164"/>
      <c r="G341" s="164"/>
      <c r="H341" s="152">
        <f>SUM(H337:H340,H323:H335,H320:H321,H314:H319,H310:H312)</f>
        <v>0</v>
      </c>
    </row>
    <row r="342" spans="1:8" ht="18" customHeight="1" x14ac:dyDescent="0.25">
      <c r="A342" s="162"/>
      <c r="B342" s="163"/>
      <c r="C342" s="165"/>
      <c r="D342" s="165"/>
      <c r="E342" s="165"/>
      <c r="F342" s="165"/>
      <c r="G342" s="165"/>
      <c r="H342" s="153"/>
    </row>
    <row r="343" spans="1:8" ht="18" customHeight="1" x14ac:dyDescent="0.25">
      <c r="A343" s="134" t="s">
        <v>197</v>
      </c>
      <c r="B343" s="135"/>
      <c r="C343" s="154"/>
      <c r="D343" s="154"/>
      <c r="E343" s="154"/>
      <c r="F343" s="154"/>
      <c r="G343" s="154"/>
      <c r="H343" s="155"/>
    </row>
    <row r="344" spans="1:8" ht="18" customHeight="1" x14ac:dyDescent="0.25">
      <c r="A344" s="136"/>
      <c r="B344" s="137"/>
      <c r="C344" s="156"/>
      <c r="D344" s="156"/>
      <c r="E344" s="156"/>
      <c r="F344" s="156"/>
      <c r="G344" s="156"/>
      <c r="H344" s="157"/>
    </row>
    <row r="345" spans="1:8" ht="18" customHeight="1" x14ac:dyDescent="0.25">
      <c r="A345" s="138"/>
      <c r="B345" s="139"/>
      <c r="C345" s="158"/>
      <c r="D345" s="158"/>
      <c r="E345" s="158"/>
      <c r="F345" s="158"/>
      <c r="G345" s="158"/>
      <c r="H345" s="159"/>
    </row>
    <row r="346" spans="1:8" x14ac:dyDescent="0.25">
      <c r="A346" s="80">
        <v>1</v>
      </c>
      <c r="B346" s="55" t="s">
        <v>126</v>
      </c>
      <c r="C346" s="73"/>
      <c r="D346" s="73"/>
      <c r="E346" s="89"/>
      <c r="F346" s="73"/>
      <c r="G346" s="73"/>
      <c r="H346" s="90"/>
    </row>
    <row r="347" spans="1:8" x14ac:dyDescent="0.25">
      <c r="A347" s="31"/>
      <c r="B347" s="42" t="s">
        <v>127</v>
      </c>
      <c r="C347" s="123"/>
      <c r="D347" s="124"/>
      <c r="E347" s="15">
        <v>2</v>
      </c>
      <c r="F347" s="43"/>
      <c r="G347" s="23" t="s">
        <v>128</v>
      </c>
      <c r="H347" s="12">
        <f t="shared" ref="H347:H362" si="27">+F347*E347</f>
        <v>0</v>
      </c>
    </row>
    <row r="348" spans="1:8" x14ac:dyDescent="0.25">
      <c r="A348" s="31"/>
      <c r="B348" s="42" t="s">
        <v>129</v>
      </c>
      <c r="C348" s="123"/>
      <c r="D348" s="124"/>
      <c r="E348" s="15">
        <v>1</v>
      </c>
      <c r="F348" s="43"/>
      <c r="G348" s="23" t="s">
        <v>128</v>
      </c>
      <c r="H348" s="12">
        <f t="shared" si="27"/>
        <v>0</v>
      </c>
    </row>
    <row r="349" spans="1:8" x14ac:dyDescent="0.25">
      <c r="A349" s="31"/>
      <c r="B349" s="42" t="s">
        <v>130</v>
      </c>
      <c r="C349" s="123"/>
      <c r="D349" s="124"/>
      <c r="E349" s="9">
        <v>4</v>
      </c>
      <c r="F349" s="10"/>
      <c r="G349" s="23" t="s">
        <v>128</v>
      </c>
      <c r="H349" s="12">
        <f t="shared" si="27"/>
        <v>0</v>
      </c>
    </row>
    <row r="350" spans="1:8" x14ac:dyDescent="0.25">
      <c r="A350" s="31"/>
      <c r="B350" s="42" t="s">
        <v>131</v>
      </c>
      <c r="C350" s="123"/>
      <c r="D350" s="124"/>
      <c r="E350" s="9">
        <v>2</v>
      </c>
      <c r="F350" s="10"/>
      <c r="G350" s="23" t="s">
        <v>128</v>
      </c>
      <c r="H350" s="12">
        <f t="shared" si="27"/>
        <v>0</v>
      </c>
    </row>
    <row r="351" spans="1:8" x14ac:dyDescent="0.25">
      <c r="A351" s="31"/>
      <c r="B351" s="42" t="s">
        <v>132</v>
      </c>
      <c r="C351" s="123"/>
      <c r="D351" s="124"/>
      <c r="E351" s="9">
        <v>2</v>
      </c>
      <c r="F351" s="10"/>
      <c r="G351" s="23" t="s">
        <v>128</v>
      </c>
      <c r="H351" s="12">
        <f t="shared" si="27"/>
        <v>0</v>
      </c>
    </row>
    <row r="352" spans="1:8" x14ac:dyDescent="0.25">
      <c r="A352" s="31"/>
      <c r="B352" s="42" t="s">
        <v>133</v>
      </c>
      <c r="C352" s="123"/>
      <c r="D352" s="124"/>
      <c r="E352" s="9">
        <v>2</v>
      </c>
      <c r="F352" s="10"/>
      <c r="G352" s="23" t="s">
        <v>128</v>
      </c>
      <c r="H352" s="12">
        <f t="shared" si="27"/>
        <v>0</v>
      </c>
    </row>
    <row r="353" spans="1:14" x14ac:dyDescent="0.25">
      <c r="A353" s="31"/>
      <c r="B353" s="42" t="s">
        <v>134</v>
      </c>
      <c r="C353" s="123"/>
      <c r="D353" s="124"/>
      <c r="E353" s="9">
        <v>4</v>
      </c>
      <c r="F353" s="10"/>
      <c r="G353" s="23" t="s">
        <v>128</v>
      </c>
      <c r="H353" s="12">
        <f t="shared" si="27"/>
        <v>0</v>
      </c>
    </row>
    <row r="354" spans="1:14" ht="15.75" customHeight="1" x14ac:dyDescent="0.25">
      <c r="A354" s="31"/>
      <c r="B354" s="42" t="s">
        <v>135</v>
      </c>
      <c r="C354" s="123"/>
      <c r="D354" s="124"/>
      <c r="E354" s="9">
        <v>4</v>
      </c>
      <c r="F354" s="10"/>
      <c r="G354" s="23" t="s">
        <v>128</v>
      </c>
      <c r="H354" s="12">
        <f t="shared" si="27"/>
        <v>0</v>
      </c>
    </row>
    <row r="355" spans="1:14" x14ac:dyDescent="0.25">
      <c r="A355" s="31"/>
      <c r="B355" s="42" t="s">
        <v>136</v>
      </c>
      <c r="C355" s="123"/>
      <c r="D355" s="124"/>
      <c r="E355" s="13">
        <v>2</v>
      </c>
      <c r="F355" s="25"/>
      <c r="G355" s="23" t="s">
        <v>128</v>
      </c>
      <c r="H355" s="12">
        <f t="shared" si="27"/>
        <v>0</v>
      </c>
    </row>
    <row r="356" spans="1:14" x14ac:dyDescent="0.25">
      <c r="A356" s="31"/>
      <c r="B356" s="65" t="s">
        <v>137</v>
      </c>
      <c r="C356" s="123" t="s">
        <v>138</v>
      </c>
      <c r="D356" s="124"/>
      <c r="E356" s="9">
        <v>100</v>
      </c>
      <c r="F356" s="10"/>
      <c r="G356" s="11" t="s">
        <v>10</v>
      </c>
      <c r="H356" s="12">
        <f t="shared" si="27"/>
        <v>0</v>
      </c>
    </row>
    <row r="357" spans="1:14" x14ac:dyDescent="0.25">
      <c r="A357" s="31"/>
      <c r="B357" s="65" t="s">
        <v>137</v>
      </c>
      <c r="C357" s="123" t="s">
        <v>139</v>
      </c>
      <c r="D357" s="124"/>
      <c r="E357" s="13">
        <v>100</v>
      </c>
      <c r="F357" s="25"/>
      <c r="G357" s="16" t="s">
        <v>10</v>
      </c>
      <c r="H357" s="12">
        <f t="shared" si="27"/>
        <v>0</v>
      </c>
    </row>
    <row r="358" spans="1:14" x14ac:dyDescent="0.25">
      <c r="A358" s="31"/>
      <c r="B358" s="46" t="s">
        <v>140</v>
      </c>
      <c r="C358" s="123"/>
      <c r="D358" s="124"/>
      <c r="E358" s="9">
        <v>1</v>
      </c>
      <c r="F358" s="10"/>
      <c r="G358" s="11" t="s">
        <v>52</v>
      </c>
      <c r="H358" s="12">
        <f t="shared" si="27"/>
        <v>0</v>
      </c>
    </row>
    <row r="359" spans="1:14" ht="33" customHeight="1" x14ac:dyDescent="0.25">
      <c r="A359" s="8">
        <v>2</v>
      </c>
      <c r="B359" s="52" t="s">
        <v>141</v>
      </c>
      <c r="C359" s="123"/>
      <c r="D359" s="124"/>
      <c r="E359" s="67">
        <v>100000</v>
      </c>
      <c r="F359" s="68"/>
      <c r="G359" s="69" t="s">
        <v>142</v>
      </c>
      <c r="H359" s="61">
        <f t="shared" si="27"/>
        <v>0</v>
      </c>
      <c r="I359" s="81"/>
      <c r="J359" s="82"/>
      <c r="M359" s="83"/>
      <c r="N359" s="84"/>
    </row>
    <row r="360" spans="1:14" ht="31.5" x14ac:dyDescent="0.25">
      <c r="A360" s="31">
        <v>3</v>
      </c>
      <c r="B360" s="52" t="s">
        <v>143</v>
      </c>
      <c r="C360" s="123"/>
      <c r="D360" s="124"/>
      <c r="E360" s="9">
        <v>25000</v>
      </c>
      <c r="F360" s="91"/>
      <c r="G360" s="11" t="s">
        <v>142</v>
      </c>
      <c r="H360" s="61">
        <f t="shared" si="27"/>
        <v>0</v>
      </c>
      <c r="I360" s="81"/>
      <c r="J360" s="82"/>
      <c r="M360" s="83"/>
      <c r="N360" s="84"/>
    </row>
    <row r="361" spans="1:14" ht="31.5" x14ac:dyDescent="0.25">
      <c r="A361" s="114">
        <v>4</v>
      </c>
      <c r="B361" s="115" t="s">
        <v>198</v>
      </c>
      <c r="C361" s="182"/>
      <c r="D361" s="183"/>
      <c r="E361" s="116">
        <v>10000</v>
      </c>
      <c r="F361" s="117"/>
      <c r="G361" s="118" t="s">
        <v>10</v>
      </c>
      <c r="H361" s="61">
        <f t="shared" si="27"/>
        <v>0</v>
      </c>
      <c r="I361" s="81"/>
      <c r="J361" s="82"/>
      <c r="M361" s="83"/>
      <c r="N361" s="84"/>
    </row>
    <row r="362" spans="1:14" ht="47.25" x14ac:dyDescent="0.25">
      <c r="A362" s="103">
        <v>5</v>
      </c>
      <c r="B362" s="119" t="s">
        <v>199</v>
      </c>
      <c r="C362" s="182"/>
      <c r="D362" s="183"/>
      <c r="E362" s="120">
        <v>10000</v>
      </c>
      <c r="F362" s="121"/>
      <c r="G362" s="122" t="s">
        <v>10</v>
      </c>
      <c r="H362" s="61">
        <f t="shared" si="27"/>
        <v>0</v>
      </c>
      <c r="I362" s="81"/>
      <c r="J362" s="82"/>
      <c r="M362" s="83"/>
      <c r="N362" s="84"/>
    </row>
    <row r="363" spans="1:14" ht="18" customHeight="1" x14ac:dyDescent="0.25">
      <c r="A363" s="160" t="s">
        <v>208</v>
      </c>
      <c r="B363" s="161"/>
      <c r="C363" s="184"/>
      <c r="D363" s="184"/>
      <c r="E363" s="184"/>
      <c r="F363" s="184"/>
      <c r="G363" s="184"/>
      <c r="H363" s="152">
        <f>SUM(H347:H362)</f>
        <v>0</v>
      </c>
    </row>
    <row r="364" spans="1:14" ht="18" customHeight="1" x14ac:dyDescent="0.25">
      <c r="A364" s="162"/>
      <c r="B364" s="163"/>
      <c r="C364" s="185"/>
      <c r="D364" s="185"/>
      <c r="E364" s="185"/>
      <c r="F364" s="185"/>
      <c r="G364" s="185"/>
      <c r="H364" s="153"/>
    </row>
    <row r="365" spans="1:14" ht="18" customHeight="1" x14ac:dyDescent="0.25">
      <c r="A365" s="134" t="s">
        <v>200</v>
      </c>
      <c r="B365" s="135"/>
      <c r="C365" s="154"/>
      <c r="D365" s="154"/>
      <c r="E365" s="154"/>
      <c r="F365" s="154"/>
      <c r="G365" s="154"/>
      <c r="H365" s="155"/>
    </row>
    <row r="366" spans="1:14" ht="18" customHeight="1" x14ac:dyDescent="0.25">
      <c r="A366" s="136"/>
      <c r="B366" s="137"/>
      <c r="C366" s="156"/>
      <c r="D366" s="156"/>
      <c r="E366" s="156"/>
      <c r="F366" s="156"/>
      <c r="G366" s="156"/>
      <c r="H366" s="157"/>
    </row>
    <row r="367" spans="1:14" ht="18" customHeight="1" x14ac:dyDescent="0.25">
      <c r="A367" s="136"/>
      <c r="B367" s="137"/>
      <c r="C367" s="156"/>
      <c r="D367" s="156"/>
      <c r="E367" s="156"/>
      <c r="F367" s="156"/>
      <c r="G367" s="156"/>
      <c r="H367" s="157"/>
    </row>
    <row r="368" spans="1:14" ht="18" customHeight="1" x14ac:dyDescent="0.25">
      <c r="A368" s="136"/>
      <c r="B368" s="137"/>
      <c r="C368" s="156"/>
      <c r="D368" s="156"/>
      <c r="E368" s="156"/>
      <c r="F368" s="156"/>
      <c r="G368" s="156"/>
      <c r="H368" s="157"/>
    </row>
    <row r="369" spans="1:8" ht="18" customHeight="1" x14ac:dyDescent="0.25">
      <c r="A369" s="138"/>
      <c r="B369" s="139"/>
      <c r="C369" s="158"/>
      <c r="D369" s="158"/>
      <c r="E369" s="158"/>
      <c r="F369" s="158"/>
      <c r="G369" s="158"/>
      <c r="H369" s="159"/>
    </row>
    <row r="370" spans="1:8" ht="15.75" customHeight="1" x14ac:dyDescent="0.25">
      <c r="A370" s="38">
        <v>1</v>
      </c>
      <c r="B370" s="39" t="s">
        <v>201</v>
      </c>
      <c r="C370" s="5"/>
      <c r="D370" s="5"/>
      <c r="E370" s="6"/>
      <c r="F370" s="40"/>
      <c r="G370" s="5"/>
      <c r="H370" s="41"/>
    </row>
    <row r="371" spans="1:8" ht="15.75" customHeight="1" x14ac:dyDescent="0.25">
      <c r="A371" s="31"/>
      <c r="B371" s="65" t="s">
        <v>94</v>
      </c>
      <c r="C371" s="123" t="s">
        <v>202</v>
      </c>
      <c r="D371" s="124"/>
      <c r="E371" s="15">
        <v>1000</v>
      </c>
      <c r="F371" s="43"/>
      <c r="G371" s="23" t="s">
        <v>10</v>
      </c>
      <c r="H371" s="12">
        <f t="shared" ref="H371:H381" si="28">+F371*E371</f>
        <v>0</v>
      </c>
    </row>
    <row r="372" spans="1:8" ht="15.75" customHeight="1" x14ac:dyDescent="0.25">
      <c r="A372" s="31"/>
      <c r="B372" s="65" t="s">
        <v>94</v>
      </c>
      <c r="C372" s="123" t="s">
        <v>96</v>
      </c>
      <c r="D372" s="124"/>
      <c r="E372" s="9">
        <v>1000</v>
      </c>
      <c r="F372" s="10"/>
      <c r="G372" s="11" t="s">
        <v>10</v>
      </c>
      <c r="H372" s="12">
        <f t="shared" si="28"/>
        <v>0</v>
      </c>
    </row>
    <row r="373" spans="1:8" ht="15.75" customHeight="1" x14ac:dyDescent="0.25">
      <c r="A373" s="31"/>
      <c r="B373" s="65" t="s">
        <v>97</v>
      </c>
      <c r="C373" s="123" t="s">
        <v>202</v>
      </c>
      <c r="D373" s="124"/>
      <c r="E373" s="9">
        <v>1000</v>
      </c>
      <c r="F373" s="10"/>
      <c r="G373" s="11" t="s">
        <v>10</v>
      </c>
      <c r="H373" s="12">
        <f t="shared" si="28"/>
        <v>0</v>
      </c>
    </row>
    <row r="374" spans="1:8" ht="15.75" customHeight="1" x14ac:dyDescent="0.25">
      <c r="A374" s="31"/>
      <c r="B374" s="65" t="s">
        <v>97</v>
      </c>
      <c r="C374" s="123" t="s">
        <v>96</v>
      </c>
      <c r="D374" s="124"/>
      <c r="E374" s="9">
        <v>1000</v>
      </c>
      <c r="F374" s="10"/>
      <c r="G374" s="11" t="s">
        <v>10</v>
      </c>
      <c r="H374" s="12">
        <f t="shared" si="28"/>
        <v>0</v>
      </c>
    </row>
    <row r="375" spans="1:8" ht="15.75" customHeight="1" x14ac:dyDescent="0.25">
      <c r="A375" s="31"/>
      <c r="B375" s="65" t="s">
        <v>89</v>
      </c>
      <c r="C375" s="123" t="s">
        <v>46</v>
      </c>
      <c r="D375" s="124"/>
      <c r="E375" s="9">
        <v>500</v>
      </c>
      <c r="F375" s="10"/>
      <c r="G375" s="11" t="s">
        <v>38</v>
      </c>
      <c r="H375" s="12">
        <f t="shared" si="28"/>
        <v>0</v>
      </c>
    </row>
    <row r="376" spans="1:8" ht="15.75" customHeight="1" x14ac:dyDescent="0.25">
      <c r="A376" s="31"/>
      <c r="B376" s="65" t="s">
        <v>89</v>
      </c>
      <c r="C376" s="123" t="s">
        <v>47</v>
      </c>
      <c r="D376" s="124"/>
      <c r="E376" s="9">
        <v>500</v>
      </c>
      <c r="F376" s="10"/>
      <c r="G376" s="11" t="s">
        <v>38</v>
      </c>
      <c r="H376" s="12">
        <f t="shared" si="28"/>
        <v>0</v>
      </c>
    </row>
    <row r="377" spans="1:8" ht="15.75" customHeight="1" x14ac:dyDescent="0.25">
      <c r="A377" s="31">
        <v>2</v>
      </c>
      <c r="B377" s="32" t="s">
        <v>203</v>
      </c>
      <c r="C377" s="123"/>
      <c r="D377" s="124"/>
      <c r="E377" s="9">
        <v>50</v>
      </c>
      <c r="F377" s="10"/>
      <c r="G377" s="11" t="s">
        <v>38</v>
      </c>
      <c r="H377" s="12">
        <f t="shared" si="28"/>
        <v>0</v>
      </c>
    </row>
    <row r="378" spans="1:8" ht="15.75" customHeight="1" x14ac:dyDescent="0.25">
      <c r="A378" s="31">
        <v>3</v>
      </c>
      <c r="B378" s="32" t="s">
        <v>204</v>
      </c>
      <c r="C378" s="123"/>
      <c r="D378" s="124"/>
      <c r="E378" s="9">
        <v>500</v>
      </c>
      <c r="F378" s="10"/>
      <c r="G378" s="11" t="s">
        <v>38</v>
      </c>
      <c r="H378" s="12">
        <f t="shared" si="28"/>
        <v>0</v>
      </c>
    </row>
    <row r="379" spans="1:8" ht="15.75" customHeight="1" x14ac:dyDescent="0.25">
      <c r="A379" s="31">
        <v>4</v>
      </c>
      <c r="B379" s="32" t="s">
        <v>87</v>
      </c>
      <c r="C379" s="123"/>
      <c r="D379" s="124"/>
      <c r="E379" s="9">
        <v>500</v>
      </c>
      <c r="F379" s="10"/>
      <c r="G379" s="11" t="s">
        <v>38</v>
      </c>
      <c r="H379" s="12">
        <f t="shared" si="28"/>
        <v>0</v>
      </c>
    </row>
    <row r="380" spans="1:8" ht="15.75" customHeight="1" x14ac:dyDescent="0.25">
      <c r="A380" s="31">
        <v>5</v>
      </c>
      <c r="B380" s="52" t="s">
        <v>88</v>
      </c>
      <c r="C380" s="123"/>
      <c r="D380" s="124"/>
      <c r="E380" s="9">
        <v>100</v>
      </c>
      <c r="F380" s="10"/>
      <c r="G380" s="11" t="s">
        <v>38</v>
      </c>
      <c r="H380" s="12">
        <f t="shared" si="28"/>
        <v>0</v>
      </c>
    </row>
    <row r="381" spans="1:8" ht="15.75" customHeight="1" x14ac:dyDescent="0.25">
      <c r="A381" s="31">
        <v>6</v>
      </c>
      <c r="B381" s="32" t="s">
        <v>164</v>
      </c>
      <c r="C381" s="123"/>
      <c r="D381" s="124"/>
      <c r="E381" s="9">
        <v>50</v>
      </c>
      <c r="F381" s="10"/>
      <c r="G381" s="11" t="s">
        <v>38</v>
      </c>
      <c r="H381" s="12">
        <f t="shared" si="28"/>
        <v>0</v>
      </c>
    </row>
    <row r="382" spans="1:8" ht="15.75" customHeight="1" x14ac:dyDescent="0.25">
      <c r="A382" s="17">
        <v>7</v>
      </c>
      <c r="B382" s="18" t="s">
        <v>100</v>
      </c>
      <c r="C382" s="20"/>
      <c r="D382" s="20"/>
      <c r="E382" s="21"/>
      <c r="F382" s="75"/>
      <c r="G382" s="20"/>
      <c r="H382" s="92"/>
    </row>
    <row r="383" spans="1:8" ht="15.75" customHeight="1" x14ac:dyDescent="0.25">
      <c r="A383" s="8"/>
      <c r="C383" s="169" t="s">
        <v>102</v>
      </c>
      <c r="D383" s="170"/>
      <c r="E383" s="9">
        <v>20</v>
      </c>
      <c r="F383" s="10"/>
      <c r="G383" s="11" t="s">
        <v>38</v>
      </c>
      <c r="H383" s="12">
        <f t="shared" ref="H383:H386" si="29">+F383*E383</f>
        <v>0</v>
      </c>
    </row>
    <row r="384" spans="1:8" ht="15.75" customHeight="1" x14ac:dyDescent="0.25">
      <c r="A384" s="8"/>
      <c r="C384" s="123" t="s">
        <v>103</v>
      </c>
      <c r="D384" s="124"/>
      <c r="E384" s="9">
        <v>20</v>
      </c>
      <c r="F384" s="10"/>
      <c r="G384" s="11" t="s">
        <v>38</v>
      </c>
      <c r="H384" s="12">
        <f t="shared" si="29"/>
        <v>0</v>
      </c>
    </row>
    <row r="385" spans="1:8" ht="15.75" customHeight="1" x14ac:dyDescent="0.25">
      <c r="A385" s="8"/>
      <c r="C385" s="171" t="s">
        <v>104</v>
      </c>
      <c r="D385" s="172"/>
      <c r="E385" s="9">
        <v>20</v>
      </c>
      <c r="F385" s="10"/>
      <c r="G385" s="11" t="s">
        <v>38</v>
      </c>
      <c r="H385" s="12">
        <f t="shared" si="29"/>
        <v>0</v>
      </c>
    </row>
    <row r="386" spans="1:8" ht="15.75" customHeight="1" x14ac:dyDescent="0.25">
      <c r="A386" s="8"/>
      <c r="C386" s="171" t="s">
        <v>105</v>
      </c>
      <c r="D386" s="172"/>
      <c r="E386" s="13">
        <v>20</v>
      </c>
      <c r="F386" s="25"/>
      <c r="G386" s="16" t="s">
        <v>38</v>
      </c>
      <c r="H386" s="12">
        <f t="shared" si="29"/>
        <v>0</v>
      </c>
    </row>
    <row r="387" spans="1:8" ht="15.75" customHeight="1" x14ac:dyDescent="0.25">
      <c r="A387" s="103">
        <v>8</v>
      </c>
      <c r="B387" s="104" t="s">
        <v>45</v>
      </c>
      <c r="C387" s="105"/>
      <c r="D387" s="106"/>
      <c r="E387" s="107"/>
      <c r="F387" s="105"/>
      <c r="G387" s="105"/>
      <c r="H387" s="108"/>
    </row>
    <row r="388" spans="1:8" ht="15.75" customHeight="1" x14ac:dyDescent="0.25">
      <c r="A388" s="109"/>
      <c r="B388" s="110"/>
      <c r="C388" s="182" t="s">
        <v>46</v>
      </c>
      <c r="D388" s="183"/>
      <c r="E388" s="111">
        <v>10</v>
      </c>
      <c r="F388" s="112"/>
      <c r="G388" s="113" t="s">
        <v>38</v>
      </c>
      <c r="H388" s="12">
        <f t="shared" ref="H388:H389" si="30">+F388*E388</f>
        <v>0</v>
      </c>
    </row>
    <row r="389" spans="1:8" ht="15.75" customHeight="1" x14ac:dyDescent="0.25">
      <c r="A389" s="109"/>
      <c r="B389" s="110"/>
      <c r="C389" s="182" t="s">
        <v>47</v>
      </c>
      <c r="D389" s="183"/>
      <c r="E389" s="111">
        <v>10</v>
      </c>
      <c r="F389" s="112"/>
      <c r="G389" s="113" t="s">
        <v>10</v>
      </c>
      <c r="H389" s="12">
        <f t="shared" si="30"/>
        <v>0</v>
      </c>
    </row>
    <row r="390" spans="1:8" ht="18" customHeight="1" x14ac:dyDescent="0.25">
      <c r="A390" s="160" t="s">
        <v>209</v>
      </c>
      <c r="B390" s="161"/>
      <c r="C390" s="164"/>
      <c r="D390" s="164"/>
      <c r="E390" s="164"/>
      <c r="F390" s="164"/>
      <c r="G390" s="164"/>
      <c r="H390" s="152">
        <f>SUM(H383:H386,H371:H381,H388:H389)</f>
        <v>0</v>
      </c>
    </row>
    <row r="391" spans="1:8" x14ac:dyDescent="0.25">
      <c r="A391" s="162"/>
      <c r="B391" s="163"/>
      <c r="C391" s="165"/>
      <c r="D391" s="165"/>
      <c r="E391" s="165"/>
      <c r="F391" s="165"/>
      <c r="G391" s="165"/>
      <c r="H391" s="153"/>
    </row>
    <row r="392" spans="1:8" ht="21" customHeight="1" x14ac:dyDescent="0.25">
      <c r="A392" s="134" t="s">
        <v>205</v>
      </c>
      <c r="B392" s="135"/>
      <c r="C392" s="154"/>
      <c r="D392" s="154"/>
      <c r="E392" s="154"/>
      <c r="F392" s="154"/>
      <c r="G392" s="154"/>
      <c r="H392" s="155"/>
    </row>
    <row r="393" spans="1:8" ht="14.25" customHeight="1" x14ac:dyDescent="0.25">
      <c r="A393" s="136"/>
      <c r="B393" s="137"/>
      <c r="C393" s="156"/>
      <c r="D393" s="156"/>
      <c r="E393" s="156"/>
      <c r="F393" s="156"/>
      <c r="G393" s="156"/>
      <c r="H393" s="157"/>
    </row>
    <row r="394" spans="1:8" ht="14.25" customHeight="1" x14ac:dyDescent="0.25">
      <c r="A394" s="138"/>
      <c r="B394" s="139"/>
      <c r="C394" s="158"/>
      <c r="D394" s="158"/>
      <c r="E394" s="158"/>
      <c r="F394" s="158"/>
      <c r="G394" s="158"/>
      <c r="H394" s="159"/>
    </row>
    <row r="395" spans="1:8" x14ac:dyDescent="0.25">
      <c r="A395" s="93">
        <v>1</v>
      </c>
      <c r="B395" s="176" t="s">
        <v>126</v>
      </c>
      <c r="C395" s="176"/>
      <c r="D395" s="176"/>
      <c r="E395" s="176"/>
      <c r="F395" s="176"/>
      <c r="G395" s="176"/>
      <c r="H395" s="177"/>
    </row>
    <row r="396" spans="1:8" x14ac:dyDescent="0.25">
      <c r="A396" s="31"/>
      <c r="B396" s="42" t="s">
        <v>127</v>
      </c>
      <c r="C396" s="146"/>
      <c r="D396" s="147"/>
      <c r="E396" s="15">
        <v>2</v>
      </c>
      <c r="F396" s="43"/>
      <c r="G396" s="23" t="s">
        <v>128</v>
      </c>
      <c r="H396" s="12">
        <f t="shared" ref="H396:H409" si="31">+F396*E396</f>
        <v>0</v>
      </c>
    </row>
    <row r="397" spans="1:8" x14ac:dyDescent="0.25">
      <c r="A397" s="31"/>
      <c r="B397" s="94" t="s">
        <v>129</v>
      </c>
      <c r="C397" s="123"/>
      <c r="D397" s="124"/>
      <c r="E397" s="95">
        <v>1</v>
      </c>
      <c r="F397" s="43"/>
      <c r="G397" s="23" t="s">
        <v>128</v>
      </c>
      <c r="H397" s="12">
        <f t="shared" si="31"/>
        <v>0</v>
      </c>
    </row>
    <row r="398" spans="1:8" x14ac:dyDescent="0.25">
      <c r="A398" s="31"/>
      <c r="B398" s="94" t="s">
        <v>130</v>
      </c>
      <c r="C398" s="123"/>
      <c r="D398" s="124"/>
      <c r="E398" s="96">
        <v>4</v>
      </c>
      <c r="F398" s="10"/>
      <c r="G398" s="23" t="s">
        <v>128</v>
      </c>
      <c r="H398" s="12">
        <f t="shared" si="31"/>
        <v>0</v>
      </c>
    </row>
    <row r="399" spans="1:8" x14ac:dyDescent="0.25">
      <c r="A399" s="31"/>
      <c r="B399" s="94" t="s">
        <v>131</v>
      </c>
      <c r="C399" s="123"/>
      <c r="D399" s="124"/>
      <c r="E399" s="96">
        <v>2</v>
      </c>
      <c r="F399" s="10"/>
      <c r="G399" s="23" t="s">
        <v>128</v>
      </c>
      <c r="H399" s="12">
        <f t="shared" si="31"/>
        <v>0</v>
      </c>
    </row>
    <row r="400" spans="1:8" x14ac:dyDescent="0.25">
      <c r="A400" s="31"/>
      <c r="B400" s="94" t="s">
        <v>132</v>
      </c>
      <c r="C400" s="123"/>
      <c r="D400" s="124"/>
      <c r="E400" s="96">
        <v>2</v>
      </c>
      <c r="F400" s="10"/>
      <c r="G400" s="23" t="s">
        <v>128</v>
      </c>
      <c r="H400" s="12">
        <f t="shared" si="31"/>
        <v>0</v>
      </c>
    </row>
    <row r="401" spans="1:8" x14ac:dyDescent="0.25">
      <c r="A401" s="31"/>
      <c r="B401" s="42" t="s">
        <v>133</v>
      </c>
      <c r="C401" s="169"/>
      <c r="D401" s="170"/>
      <c r="E401" s="9">
        <v>2</v>
      </c>
      <c r="F401" s="10"/>
      <c r="G401" s="23" t="s">
        <v>128</v>
      </c>
      <c r="H401" s="12">
        <f t="shared" si="31"/>
        <v>0</v>
      </c>
    </row>
    <row r="402" spans="1:8" x14ac:dyDescent="0.25">
      <c r="A402" s="31"/>
      <c r="B402" s="42" t="s">
        <v>134</v>
      </c>
      <c r="C402" s="123"/>
      <c r="D402" s="124"/>
      <c r="E402" s="9">
        <v>4</v>
      </c>
      <c r="F402" s="10"/>
      <c r="G402" s="23" t="s">
        <v>128</v>
      </c>
      <c r="H402" s="12">
        <f t="shared" si="31"/>
        <v>0</v>
      </c>
    </row>
    <row r="403" spans="1:8" x14ac:dyDescent="0.25">
      <c r="A403" s="31"/>
      <c r="B403" s="42" t="s">
        <v>135</v>
      </c>
      <c r="C403" s="123"/>
      <c r="D403" s="124"/>
      <c r="E403" s="9">
        <v>4</v>
      </c>
      <c r="F403" s="10"/>
      <c r="G403" s="23" t="s">
        <v>128</v>
      </c>
      <c r="H403" s="12">
        <f t="shared" si="31"/>
        <v>0</v>
      </c>
    </row>
    <row r="404" spans="1:8" x14ac:dyDescent="0.25">
      <c r="A404" s="31"/>
      <c r="B404" s="42" t="s">
        <v>136</v>
      </c>
      <c r="C404" s="123"/>
      <c r="D404" s="124"/>
      <c r="E404" s="13">
        <v>2</v>
      </c>
      <c r="F404" s="25"/>
      <c r="G404" s="23" t="s">
        <v>128</v>
      </c>
      <c r="H404" s="12">
        <f t="shared" si="31"/>
        <v>0</v>
      </c>
    </row>
    <row r="405" spans="1:8" x14ac:dyDescent="0.25">
      <c r="A405" s="31"/>
      <c r="B405" s="65" t="s">
        <v>137</v>
      </c>
      <c r="C405" s="123" t="s">
        <v>138</v>
      </c>
      <c r="D405" s="124"/>
      <c r="E405" s="9">
        <v>100</v>
      </c>
      <c r="F405" s="10"/>
      <c r="G405" s="11" t="s">
        <v>10</v>
      </c>
      <c r="H405" s="12">
        <f t="shared" si="31"/>
        <v>0</v>
      </c>
    </row>
    <row r="406" spans="1:8" x14ac:dyDescent="0.25">
      <c r="A406" s="31"/>
      <c r="B406" s="65" t="s">
        <v>137</v>
      </c>
      <c r="C406" s="123" t="s">
        <v>206</v>
      </c>
      <c r="D406" s="124"/>
      <c r="E406" s="13">
        <v>100</v>
      </c>
      <c r="F406" s="25"/>
      <c r="G406" s="16" t="s">
        <v>10</v>
      </c>
      <c r="H406" s="12">
        <f t="shared" si="31"/>
        <v>0</v>
      </c>
    </row>
    <row r="407" spans="1:8" x14ac:dyDescent="0.25">
      <c r="A407" s="31"/>
      <c r="B407" s="42" t="s">
        <v>140</v>
      </c>
      <c r="C407" s="123"/>
      <c r="D407" s="124"/>
      <c r="E407" s="9">
        <v>1</v>
      </c>
      <c r="F407" s="10"/>
      <c r="G407" s="11" t="s">
        <v>52</v>
      </c>
      <c r="H407" s="12">
        <f t="shared" si="31"/>
        <v>0</v>
      </c>
    </row>
    <row r="408" spans="1:8" ht="31.5" x14ac:dyDescent="0.25">
      <c r="A408" s="31">
        <v>2</v>
      </c>
      <c r="B408" s="60" t="s">
        <v>141</v>
      </c>
      <c r="C408" s="123"/>
      <c r="D408" s="124"/>
      <c r="E408" s="67">
        <v>100000</v>
      </c>
      <c r="F408" s="68"/>
      <c r="G408" s="69" t="s">
        <v>142</v>
      </c>
      <c r="H408" s="61">
        <f t="shared" si="31"/>
        <v>0</v>
      </c>
    </row>
    <row r="409" spans="1:8" ht="31.5" x14ac:dyDescent="0.25">
      <c r="A409" s="29">
        <v>3</v>
      </c>
      <c r="B409" s="53" t="s">
        <v>143</v>
      </c>
      <c r="C409" s="146"/>
      <c r="D409" s="147"/>
      <c r="E409" s="13">
        <v>25000</v>
      </c>
      <c r="F409" s="72"/>
      <c r="G409" s="16" t="s">
        <v>142</v>
      </c>
      <c r="H409" s="61">
        <f t="shared" si="31"/>
        <v>0</v>
      </c>
    </row>
    <row r="410" spans="1:8" ht="18" customHeight="1" x14ac:dyDescent="0.25">
      <c r="A410" s="160" t="s">
        <v>210</v>
      </c>
      <c r="B410" s="161"/>
      <c r="C410" s="164"/>
      <c r="D410" s="164"/>
      <c r="E410" s="164"/>
      <c r="F410" s="164"/>
      <c r="G410" s="164"/>
      <c r="H410" s="152">
        <f>SUM(H396:H409)</f>
        <v>0</v>
      </c>
    </row>
    <row r="411" spans="1:8" ht="18" customHeight="1" x14ac:dyDescent="0.25">
      <c r="A411" s="162"/>
      <c r="B411" s="163"/>
      <c r="C411" s="165"/>
      <c r="D411" s="165"/>
      <c r="E411" s="165"/>
      <c r="F411" s="165"/>
      <c r="G411" s="165"/>
      <c r="H411" s="153"/>
    </row>
    <row r="412" spans="1:8" ht="21" customHeight="1" x14ac:dyDescent="0.25">
      <c r="A412" s="136" t="s">
        <v>207</v>
      </c>
      <c r="B412" s="137"/>
      <c r="C412" s="137"/>
      <c r="D412" s="137"/>
      <c r="E412" s="137"/>
      <c r="F412" s="137"/>
      <c r="G412" s="137"/>
      <c r="H412" s="186"/>
    </row>
    <row r="413" spans="1:8" ht="21" customHeight="1" x14ac:dyDescent="0.25">
      <c r="A413" s="136"/>
      <c r="B413" s="137"/>
      <c r="C413" s="137"/>
      <c r="D413" s="137"/>
      <c r="E413" s="137"/>
      <c r="F413" s="137"/>
      <c r="G413" s="137"/>
      <c r="H413" s="186"/>
    </row>
    <row r="414" spans="1:8" ht="21" customHeight="1" thickBot="1" x14ac:dyDescent="0.3">
      <c r="A414" s="187"/>
      <c r="B414" s="188"/>
      <c r="C414" s="188"/>
      <c r="D414" s="188"/>
      <c r="E414" s="188"/>
      <c r="F414" s="188"/>
      <c r="G414" s="188"/>
      <c r="H414" s="189"/>
    </row>
    <row r="415" spans="1:8" ht="13.5" customHeight="1" thickTop="1" x14ac:dyDescent="0.25">
      <c r="F415" s="98"/>
      <c r="H415" s="83"/>
    </row>
    <row r="416" spans="1:8" x14ac:dyDescent="0.25">
      <c r="F416" s="98"/>
      <c r="H416" s="83"/>
    </row>
    <row r="417" spans="1:14" x14ac:dyDescent="0.25">
      <c r="F417" s="98"/>
    </row>
    <row r="418" spans="1:14" x14ac:dyDescent="0.25">
      <c r="F418" s="98"/>
    </row>
    <row r="419" spans="1:14" x14ac:dyDescent="0.25">
      <c r="F419" s="98"/>
    </row>
    <row r="420" spans="1:14" s="83" customFormat="1" x14ac:dyDescent="0.25">
      <c r="A420" s="81"/>
      <c r="B420" s="1"/>
      <c r="E420" s="97"/>
      <c r="F420" s="98"/>
      <c r="H420" s="98"/>
      <c r="I420" s="1"/>
      <c r="J420" s="1"/>
      <c r="K420" s="1"/>
      <c r="L420" s="1"/>
      <c r="M420" s="1"/>
      <c r="N420" s="1"/>
    </row>
    <row r="421" spans="1:14" s="83" customFormat="1" x14ac:dyDescent="0.25">
      <c r="A421" s="81"/>
      <c r="B421" s="1"/>
      <c r="E421" s="97"/>
      <c r="F421" s="98"/>
      <c r="H421" s="98"/>
      <c r="I421" s="1"/>
      <c r="J421" s="1"/>
      <c r="K421" s="1"/>
      <c r="L421" s="1"/>
      <c r="M421" s="1"/>
      <c r="N421" s="1"/>
    </row>
    <row r="422" spans="1:14" s="83" customFormat="1" x14ac:dyDescent="0.25">
      <c r="A422" s="81"/>
      <c r="B422" s="1"/>
      <c r="E422" s="97"/>
      <c r="F422" s="98"/>
      <c r="H422" s="98"/>
      <c r="I422" s="1"/>
      <c r="J422" s="1"/>
      <c r="K422" s="1"/>
      <c r="L422" s="1"/>
      <c r="M422" s="1"/>
      <c r="N422" s="1"/>
    </row>
    <row r="423" spans="1:14" s="83" customFormat="1" x14ac:dyDescent="0.25">
      <c r="A423" s="81"/>
      <c r="B423" s="1"/>
      <c r="E423" s="97"/>
      <c r="F423" s="98"/>
      <c r="H423" s="98"/>
      <c r="I423" s="1"/>
      <c r="J423" s="1"/>
      <c r="K423" s="1"/>
      <c r="L423" s="1"/>
      <c r="M423" s="1"/>
      <c r="N423" s="1"/>
    </row>
    <row r="424" spans="1:14" s="83" customFormat="1" x14ac:dyDescent="0.25">
      <c r="A424" s="81"/>
      <c r="B424" s="1"/>
      <c r="E424" s="97"/>
      <c r="F424" s="98"/>
      <c r="H424" s="98"/>
      <c r="I424" s="1"/>
      <c r="J424" s="1"/>
      <c r="K424" s="1"/>
      <c r="L424" s="1"/>
      <c r="M424" s="1"/>
      <c r="N424" s="1"/>
    </row>
    <row r="425" spans="1:14" s="83" customFormat="1" x14ac:dyDescent="0.25">
      <c r="A425" s="81"/>
      <c r="B425" s="1"/>
      <c r="E425" s="97"/>
      <c r="F425" s="98"/>
      <c r="H425" s="98"/>
      <c r="I425" s="1"/>
      <c r="J425" s="1"/>
      <c r="K425" s="1"/>
      <c r="L425" s="1"/>
      <c r="M425" s="1"/>
      <c r="N425" s="1"/>
    </row>
    <row r="426" spans="1:14" s="83" customFormat="1" x14ac:dyDescent="0.25">
      <c r="A426" s="81"/>
      <c r="B426" s="1"/>
      <c r="E426" s="97"/>
      <c r="F426" s="98"/>
      <c r="H426" s="98"/>
      <c r="I426" s="1"/>
      <c r="J426" s="1"/>
      <c r="K426" s="1"/>
      <c r="L426" s="1"/>
      <c r="M426" s="1"/>
      <c r="N426" s="1"/>
    </row>
    <row r="427" spans="1:14" s="83" customFormat="1" x14ac:dyDescent="0.25">
      <c r="A427" s="81"/>
      <c r="B427" s="1"/>
      <c r="E427" s="97"/>
      <c r="F427" s="98"/>
      <c r="H427" s="98"/>
      <c r="I427" s="1"/>
      <c r="J427" s="1"/>
      <c r="K427" s="1"/>
      <c r="L427" s="1"/>
      <c r="M427" s="1"/>
      <c r="N427" s="1"/>
    </row>
    <row r="428" spans="1:14" s="83" customFormat="1" x14ac:dyDescent="0.25">
      <c r="A428" s="81"/>
      <c r="B428" s="1"/>
      <c r="E428" s="97"/>
      <c r="F428" s="98"/>
      <c r="H428" s="98"/>
      <c r="I428" s="1"/>
      <c r="J428" s="1"/>
      <c r="K428" s="1"/>
      <c r="L428" s="1"/>
      <c r="M428" s="1"/>
      <c r="N428" s="1"/>
    </row>
    <row r="429" spans="1:14" s="83" customFormat="1" ht="21" customHeight="1" x14ac:dyDescent="0.25">
      <c r="A429" s="81"/>
      <c r="B429" s="1"/>
      <c r="E429" s="97"/>
      <c r="F429" s="98"/>
      <c r="H429" s="98"/>
      <c r="I429" s="1"/>
      <c r="J429" s="1"/>
      <c r="K429" s="1"/>
      <c r="L429" s="1"/>
      <c r="M429" s="1"/>
      <c r="N429" s="1"/>
    </row>
    <row r="430" spans="1:14" s="83" customFormat="1" x14ac:dyDescent="0.25">
      <c r="A430" s="81"/>
      <c r="B430" s="1"/>
      <c r="E430" s="97"/>
      <c r="F430" s="98"/>
      <c r="H430" s="98"/>
      <c r="I430" s="1"/>
      <c r="J430" s="1"/>
      <c r="K430" s="1"/>
      <c r="L430" s="1"/>
      <c r="M430" s="1"/>
      <c r="N430" s="1"/>
    </row>
    <row r="431" spans="1:14" s="83" customFormat="1" ht="30" customHeight="1" x14ac:dyDescent="0.25">
      <c r="A431" s="81"/>
      <c r="B431" s="1"/>
      <c r="E431" s="97"/>
      <c r="F431" s="98"/>
      <c r="H431" s="98"/>
      <c r="I431" s="1"/>
      <c r="J431" s="1"/>
      <c r="K431" s="1"/>
      <c r="L431" s="1"/>
      <c r="M431" s="1"/>
      <c r="N431" s="1"/>
    </row>
    <row r="432" spans="1:14" s="83" customFormat="1" x14ac:dyDescent="0.25">
      <c r="A432" s="81"/>
      <c r="B432" s="1"/>
      <c r="E432" s="97"/>
      <c r="F432" s="98"/>
      <c r="H432" s="98"/>
      <c r="I432" s="1"/>
      <c r="J432" s="1"/>
      <c r="K432" s="1"/>
      <c r="L432" s="1"/>
      <c r="M432" s="1"/>
      <c r="N432" s="1"/>
    </row>
    <row r="433" spans="1:14" s="83" customFormat="1" x14ac:dyDescent="0.25">
      <c r="A433" s="81"/>
      <c r="B433" s="1"/>
      <c r="E433" s="97"/>
      <c r="F433" s="98"/>
      <c r="H433" s="98"/>
      <c r="I433" s="1"/>
      <c r="J433" s="1"/>
      <c r="K433" s="1"/>
      <c r="L433" s="1"/>
      <c r="M433" s="1"/>
      <c r="N433" s="1"/>
    </row>
    <row r="436" spans="1:14" s="83" customFormat="1" x14ac:dyDescent="0.25">
      <c r="A436" s="81"/>
      <c r="B436" s="1"/>
      <c r="E436" s="97"/>
      <c r="F436" s="99"/>
      <c r="H436" s="98"/>
      <c r="I436" s="1"/>
      <c r="J436" s="1"/>
      <c r="K436" s="1"/>
      <c r="L436" s="1"/>
      <c r="M436" s="1"/>
      <c r="N436" s="1"/>
    </row>
    <row r="437" spans="1:14" s="83" customFormat="1" ht="33" customHeight="1" x14ac:dyDescent="0.25">
      <c r="A437" s="81"/>
      <c r="B437" s="1"/>
      <c r="E437" s="97"/>
      <c r="F437" s="99"/>
      <c r="H437" s="98"/>
      <c r="I437" s="1"/>
      <c r="J437" s="1"/>
      <c r="K437" s="1"/>
      <c r="L437" s="1"/>
      <c r="M437" s="1"/>
      <c r="N437" s="1"/>
    </row>
    <row r="450" spans="1:14" s="83" customFormat="1" ht="36" customHeight="1" x14ac:dyDescent="0.25">
      <c r="A450" s="81"/>
      <c r="B450" s="1"/>
      <c r="E450" s="97"/>
      <c r="F450" s="99"/>
      <c r="H450" s="98"/>
      <c r="I450" s="1"/>
      <c r="J450" s="1"/>
      <c r="K450" s="1"/>
      <c r="L450" s="1"/>
      <c r="M450" s="1"/>
      <c r="N450" s="1"/>
    </row>
    <row r="451" spans="1:14" s="83" customFormat="1" ht="31.5" customHeight="1" x14ac:dyDescent="0.25">
      <c r="A451" s="81"/>
      <c r="B451" s="1"/>
      <c r="E451" s="97"/>
      <c r="F451" s="99"/>
      <c r="H451" s="98"/>
      <c r="I451" s="1"/>
      <c r="J451" s="1"/>
      <c r="K451" s="1"/>
      <c r="L451" s="1"/>
      <c r="M451" s="1"/>
      <c r="N451" s="1"/>
    </row>
    <row r="452" spans="1:14" s="81" customFormat="1" ht="31.5" customHeight="1" x14ac:dyDescent="0.25">
      <c r="B452" s="1"/>
      <c r="C452" s="83"/>
      <c r="D452" s="83"/>
      <c r="E452" s="97"/>
      <c r="F452" s="99"/>
      <c r="G452" s="83"/>
      <c r="H452" s="98"/>
      <c r="I452" s="1"/>
      <c r="J452" s="1"/>
      <c r="K452" s="1"/>
      <c r="L452" s="1"/>
      <c r="M452" s="1"/>
      <c r="N452" s="1"/>
    </row>
    <row r="497" spans="2:14" s="81" customFormat="1" ht="21" customHeight="1" x14ac:dyDescent="0.25">
      <c r="B497" s="1"/>
      <c r="C497" s="83"/>
      <c r="D497" s="83"/>
      <c r="E497" s="97"/>
      <c r="F497" s="99"/>
      <c r="G497" s="83"/>
      <c r="H497" s="98"/>
      <c r="I497" s="1"/>
      <c r="J497" s="1"/>
      <c r="K497" s="1"/>
      <c r="L497" s="1"/>
      <c r="M497" s="1"/>
      <c r="N497" s="1"/>
    </row>
    <row r="498" spans="2:14" s="81" customFormat="1" ht="21" customHeight="1" x14ac:dyDescent="0.25">
      <c r="B498" s="1"/>
      <c r="C498" s="83"/>
      <c r="D498" s="83"/>
      <c r="E498" s="97"/>
      <c r="F498" s="99"/>
      <c r="G498" s="83"/>
      <c r="H498" s="98"/>
      <c r="I498" s="1"/>
      <c r="J498" s="1"/>
      <c r="K498" s="1"/>
      <c r="L498" s="1"/>
      <c r="M498" s="1"/>
      <c r="N498" s="1"/>
    </row>
    <row r="499" spans="2:14" s="81" customFormat="1" ht="21" customHeight="1" x14ac:dyDescent="0.25">
      <c r="B499" s="1"/>
      <c r="C499" s="83"/>
      <c r="D499" s="83"/>
      <c r="E499" s="97"/>
      <c r="F499" s="99"/>
      <c r="G499" s="83"/>
      <c r="H499" s="98"/>
      <c r="I499" s="1"/>
      <c r="J499" s="1"/>
      <c r="K499" s="1"/>
      <c r="L499" s="1"/>
      <c r="M499" s="1"/>
      <c r="N499" s="1"/>
    </row>
    <row r="500" spans="2:14" s="81" customFormat="1" ht="21" customHeight="1" x14ac:dyDescent="0.25">
      <c r="B500" s="1"/>
      <c r="C500" s="83"/>
      <c r="D500" s="83"/>
      <c r="E500" s="97"/>
      <c r="F500" s="99"/>
      <c r="G500" s="83"/>
      <c r="H500" s="98"/>
      <c r="I500" s="1"/>
      <c r="J500" s="1"/>
      <c r="K500" s="1"/>
      <c r="L500" s="1"/>
      <c r="M500" s="1"/>
      <c r="N500" s="1"/>
    </row>
  </sheetData>
  <sheetProtection algorithmName="SHA-512" hashValue="/COzUJkR1fGcef+TQSIIDFCLEWVgTU8cDb72AEiGUI9KZ4LCDxJjgaMVO5735cWpo9qXakeOKwFjJsfn5ehCcA==" saltValue="h7TPGV2LJOr8KKnaOvbsqw==" spinCount="100000" sheet="1" selectLockedCells="1"/>
  <protectedRanges>
    <protectedRange algorithmName="SHA-512" hashValue="x/PwsQLGmlP8t35vvET18uuxTaHq17ESXSw/yX2yHeytY1JU8dNLkMEstfHPknFu+J3aA8sk4vPhGr1uH0nkjA==" saltValue="Im/1inw/z8Z7JMq/87S83w==" spinCount="100000" sqref="F163:F165 F347:F362 TBM281 TBE281 TAW281 TAO281 TAG281 SZY281 SZQ281 SZI281 SZA281 SYS281 SYK281 SYC281 SXU281 SXM281 SXE281 SWW281 SWO281 SWG281 SVY281 SVQ281 SVI281 SVA281 SUS281 SUK281 SUC281 STU281 STM281 STE281 SSW281 SSO281 SSG281 SRY281 SRQ281 SRI281 SRA281 SQS281 SQK281 SQC281 SPU281 SPM281 SPE281 SOW281 SOO281 SOG281 SNY281 SNQ281 SNI281 SNA281 SMS281 SMK281 SMC281 SLU281 SLM281 SLE281 SKW281 SKO281 SKG281 SJY281 SJQ281 SJI281 SJA281 SIS281 SIK281 SIC281 SHU281 SHM281 SHE281 SGW281 SGO281 SGG281 SFY281 SFQ281 SFI281 SFA281 SES281 SEK281 SEC281 SDU281 SDM281 SDE281 SCW281 SCO281 SCG281 SBY281 SBQ281 SBI281 SBA281 F138:F157 F189:F255 F94:F116 SAS281 SAK281 SAC281 RZU281 F261:F264 RZM281 F167:F180 F266:F281 Q359:Q362 F396:F409 Y359:Y362 AG359:AG362 AO359:AO362 AW359:AW362 BE359:BE362 BM359:BM362 BU359:BU362 CC359:CC362 CK359:CK362 CS359:CS362 DA359:DA362 DI359:DI362 DQ359:DQ362 DY359:DY362 EG359:EG362 EO359:EO362 EW359:EW362 FE359:FE362 FM359:FM362 FU359:FU362 GC359:GC362 GK359:GK362 GS359:GS362 HA359:HA362 HI359:HI362 HQ359:HQ362 HY359:HY362 IG359:IG362 IO359:IO362 IW359:IW362 JE359:JE362 JM359:JM362 JU359:JU362 KC359:KC362 KK359:KK362 KS359:KS362 LA359:LA362 LI359:LI362 LQ359:LQ362 LY359:LY362 MG359:MG362 MO359:MO362 MW359:MW362 NE359:NE362 NM359:NM362 NU359:NU362 OC359:OC362 OK359:OK362 OS359:OS362 PA359:PA362 PI359:PI362 PQ359:PQ362 PY359:PY362 QG359:QG362 QO359:QO362 QW359:QW362 RE359:RE362 RM359:RM362 RU359:RU362 SC359:SC362 SK359:SK362 SS359:SS362 TA359:TA362 TI359:TI362 TQ359:TQ362 TY359:TY362 UG359:UG362 UO359:UO362 UW359:UW362 VE359:VE362 VM359:VM362 VU359:VU362 WC359:WC362 WK359:WK362 WS359:WS362 XA359:XA362 XI359:XI362 XQ359:XQ362 XY359:XY362 YG359:YG362 YO359:YO362 YW359:YW362 ZE359:ZE362 ZM359:ZM362 ZU359:ZU362 AAC359:AAC362 AAK359:AAK362 AAS359:AAS362 ABA359:ABA362 ABI359:ABI362 ABQ359:ABQ362 ABY359:ABY362 ACG359:ACG362 ACO359:ACO362 ACW359:ACW362 ADE359:ADE362 ADM359:ADM362 ADU359:ADU362 AEC359:AEC362 AEK359:AEK362 AES359:AES362 AFA359:AFA362 AFI359:AFI362 AFQ359:AFQ362 AFY359:AFY362 AGG359:AGG362 AGO359:AGO362 AGW359:AGW362 AHE359:AHE362 AHM359:AHM362 AHU359:AHU362 AIC359:AIC362 AIK359:AIK362 AIS359:AIS362 AJA359:AJA362 AJI359:AJI362 AJQ359:AJQ362 AJY359:AJY362 AKG359:AKG362 AKO359:AKO362 AKW359:AKW362 ALE359:ALE362 ALM359:ALM362 ALU359:ALU362 AMC359:AMC362 AMK359:AMK362 AMS359:AMS362 ANA359:ANA362 ANI359:ANI362 ANQ359:ANQ362 ANY359:ANY362 AOG359:AOG362 AOO359:AOO362 AOW359:AOW362 APE359:APE362 APM359:APM362 APU359:APU362 AQC359:AQC362 AQK359:AQK362 AQS359:AQS362 ARA359:ARA362 ARI359:ARI362 ARQ359:ARQ362 ARY359:ARY362 ASG359:ASG362 ASO359:ASO362 ASW359:ASW362 ATE359:ATE362 ATM359:ATM362 ATU359:ATU362 AUC359:AUC362 AUK359:AUK362 AUS359:AUS362 AVA359:AVA362 AVI359:AVI362 AVQ359:AVQ362 AVY359:AVY362 AWG359:AWG362 AWO359:AWO362 AWW359:AWW362 AXE359:AXE362 AXM359:AXM362 AXU359:AXU362 AYC359:AYC362 AYK359:AYK362 AYS359:AYS362 AZA359:AZA362 AZI359:AZI362 AZQ359:AZQ362 AZY359:AZY362 BAG359:BAG362 BAO359:BAO362 BAW359:BAW362 BBE359:BBE362 BBM359:BBM362 BBU359:BBU362 BCC359:BCC362 BCK359:BCK362 BCS359:BCS362 BDA359:BDA362 BDI359:BDI362 BDQ359:BDQ362 BDY359:BDY362 BEG359:BEG362 BEO359:BEO362 BEW359:BEW362 BFE359:BFE362 BFM359:BFM362 BFU359:BFU362 BGC359:BGC362 BGK359:BGK362 BGS359:BGS362 BHA359:BHA362 BHI359:BHI362 BHQ359:BHQ362 BHY359:BHY362 BIG359:BIG362 BIO359:BIO362 BIW359:BIW362 BJE359:BJE362 BJM359:BJM362 BJU359:BJU362 BKC359:BKC362 BKK359:BKK362 BKS359:BKS362 BLA359:BLA362 BLI359:BLI362 BLQ359:BLQ362 BLY359:BLY362 BMG359:BMG362 BMO359:BMO362 BMW359:BMW362 BNE359:BNE362 BNM359:BNM362 BNU359:BNU362 BOC359:BOC362 BOK359:BOK362 BOS359:BOS362 BPA359:BPA362 BPI359:BPI362 BPQ359:BPQ362 BPY359:BPY362 BQG359:BQG362 BQO359:BQO362 BQW359:BQW362 BRE359:BRE362 BRM359:BRM362 BRU359:BRU362 BSC359:BSC362 BSK359:BSK362 BSS359:BSS362 BTA359:BTA362 BTI359:BTI362 BTQ359:BTQ362 BTY359:BTY362 BUG359:BUG362 BUO359:BUO362 BUW359:BUW362 BVE359:BVE362 BVM359:BVM362 BVU359:BVU362 BWC359:BWC362 BWK359:BWK362 BWS359:BWS362 BXA359:BXA362 BXI359:BXI362 BXQ359:BXQ362 BXY359:BXY362 BYG359:BYG362 BYO359:BYO362 BYW359:BYW362 BZE359:BZE362 BZM359:BZM362 BZU359:BZU362 CAC359:CAC362 CAK359:CAK362 CAS359:CAS362 CBA359:CBA362 CBI359:CBI362 CBQ359:CBQ362 CBY359:CBY362 CCG359:CCG362 CCO359:CCO362 CCW359:CCW362 CDE359:CDE362 CDM359:CDM362 CDU359:CDU362 CEC359:CEC362 CEK359:CEK362 CES359:CES362 CFA359:CFA362 CFI359:CFI362 CFQ359:CFQ362 CFY359:CFY362 CGG359:CGG362 CGO359:CGO362 CGW359:CGW362 CHE359:CHE362 CHM359:CHM362 CHU359:CHU362 CIC359:CIC362 CIK359:CIK362 CIS359:CIS362 CJA359:CJA362 CJI359:CJI362 CJQ359:CJQ362 CJY359:CJY362 CKG359:CKG362 CKO359:CKO362 CKW359:CKW362 CLE359:CLE362 CLM359:CLM362 CLU359:CLU362 CMC359:CMC362 CMK359:CMK362 CMS359:CMS362 CNA359:CNA362 CNI359:CNI362 CNQ359:CNQ362 CNY359:CNY362 COG359:COG362 COO359:COO362 COW359:COW362 CPE359:CPE362 CPM359:CPM362 CPU359:CPU362 CQC359:CQC362 CQK359:CQK362 CQS359:CQS362 CRA359:CRA362 CRI359:CRI362 CRQ359:CRQ362 CRY359:CRY362 CSG359:CSG362 CSO359:CSO362 CSW359:CSW362 CTE359:CTE362 CTM359:CTM362 CTU359:CTU362 CUC359:CUC362 CUK359:CUK362 CUS359:CUS362 CVA359:CVA362 CVI359:CVI362 CVQ359:CVQ362 CVY359:CVY362 CWG359:CWG362 CWO359:CWO362 CWW359:CWW362 CXE359:CXE362 CXM359:CXM362 CXU359:CXU362 CYC359:CYC362 CYK359:CYK362 CYS359:CYS362 CZA359:CZA362 CZI359:CZI362 CZQ359:CZQ362 CZY359:CZY362 DAG359:DAG362 DAO359:DAO362 DAW359:DAW362 DBE359:DBE362 DBM359:DBM362 DBU359:DBU362 DCC359:DCC362 DCK359:DCK362 DCS359:DCS362 DDA359:DDA362 DDI359:DDI362 DDQ359:DDQ362 DDY359:DDY362 DEG359:DEG362 DEO359:DEO362 DEW359:DEW362 DFE359:DFE362 DFM359:DFM362 DFU359:DFU362 DGC359:DGC362 DGK359:DGK362 DGS359:DGS362 DHA359:DHA362 DHI359:DHI362 DHQ359:DHQ362 DHY359:DHY362 DIG359:DIG362 DIO359:DIO362 DIW359:DIW362 DJE359:DJE362 DJM359:DJM362 DJU359:DJU362 DKC359:DKC362 DKK359:DKK362 DKS359:DKS362 DLA359:DLA362 DLI359:DLI362 DLQ359:DLQ362 DLY359:DLY362 DMG359:DMG362 DMO359:DMO362 DMW359:DMW362 DNE359:DNE362 DNM359:DNM362 DNU359:DNU362 DOC359:DOC362 DOK359:DOK362 DOS359:DOS362 DPA359:DPA362 DPI359:DPI362 DPQ359:DPQ362 DPY359:DPY362 DQG359:DQG362 DQO359:DQO362 DQW359:DQW362 DRE359:DRE362 DRM359:DRM362 DRU359:DRU362 DSC359:DSC362 DSK359:DSK362 DSS359:DSS362 DTA359:DTA362 DTI359:DTI362 DTQ359:DTQ362 DTY359:DTY362 DUG359:DUG362 DUO359:DUO362 DUW359:DUW362 DVE359:DVE362 DVM359:DVM362 DVU359:DVU362 DWC359:DWC362 DWK359:DWK362 DWS359:DWS362 DXA359:DXA362 DXI359:DXI362 DXQ359:DXQ362 DXY359:DXY362 DYG359:DYG362 DYO359:DYO362 DYW359:DYW362 DZE359:DZE362 DZM359:DZM362 DZU359:DZU362 EAC359:EAC362 EAK359:EAK362 EAS359:EAS362 EBA359:EBA362 EBI359:EBI362 EBQ359:EBQ362 EBY359:EBY362 ECG359:ECG362 ECO359:ECO362 ECW359:ECW362 EDE359:EDE362 EDM359:EDM362 EDU359:EDU362 EEC359:EEC362 EEK359:EEK362 EES359:EES362 EFA359:EFA362 EFI359:EFI362 EFQ359:EFQ362 EFY359:EFY362 EGG359:EGG362 EGO359:EGO362 EGW359:EGW362 EHE359:EHE362 EHM359:EHM362 EHU359:EHU362 EIC359:EIC362 EIK359:EIK362 EIS359:EIS362 EJA359:EJA362 EJI359:EJI362 EJQ359:EJQ362 EJY359:EJY362 EKG359:EKG362 EKO359:EKO362 EKW359:EKW362 ELE359:ELE362 ELM359:ELM362 ELU359:ELU362 EMC359:EMC362 EMK359:EMK362 EMS359:EMS362 ENA359:ENA362 ENI359:ENI362 ENQ359:ENQ362 ENY359:ENY362 EOG359:EOG362 EOO359:EOO362 EOW359:EOW362 EPE359:EPE362 EPM359:EPM362 EPU359:EPU362 EQC359:EQC362 EQK359:EQK362 EQS359:EQS362 ERA359:ERA362 ERI359:ERI362 ERQ359:ERQ362 ERY359:ERY362 ESG359:ESG362 ESO359:ESO362 ESW359:ESW362 ETE359:ETE362 ETM359:ETM362 ETU359:ETU362 EUC359:EUC362 EUK359:EUK362 EUS359:EUS362 EVA359:EVA362 EVI359:EVI362 EVQ359:EVQ362 EVY359:EVY362 EWG359:EWG362 EWO359:EWO362 EWW359:EWW362 EXE359:EXE362 EXM359:EXM362 EXU359:EXU362 EYC359:EYC362 EYK359:EYK362 EYS359:EYS362 EZA359:EZA362 EZI359:EZI362 EZQ359:EZQ362 EZY359:EZY362 FAG359:FAG362 FAO359:FAO362 FAW359:FAW362 FBE359:FBE362 FBM359:FBM362 FBU359:FBU362 FCC359:FCC362 FCK359:FCK362 FCS359:FCS362 FDA359:FDA362 FDI359:FDI362 FDQ359:FDQ362 FDY359:FDY362 FEG359:FEG362 FEO359:FEO362 FEW359:FEW362 FFE359:FFE362 FFM359:FFM362 FFU359:FFU362 FGC359:FGC362 FGK359:FGK362 FGS359:FGS362 FHA359:FHA362 FHI359:FHI362 FHQ359:FHQ362 FHY359:FHY362 FIG359:FIG362 FIO359:FIO362 FIW359:FIW362 FJE359:FJE362 FJM359:FJM362 FJU359:FJU362 FKC359:FKC362 FKK359:FKK362 FKS359:FKS362 FLA359:FLA362 FLI359:FLI362 FLQ359:FLQ362 FLY359:FLY362 FMG359:FMG362 FMO359:FMO362 FMW359:FMW362 FNE359:FNE362 FNM359:FNM362 FNU359:FNU362 FOC359:FOC362 FOK359:FOK362 FOS359:FOS362 FPA359:FPA362 FPI359:FPI362 FPQ359:FPQ362 FPY359:FPY362 FQG359:FQG362 FQO359:FQO362 FQW359:FQW362 FRE359:FRE362 FRM359:FRM362 FRU359:FRU362 FSC359:FSC362 FSK359:FSK362 FSS359:FSS362 FTA359:FTA362 FTI359:FTI362 FTQ359:FTQ362 FTY359:FTY362 FUG359:FUG362 FUO359:FUO362 FUW359:FUW362 FVE359:FVE362 FVM359:FVM362 FVU359:FVU362 FWC359:FWC362 FWK359:FWK362 FWS359:FWS362 FXA359:FXA362 FXI359:FXI362 FXQ359:FXQ362 FXY359:FXY362 FYG359:FYG362 FYO359:FYO362 FYW359:FYW362 FZE359:FZE362 FZM359:FZM362 FZU359:FZU362 GAC359:GAC362 GAK359:GAK362 GAS359:GAS362 GBA359:GBA362 GBI359:GBI362 GBQ359:GBQ362 GBY359:GBY362 GCG359:GCG362 GCO359:GCO362 GCW359:GCW362 GDE359:GDE362 GDM359:GDM362 GDU359:GDU362 GEC359:GEC362 GEK359:GEK362 GES359:GES362 GFA359:GFA362 GFI359:GFI362 GFQ359:GFQ362 GFY359:GFY362 GGG359:GGG362 GGO359:GGO362 GGW359:GGW362 GHE359:GHE362 GHM359:GHM362 GHU359:GHU362 GIC359:GIC362 GIK359:GIK362 GIS359:GIS362 GJA359:GJA362 GJI359:GJI362 GJQ359:GJQ362 GJY359:GJY362 GKG359:GKG362 GKO359:GKO362 GKW359:GKW362 GLE359:GLE362 GLM359:GLM362 GLU359:GLU362 GMC359:GMC362 GMK359:GMK362 GMS359:GMS362 GNA359:GNA362 GNI359:GNI362 GNQ359:GNQ362 GNY359:GNY362 GOG359:GOG362 GOO359:GOO362 GOW359:GOW362 GPE359:GPE362 GPM359:GPM362 GPU359:GPU362 GQC359:GQC362 GQK359:GQK362 GQS359:GQS362 GRA359:GRA362 GRI359:GRI362 GRQ359:GRQ362 GRY359:GRY362 GSG359:GSG362 GSO359:GSO362 GSW359:GSW362 GTE359:GTE362 GTM359:GTM362 GTU359:GTU362 GUC359:GUC362 GUK359:GUK362 GUS359:GUS362 GVA359:GVA362 GVI359:GVI362 GVQ359:GVQ362 GVY359:GVY362 GWG359:GWG362 GWO359:GWO362 GWW359:GWW362 GXE359:GXE362 GXM359:GXM362 GXU359:GXU362 GYC359:GYC362 GYK359:GYK362 GYS359:GYS362 GZA359:GZA362 GZI359:GZI362 GZQ359:GZQ362 GZY359:GZY362 HAG359:HAG362 HAO359:HAO362 HAW359:HAW362 HBE359:HBE362 HBM359:HBM362 HBU359:HBU362 HCC359:HCC362 HCK359:HCK362 HCS359:HCS362 HDA359:HDA362 HDI359:HDI362 HDQ359:HDQ362 HDY359:HDY362 HEG359:HEG362 HEO359:HEO362 HEW359:HEW362 HFE359:HFE362 HFM359:HFM362 HFU359:HFU362 HGC359:HGC362 HGK359:HGK362 HGS359:HGS362 HHA359:HHA362 HHI359:HHI362 HHQ359:HHQ362 HHY359:HHY362 HIG359:HIG362 HIO359:HIO362 HIW359:HIW362 HJE359:HJE362 HJM359:HJM362 HJU359:HJU362 HKC359:HKC362 HKK359:HKK362 HKS359:HKS362 HLA359:HLA362 HLI359:HLI362 HLQ359:HLQ362 HLY359:HLY362 HMG359:HMG362 HMO359:HMO362 HMW359:HMW362 HNE359:HNE362 HNM359:HNM362 HNU359:HNU362 HOC359:HOC362 HOK359:HOK362 HOS359:HOS362 HPA359:HPA362 HPI359:HPI362 HPQ359:HPQ362 HPY359:HPY362 HQG359:HQG362 HQO359:HQO362 HQW359:HQW362 HRE359:HRE362 HRM359:HRM362 HRU359:HRU362 HSC359:HSC362 HSK359:HSK362 HSS359:HSS362 HTA359:HTA362 HTI359:HTI362 HTQ359:HTQ362 HTY359:HTY362 HUG359:HUG362 HUO359:HUO362 HUW359:HUW362 HVE359:HVE362 HVM359:HVM362 HVU359:HVU362 HWC359:HWC362 HWK359:HWK362 HWS359:HWS362 HXA359:HXA362 HXI359:HXI362 HXQ359:HXQ362 HXY359:HXY362 HYG359:HYG362 HYO359:HYO362 HYW359:HYW362 HZE359:HZE362 HZM359:HZM362 HZU359:HZU362 IAC359:IAC362 IAK359:IAK362 IAS359:IAS362 IBA359:IBA362 IBI359:IBI362 IBQ359:IBQ362 IBY359:IBY362 ICG359:ICG362 ICO359:ICO362 ICW359:ICW362 IDE359:IDE362 IDM359:IDM362 IDU359:IDU362 IEC359:IEC362 IEK359:IEK362 IES359:IES362 IFA359:IFA362 IFI359:IFI362 IFQ359:IFQ362 IFY359:IFY362 IGG359:IGG362 IGO359:IGO362 IGW359:IGW362 IHE359:IHE362 IHM359:IHM362 IHU359:IHU362 IIC359:IIC362 IIK359:IIK362 IIS359:IIS362 IJA359:IJA362 IJI359:IJI362 IJQ359:IJQ362 IJY359:IJY362 IKG359:IKG362 IKO359:IKO362 IKW359:IKW362 ILE359:ILE362 ILM359:ILM362 ILU359:ILU362 IMC359:IMC362 IMK359:IMK362 IMS359:IMS362 INA359:INA362 INI359:INI362 INQ359:INQ362 INY359:INY362 IOG359:IOG362 IOO359:IOO362 IOW359:IOW362 IPE359:IPE362 IPM359:IPM362 IPU359:IPU362 IQC359:IQC362 IQK359:IQK362 IQS359:IQS362 IRA359:IRA362 IRI359:IRI362 IRQ359:IRQ362 IRY359:IRY362 ISG359:ISG362 ISO359:ISO362 ISW359:ISW362 ITE359:ITE362 ITM359:ITM362 ITU359:ITU362 IUC359:IUC362 IUK359:IUK362 IUS359:IUS362 IVA359:IVA362 IVI359:IVI362 IVQ359:IVQ362 IVY359:IVY362 IWG359:IWG362 IWO359:IWO362 IWW359:IWW362 IXE359:IXE362 IXM359:IXM362 IXU359:IXU362 IYC359:IYC362 IYK359:IYK362 IYS359:IYS362 IZA359:IZA362 IZI359:IZI362 IZQ359:IZQ362 IZY359:IZY362 JAG359:JAG362 JAO359:JAO362 JAW359:JAW362 JBE359:JBE362 JBM359:JBM362 JBU359:JBU362 JCC359:JCC362 JCK359:JCK362 JCS359:JCS362 JDA359:JDA362 JDI359:JDI362 JDQ359:JDQ362 JDY359:JDY362 JEG359:JEG362 JEO359:JEO362 JEW359:JEW362 JFE359:JFE362 JFM359:JFM362 JFU359:JFU362 JGC359:JGC362 JGK359:JGK362 JGS359:JGS362 JHA359:JHA362 JHI359:JHI362 JHQ359:JHQ362 JHY359:JHY362 JIG359:JIG362 JIO359:JIO362 JIW359:JIW362 JJE359:JJE362 JJM359:JJM362 JJU359:JJU362 JKC359:JKC362 JKK359:JKK362 JKS359:JKS362 JLA359:JLA362 JLI359:JLI362 JLQ359:JLQ362 JLY359:JLY362 JMG359:JMG362 JMO359:JMO362 JMW359:JMW362 JNE359:JNE362 JNM359:JNM362 JNU359:JNU362 JOC359:JOC362 JOK359:JOK362 JOS359:JOS362 JPA359:JPA362 JPI359:JPI362 JPQ359:JPQ362 JPY359:JPY362 JQG359:JQG362 JQO359:JQO362 JQW359:JQW362 JRE359:JRE362 JRM359:JRM362 JRU359:JRU362 JSC359:JSC362 JSK359:JSK362 JSS359:JSS362 JTA359:JTA362 JTI359:JTI362 JTQ359:JTQ362 JTY359:JTY362 JUG359:JUG362 JUO359:JUO362 JUW359:JUW362 JVE359:JVE362 JVM359:JVM362 JVU359:JVU362 JWC359:JWC362 JWK359:JWK362 JWS359:JWS362 JXA359:JXA362 JXI359:JXI362 JXQ359:JXQ362 JXY359:JXY362 JYG359:JYG362 JYO359:JYO362 JYW359:JYW362 JZE359:JZE362 JZM359:JZM362 JZU359:JZU362 KAC359:KAC362 KAK359:KAK362 KAS359:KAS362 KBA359:KBA362 KBI359:KBI362 KBQ359:KBQ362 KBY359:KBY362 KCG359:KCG362 KCO359:KCO362 KCW359:KCW362 KDE359:KDE362 KDM359:KDM362 KDU359:KDU362 KEC359:KEC362 KEK359:KEK362 KES359:KES362 KFA359:KFA362 KFI359:KFI362 KFQ359:KFQ362 KFY359:KFY362 KGG359:KGG362 KGO359:KGO362 KGW359:KGW362 KHE359:KHE362 KHM359:KHM362 KHU359:KHU362 KIC359:KIC362 KIK359:KIK362 KIS359:KIS362 KJA359:KJA362 KJI359:KJI362 KJQ359:KJQ362 KJY359:KJY362 KKG359:KKG362 KKO359:KKO362 KKW359:KKW362 KLE359:KLE362 KLM359:KLM362 KLU359:KLU362 KMC359:KMC362 KMK359:KMK362 KMS359:KMS362 KNA359:KNA362 KNI359:KNI362 KNQ359:KNQ362 KNY359:KNY362 KOG359:KOG362 KOO359:KOO362 KOW359:KOW362 KPE359:KPE362 KPM359:KPM362 KPU359:KPU362 KQC359:KQC362 KQK359:KQK362 KQS359:KQS362 KRA359:KRA362 KRI359:KRI362 KRQ359:KRQ362 KRY359:KRY362 KSG359:KSG362 KSO359:KSO362 KSW359:KSW362 KTE359:KTE362 KTM359:KTM362 KTU359:KTU362 KUC359:KUC362 KUK359:KUK362 KUS359:KUS362 KVA359:KVA362 KVI359:KVI362 KVQ359:KVQ362 KVY359:KVY362 KWG359:KWG362 KWO359:KWO362 KWW359:KWW362 KXE359:KXE362 KXM359:KXM362 KXU359:KXU362 KYC359:KYC362 KYK359:KYK362 KYS359:KYS362 KZA359:KZA362 KZI359:KZI362 KZQ359:KZQ362 KZY359:KZY362 LAG359:LAG362 LAO359:LAO362 LAW359:LAW362 LBE359:LBE362 LBM359:LBM362 LBU359:LBU362 LCC359:LCC362 LCK359:LCK362 LCS359:LCS362 LDA359:LDA362 LDI359:LDI362 LDQ359:LDQ362 LDY359:LDY362 LEG359:LEG362 LEO359:LEO362 LEW359:LEW362 LFE359:LFE362 LFM359:LFM362 LFU359:LFU362 LGC359:LGC362 LGK359:LGK362 LGS359:LGS362 LHA359:LHA362 LHI359:LHI362 LHQ359:LHQ362 LHY359:LHY362 LIG359:LIG362 LIO359:LIO362 LIW359:LIW362 LJE359:LJE362 LJM359:LJM362 LJU359:LJU362 LKC359:LKC362 LKK359:LKK362 LKS359:LKS362 LLA359:LLA362 LLI359:LLI362 LLQ359:LLQ362 LLY359:LLY362 LMG359:LMG362 LMO359:LMO362 LMW359:LMW362 LNE359:LNE362 LNM359:LNM362 LNU359:LNU362 LOC359:LOC362 LOK359:LOK362 LOS359:LOS362 LPA359:LPA362 LPI359:LPI362 LPQ359:LPQ362 LPY359:LPY362 LQG359:LQG362 LQO359:LQO362 LQW359:LQW362 LRE359:LRE362 LRM359:LRM362 LRU359:LRU362 LSC359:LSC362 LSK359:LSK362 LSS359:LSS362 LTA359:LTA362 LTI359:LTI362 LTQ359:LTQ362 LTY359:LTY362 LUG359:LUG362 LUO359:LUO362 LUW359:LUW362 LVE359:LVE362 LVM359:LVM362 LVU359:LVU362 LWC359:LWC362 LWK359:LWK362 LWS359:LWS362 LXA359:LXA362 LXI359:LXI362 LXQ359:LXQ362 LXY359:LXY362 LYG359:LYG362 LYO359:LYO362 LYW359:LYW362 LZE359:LZE362 LZM359:LZM362 LZU359:LZU362 MAC359:MAC362 MAK359:MAK362 MAS359:MAS362 MBA359:MBA362 MBI359:MBI362 MBQ359:MBQ362 MBY359:MBY362 MCG359:MCG362 MCO359:MCO362 MCW359:MCW362 MDE359:MDE362 MDM359:MDM362 MDU359:MDU362 MEC359:MEC362 MEK359:MEK362 MES359:MES362 MFA359:MFA362 MFI359:MFI362 MFQ359:MFQ362 MFY359:MFY362 MGG359:MGG362 MGO359:MGO362 MGW359:MGW362 MHE359:MHE362 MHM359:MHM362 MHU359:MHU362 MIC359:MIC362 MIK359:MIK362 MIS359:MIS362 MJA359:MJA362 MJI359:MJI362 MJQ359:MJQ362 MJY359:MJY362 MKG359:MKG362 MKO359:MKO362 MKW359:MKW362 MLE359:MLE362 MLM359:MLM362 MLU359:MLU362 MMC359:MMC362 MMK359:MMK362 MMS359:MMS362 MNA359:MNA362 MNI359:MNI362 MNQ359:MNQ362 MNY359:MNY362 MOG359:MOG362 MOO359:MOO362 MOW359:MOW362 MPE359:MPE362 MPM359:MPM362 MPU359:MPU362 MQC359:MQC362 MQK359:MQK362 MQS359:MQS362 MRA359:MRA362 MRI359:MRI362 MRQ359:MRQ362 MRY359:MRY362 MSG359:MSG362 MSO359:MSO362 MSW359:MSW362 MTE359:MTE362 MTM359:MTM362 MTU359:MTU362 MUC359:MUC362 MUK359:MUK362 MUS359:MUS362 MVA359:MVA362 MVI359:MVI362 MVQ359:MVQ362 MVY359:MVY362 MWG359:MWG362 MWO359:MWO362 MWW359:MWW362 MXE359:MXE362 MXM359:MXM362 MXU359:MXU362 MYC359:MYC362 MYK359:MYK362 MYS359:MYS362 MZA359:MZA362 MZI359:MZI362 MZQ359:MZQ362 MZY359:MZY362 NAG359:NAG362 NAO359:NAO362 NAW359:NAW362 NBE359:NBE362 NBM359:NBM362 NBU359:NBU362 NCC359:NCC362 NCK359:NCK362 NCS359:NCS362 NDA359:NDA362 NDI359:NDI362 NDQ359:NDQ362 NDY359:NDY362 NEG359:NEG362 NEO359:NEO362 NEW359:NEW362 NFE359:NFE362 NFM359:NFM362 NFU359:NFU362 NGC359:NGC362 NGK359:NGK362 NGS359:NGS362 NHA359:NHA362 NHI359:NHI362 NHQ359:NHQ362 NHY359:NHY362 NIG359:NIG362 NIO359:NIO362 NIW359:NIW362 NJE359:NJE362 NJM359:NJM362 NJU359:NJU362 NKC359:NKC362 NKK359:NKK362 NKS359:NKS362 NLA359:NLA362 NLI359:NLI362 NLQ359:NLQ362 NLY359:NLY362 NMG359:NMG362 NMO359:NMO362 NMW359:NMW362 NNE359:NNE362 NNM359:NNM362 NNU359:NNU362 NOC359:NOC362 NOK359:NOK362 NOS359:NOS362 NPA359:NPA362 NPI359:NPI362 NPQ359:NPQ362 NPY359:NPY362 NQG359:NQG362 NQO359:NQO362 NQW359:NQW362 NRE359:NRE362 NRM359:NRM362 NRU359:NRU362 NSC359:NSC362 NSK359:NSK362 NSS359:NSS362 NTA359:NTA362 NTI359:NTI362 NTQ359:NTQ362 NTY359:NTY362 NUG359:NUG362 NUO359:NUO362 NUW359:NUW362 NVE359:NVE362 NVM359:NVM362 NVU359:NVU362 NWC359:NWC362 NWK359:NWK362 NWS359:NWS362 NXA359:NXA362 NXI359:NXI362 NXQ359:NXQ362 NXY359:NXY362 NYG359:NYG362 NYO359:NYO362 NYW359:NYW362 NZE359:NZE362 NZM359:NZM362 NZU359:NZU362 OAC359:OAC362 OAK359:OAK362 OAS359:OAS362 OBA359:OBA362 OBI359:OBI362 OBQ359:OBQ362 OBY359:OBY362 OCG359:OCG362 OCO359:OCO362 OCW359:OCW362 ODE359:ODE362 ODM359:ODM362 ODU359:ODU362 OEC359:OEC362 OEK359:OEK362 OES359:OES362 OFA359:OFA362 OFI359:OFI362 OFQ359:OFQ362 OFY359:OFY362 OGG359:OGG362 OGO359:OGO362 OGW359:OGW362 OHE359:OHE362 OHM359:OHM362 OHU359:OHU362 OIC359:OIC362 OIK359:OIK362 OIS359:OIS362 OJA359:OJA362 OJI359:OJI362 OJQ359:OJQ362 OJY359:OJY362 OKG359:OKG362 OKO359:OKO362 OKW359:OKW362 OLE359:OLE362 OLM359:OLM362 OLU359:OLU362 OMC359:OMC362 OMK359:OMK362 OMS359:OMS362 ONA359:ONA362 ONI359:ONI362 ONQ359:ONQ362 ONY359:ONY362 OOG359:OOG362 OOO359:OOO362 OOW359:OOW362 OPE359:OPE362 OPM359:OPM362 OPU359:OPU362 OQC359:OQC362 OQK359:OQK362 OQS359:OQS362 ORA359:ORA362 ORI359:ORI362 ORQ359:ORQ362 ORY359:ORY362 OSG359:OSG362 OSO359:OSO362 OSW359:OSW362 OTE359:OTE362 OTM359:OTM362 OTU359:OTU362 OUC359:OUC362 OUK359:OUK362 OUS359:OUS362 OVA359:OVA362 OVI359:OVI362 OVQ359:OVQ362 OVY359:OVY362 OWG359:OWG362 OWO359:OWO362 OWW359:OWW362 OXE359:OXE362 OXM359:OXM362 OXU359:OXU362 OYC359:OYC362 OYK359:OYK362 OYS359:OYS362 OZA359:OZA362 OZI359:OZI362 OZQ359:OZQ362 OZY359:OZY362 PAG359:PAG362 PAO359:PAO362 PAW359:PAW362 PBE359:PBE362 PBM359:PBM362 PBU359:PBU362 PCC359:PCC362 PCK359:PCK362 PCS359:PCS362 PDA359:PDA362 PDI359:PDI362 PDQ359:PDQ362 PDY359:PDY362 PEG359:PEG362 PEO359:PEO362 PEW359:PEW362 PFE359:PFE362 PFM359:PFM362 PFU359:PFU362 PGC359:PGC362 PGK359:PGK362 PGS359:PGS362 PHA359:PHA362 PHI359:PHI362 PHQ359:PHQ362 PHY359:PHY362 PIG359:PIG362 PIO359:PIO362 PIW359:PIW362 PJE359:PJE362 PJM359:PJM362 PJU359:PJU362 PKC359:PKC362 PKK359:PKK362 PKS359:PKS362 PLA359:PLA362 PLI359:PLI362 PLQ359:PLQ362 PLY359:PLY362 PMG359:PMG362 PMO359:PMO362 PMW359:PMW362 PNE359:PNE362 PNM359:PNM362 PNU359:PNU362 POC359:POC362 POK359:POK362 POS359:POS362 PPA359:PPA362 PPI359:PPI362 PPQ359:PPQ362 PPY359:PPY362 PQG359:PQG362 PQO359:PQO362 PQW359:PQW362 PRE359:PRE362 PRM359:PRM362 PRU359:PRU362 PSC359:PSC362 PSK359:PSK362 PSS359:PSS362 PTA359:PTA362 PTI359:PTI362 PTQ359:PTQ362 PTY359:PTY362 PUG359:PUG362 PUO359:PUO362 PUW359:PUW362 PVE359:PVE362 PVM359:PVM362 PVU359:PVU362 PWC359:PWC362 PWK359:PWK362 PWS359:PWS362 PXA359:PXA362 PXI359:PXI362 PXQ359:PXQ362 PXY359:PXY362 PYG359:PYG362 PYO359:PYO362 PYW359:PYW362 PZE359:PZE362 PZM359:PZM362 PZU359:PZU362 QAC359:QAC362 QAK359:QAK362 QAS359:QAS362 QBA359:QBA362 QBI359:QBI362 QBQ359:QBQ362 QBY359:QBY362 QCG359:QCG362 QCO359:QCO362 QCW359:QCW362 QDE359:QDE362 QDM359:QDM362 QDU359:QDU362 QEC359:QEC362 QEK359:QEK362 QES359:QES362 QFA359:QFA362 QFI359:QFI362 QFQ359:QFQ362 QFY359:QFY362 QGG359:QGG362 QGO359:QGO362 QGW359:QGW362 QHE359:QHE362 QHM359:QHM362 QHU359:QHU362 QIC359:QIC362 QIK359:QIK362 QIS359:QIS362 QJA359:QJA362 QJI359:QJI362 QJQ359:QJQ362 QJY359:QJY362 QKG359:QKG362 QKO359:QKO362 QKW359:QKW362 QLE359:QLE362 QLM359:QLM362 QLU359:QLU362 QMC359:QMC362 QMK359:QMK362 QMS359:QMS362 QNA359:QNA362 QNI359:QNI362 QNQ359:QNQ362 QNY359:QNY362 QOG359:QOG362 QOO359:QOO362 QOW359:QOW362 QPE359:QPE362 QPM359:QPM362 QPU359:QPU362 QQC359:QQC362 QQK359:QQK362 QQS359:QQS362 QRA359:QRA362 QRI359:QRI362 QRQ359:QRQ362 QRY359:QRY362 QSG359:QSG362 QSO359:QSO362 QSW359:QSW362 QTE359:QTE362 QTM359:QTM362 QTU359:QTU362 QUC359:QUC362 QUK359:QUK362 QUS359:QUS362 QVA359:QVA362 QVI359:QVI362 QVQ359:QVQ362 QVY359:QVY362 QWG359:QWG362 QWO359:QWO362 QWW359:QWW362 QXE359:QXE362 QXM359:QXM362 QXU359:QXU362 QYC359:QYC362 QYK359:QYK362 QYS359:QYS362 QZA359:QZA362 QZI359:QZI362 QZQ359:QZQ362 QZY359:QZY362 RAG359:RAG362 RAO359:RAO362 RAW359:RAW362 RBE359:RBE362 RBM359:RBM362 RBU359:RBU362 RCC359:RCC362 RCK359:RCK362 RCS359:RCS362 RDA359:RDA362 RDI359:RDI362 RDQ359:RDQ362 RDY359:RDY362 REG359:REG362 REO359:REO362 REW359:REW362 RFE359:RFE362 RFM359:RFM362 RFU359:RFU362 RGC359:RGC362 RGK359:RGK362 RGS359:RGS362 RHA359:RHA362 RHI359:RHI362 RHQ359:RHQ362 RHY359:RHY362 RIG359:RIG362 RIO359:RIO362 RIW359:RIW362 RJE359:RJE362 RJM359:RJM362 RJU359:RJU362 RKC359:RKC362 RKK359:RKK362 RKS359:RKS362 RLA359:RLA362 RLI359:RLI362 RLQ359:RLQ362 RLY359:RLY362 RMG359:RMG362 RMO359:RMO362 RMW359:RMW362 RNE359:RNE362 RNM359:RNM362 RNU359:RNU362 ROC359:ROC362 ROK359:ROK362 ROS359:ROS362 RPA359:RPA362 RPI359:RPI362 RPQ359:RPQ362 RPY359:RPY362 RQG359:RQG362 RQO359:RQO362 RQW359:RQW362 RRE359:RRE362 RRM359:RRM362 RRU359:RRU362 RSC359:RSC362 RSK359:RSK362 RSS359:RSS362 RTA359:RTA362 RTI359:RTI362 RTQ359:RTQ362 RTY359:RTY362 RUG359:RUG362 RUO359:RUO362 RUW359:RUW362 RVE359:RVE362 RVM359:RVM362 RVU359:RVU362 RWC359:RWC362 RWK359:RWK362 RWS359:RWS362 RXA359:RXA362 RXI359:RXI362 RXQ359:RXQ362 RXY359:RXY362 RYG359:RYG362 RYO359:RYO362 RYW359:RYW362 RZE359:RZE362 RZM359:RZM362 RZU359:RZU362 SAC359:SAC362 SAK359:SAK362 SAS359:SAS362 SBA359:SBA362 SBI359:SBI362 SBQ359:SBQ362 SBY359:SBY362 SCG359:SCG362 SCO359:SCO362 SCW359:SCW362 SDE359:SDE362 SDM359:SDM362 SDU359:SDU362 SEC359:SEC362 SEK359:SEK362 SES359:SES362 SFA359:SFA362 SFI359:SFI362 SFQ359:SFQ362 SFY359:SFY362 SGG359:SGG362 SGO359:SGO362 SGW359:SGW362 SHE359:SHE362 SHM359:SHM362 SHU359:SHU362 SIC359:SIC362 SIK359:SIK362 SIS359:SIS362 SJA359:SJA362 SJI359:SJI362 SJQ359:SJQ362 SJY359:SJY362 SKG359:SKG362 SKO359:SKO362 SKW359:SKW362 SLE359:SLE362 SLM359:SLM362 SLU359:SLU362 SMC359:SMC362 SMK359:SMK362 SMS359:SMS362 SNA359:SNA362 SNI359:SNI362 SNQ359:SNQ362 SNY359:SNY362 SOG359:SOG362 SOO359:SOO362 SOW359:SOW362 SPE359:SPE362 SPM359:SPM362 SPU359:SPU362 SQC359:SQC362 SQK359:SQK362 SQS359:SQS362 SRA359:SRA362 SRI359:SRI362 SRQ359:SRQ362 SRY359:SRY362 SSG359:SSG362 SSO359:SSO362 SSW359:SSW362 STE359:STE362 STM359:STM362 STU359:STU362 SUC359:SUC362 SUK359:SUK362 SUS359:SUS362 SVA359:SVA362 SVI359:SVI362 SVQ359:SVQ362 SVY359:SVY362 SWG359:SWG362 SWO359:SWO362 SWW359:SWW362 SXE359:SXE362 SXM359:SXM362 SXU359:SXU362 SYC359:SYC362 SYK359:SYK362 SYS359:SYS362 SZA359:SZA362 SZI359:SZI362 SZQ359:SZQ362 SZY359:SZY362 TAG359:TAG362 TAO359:TAO362 TAW359:TAW362 TBE359:TBE362 TBM359:TBM362 TBU359:TBU362 TCC359:TCC362 TCK359:TCK362 TCS359:TCS362 TDA359:TDA362 TDI359:TDI362 TDQ359:TDQ362 TDY359:TDY362 TEG359:TEG362 TEO359:TEO362 TEW359:TEW362 TFE359:TFE362 TFM359:TFM362 TFU359:TFU362 TGC359:TGC362 TGK359:TGK362 TGS359:TGS362 THA359:THA362 THI359:THI362 THQ359:THQ362 THY359:THY362 TIG359:TIG362 TIO359:TIO362 TIW359:TIW362 TJE359:TJE362 TJM359:TJM362 TJU359:TJU362 TKC359:TKC362 TKK359:TKK362 TKS359:TKS362 TLA359:TLA362 TLI359:TLI362 TLQ359:TLQ362 TLY359:TLY362 TMG359:TMG362 TMO359:TMO362 TMW359:TMW362 TNE359:TNE362 TNM359:TNM362 TNU359:TNU362 TOC359:TOC362 TOK359:TOK362 TOS359:TOS362 TPA359:TPA362 TPI359:TPI362 TPQ359:TPQ362 TPY359:TPY362 TQG359:TQG362 TQO359:TQO362 TQW359:TQW362 TRE359:TRE362 TRM359:TRM362 TRU359:TRU362 TSC359:TSC362 TSK359:TSK362 TSS359:TSS362 TTA359:TTA362 TTI359:TTI362 TTQ359:TTQ362 TTY359:TTY362 TUG359:TUG362 TUO359:TUO362 TUW359:TUW362 TVE359:TVE362 TVM359:TVM362 TVU359:TVU362 TWC359:TWC362 TWK359:TWK362 TWS359:TWS362 TXA359:TXA362 TXI359:TXI362 TXQ359:TXQ362 TXY359:TXY362 TYG359:TYG362 TYO359:TYO362 TYW359:TYW362 TZE359:TZE362 TZM359:TZM362 TZU359:TZU362 UAC359:UAC362 UAK359:UAK362 UAS359:UAS362 UBA359:UBA362 UBI359:UBI362 UBQ359:UBQ362 UBY359:UBY362 UCG359:UCG362 UCO359:UCO362 UCW359:UCW362 UDE359:UDE362 UDM359:UDM362 UDU359:UDU362 UEC359:UEC362 UEK359:UEK362 UES359:UES362 UFA359:UFA362 UFI359:UFI362 UFQ359:UFQ362 UFY359:UFY362 UGG359:UGG362 UGO359:UGO362 UGW359:UGW362 UHE359:UHE362 UHM359:UHM362 UHU359:UHU362 UIC359:UIC362 UIK359:UIK362 UIS359:UIS362 UJA359:UJA362 UJI359:UJI362 UJQ359:UJQ362 UJY359:UJY362 UKG359:UKG362 UKO359:UKO362 UKW359:UKW362 ULE359:ULE362 ULM359:ULM362 ULU359:ULU362 UMC359:UMC362 UMK359:UMK362 UMS359:UMS362 UNA359:UNA362 UNI359:UNI362 UNQ359:UNQ362 UNY359:UNY362 UOG359:UOG362 UOO359:UOO362 UOW359:UOW362 UPE359:UPE362 UPM359:UPM362 UPU359:UPU362 UQC359:UQC362 UQK359:UQK362 UQS359:UQS362 URA359:URA362 URI359:URI362 URQ359:URQ362 URY359:URY362 USG359:USG362 USO359:USO362 USW359:USW362 UTE359:UTE362 UTM359:UTM362 UTU359:UTU362 UUC359:UUC362 UUK359:UUK362 UUS359:UUS362 UVA359:UVA362 UVI359:UVI362 UVQ359:UVQ362 UVY359:UVY362 UWG359:UWG362 UWO359:UWO362 UWW359:UWW362 UXE359:UXE362 UXM359:UXM362 UXU359:UXU362 UYC359:UYC362 UYK359:UYK362 UYS359:UYS362 UZA359:UZA362 UZI359:UZI362 UZQ359:UZQ362 UZY359:UZY362 VAG359:VAG362 VAO359:VAO362 VAW359:VAW362 VBE359:VBE362 VBM359:VBM362 VBU359:VBU362 VCC359:VCC362 VCK359:VCK362 VCS359:VCS362 VDA359:VDA362 VDI359:VDI362 VDQ359:VDQ362 VDY359:VDY362 VEG359:VEG362 VEO359:VEO362 VEW359:VEW362 VFE359:VFE362 VFM359:VFM362 VFU359:VFU362 VGC359:VGC362 VGK359:VGK362 VGS359:VGS362 VHA359:VHA362 VHI359:VHI362 VHQ359:VHQ362 VHY359:VHY362 VIG359:VIG362 VIO359:VIO362 VIW359:VIW362 VJE359:VJE362 VJM359:VJM362 VJU359:VJU362 VKC359:VKC362 VKK359:VKK362 VKS359:VKS362 VLA359:VLA362 VLI359:VLI362 VLQ359:VLQ362 VLY359:VLY362 VMG359:VMG362 VMO359:VMO362 VMW359:VMW362 VNE359:VNE362 VNM359:VNM362 VNU359:VNU362 VOC359:VOC362 VOK359:VOK362 VOS359:VOS362 VPA359:VPA362 VPI359:VPI362 VPQ359:VPQ362 VPY359:VPY362 VQG359:VQG362 VQO359:VQO362 VQW359:VQW362 VRE359:VRE362 VRM359:VRM362 VRU359:VRU362 VSC359:VSC362 VSK359:VSK362 VSS359:VSS362 VTA359:VTA362 VTI359:VTI362 VTQ359:VTQ362 VTY359:VTY362 VUG359:VUG362 VUO359:VUO362 VUW359:VUW362 VVE359:VVE362 VVM359:VVM362 VVU359:VVU362 VWC359:VWC362 VWK359:VWK362 VWS359:VWS362 VXA359:VXA362 VXI359:VXI362 VXQ359:VXQ362 VXY359:VXY362 VYG359:VYG362 VYO359:VYO362 VYW359:VYW362 VZE359:VZE362 F388:F389 N280:N281 RZE281 RYW281 RYO281 RYG281 RXY281 RXQ281 RXI281 RXA281 RWS281 RWK281 RWC281 RVU281 RVM281 RVE281 RUW281 RUO281 RUG281 RTY281 RTQ281 RTI281 S280 AA280 AI280 AQ280 AY280 BG280 BO280 BW280 CE280 CM280 CU280 DC280 DK280 DS280 EA280 EI280 EQ280 EY280 FG280 FO280 FW280 GE280 GM280 GU280 HC280 HK280 HS280 IA280 II280 IQ280 IY280 JG280 JO280 JW280 KE280 KM280 KU280 LC280 LK280 LS280 MA280 MI280 MQ280 MY280 NG280 NO280 NW280 OE280 OM280 OU280 PC280 PK280 PS280 QA280 QI280 QQ280 QY280 RG280 RO280 RW280 SE280 SM280 SU280 TC280 TK280 TS280 UA280 F309:F340 F368:F386 F80:F87 F7:F12 F14:F19 F21:F26 F28:F33 F70:F74 F35:F40 F49:F62 F64:F68 F42:F47 F76:F78 F122:F132 F289:F301 Y281 AG281 AO281 AW281 BE281 BM281 BU281 CC281 CK281 CS281 DA281 DI281 DQ281 DY281 EG281 EO281 EW281 FE281 FM281 FU281 GC281 GK281 GS281 HA281 HI281 HQ281 HY281 IG281 IO281 IW281 JE281 JM281 JU281 KC281 KK281 KS281 LA281 LI281 LQ281 LY281 MG281 MO281 MW281 NE281 NM281 NU281 OC281 OK281 OS281 PA281 PI281 PQ281 PY281 QG281 QO281 QW281 RE281 RM281 RU281 SC281 SK281 SS281 TA281 TI281 TQ281 TY281 UG281 UO281 UW281 VE281 VM281 VU281 WC281 WK281 WS281 XA281 XI281 XQ281 XY281 YG281 YO281 YW281 ZE281 ZM281 ZU281 AAC281 AAK281 AAS281 ABA281 ABI281 ABQ281 ABY281 ACG281 ACO281 ACW281 ADE281 ADM281 ADU281 AEC281 AEK281 AES281 AFA281 AFI281 AFQ281 AFY281 AGG281 AGO281 AGW281 AHE281 AHM281 AHU281 AIC281 AIK281 AIS281 AJA281 AJI281 AJQ281 AJY281 AKG281 AKO281 AKW281 ALE281 ALM281 ALU281 AMC281 AMK281 AMS281 ANA281 ANI281 ANQ281 ANY281 AOG281 AOO281 AOW281 APE281 APM281 APU281 AQC281 AQK281 AQS281 ARA281 ARI281 ARQ281 ARY281 ASG281 ASO281 ASW281 ATE281 ATM281 ATU281 AUC281 AUK281 AUS281 AVA281 AVI281 AVQ281 AVY281 AWG281 AWO281 AWW281 AXE281 AXM281 AXU281 AYC281 AYK281 AYS281 AZA281 AZI281 AZQ281 AZY281 BAG281 BAO281 BAW281 BBE281 BBM281 BBU281 BCC281 BCK281 BCS281 BDA281 BDI281 BDQ281 BDY281 BEG281 BEO281 BEW281 BFE281 BFM281 BFU281 BGC281 BIW281 BIO281 BIG281 BHY281 BHQ281 BHI281 BHA281 BGS281 BGK281 Q281 VZE281 VYW281 VYO281 VYG281 VXY281 VXQ281 VXI281 VXA281 VWS281 VWK281 VWC281 VVU281 VVM281 VVE281 VUW281 VUO281 VUG281 VTY281 VTQ281 VTI281 VTA281 VSS281 VSK281 VSC281 VRU281 VRM281 VRE281 VQW281 VQO281 VQG281 VPY281 VPQ281 VPI281 VPA281 VOS281 VOK281 VOC281 VNU281 VNM281 VNE281 VMW281 VMO281 VMG281 VLY281 VLQ281 VLI281 VLA281 VKS281 VKK281 VKC281 VJU281 VJM281 VJE281 VIW281 VIO281 VIG281 VHY281 VHQ281 VHI281 VHA281 VGS281 VGK281 VGC281 VFU281 VFM281 VFE281 VEW281 VEO281 VEG281 VDY281 VDQ281 VDI281 VDA281 VCS281 VCK281 VCC281 VBU281 VBM281 VBE281 VAW281 VAO281 VAG281 UZY281 UZQ281 UZI281 UZA281 UYS281 TXQ281 TXI281 TXA281 TWS281 TWK281 UYK281 UYC281 UXU281 UXM281 UXE281 UWW281 UWO281 UWG281 UVY281 UVQ281 UVI281 UVA281 UUS281 UUK281 UUC281 UTU281 UTM281 UTE281 USW281 USO281 USG281 URY281 URQ281 URI281 URA281 UQS281 UQK281 UQC281 UPU281 UPM281 UPE281 UOW281 UOO281 UOG281 UNY281 UNQ281 UNI281 UNA281 UMS281 UMK281 UMC281 ULU281 ULM281 ULE281 UKW281 UKO281 UKG281 UJY281 UJQ281 UJI281 UJA281 UIS281 UIK281 UIC281 UHU281 UHM281 UHE281 UGW281 UGO281 UGG281 UFY281 UFQ281 UFI281 UFA281 UES281 UEK281 UEC281 UDU281 UDM281 UDE281 UCW281 UCO281 UCG281 UBY281 UBQ281 UBI281 UBA281 UAS281 UAK281 UAC281 TZU281 TZM281 TZE281 TYW281 TYO281 TYG281 TXY281 DPA281 DOS281 DOK281 DOC281 DNU281 DNM281 DNE281 DMW281 DMO281 DMG281 DLY281 DLQ281 DLI281 DLA281 DKS281 DKK281 DKC281 DJU281 DJM281 DJE281 DIW281 DIO281 DIG281 DHY281 DHQ281 DHI281 DHA281 DGS281 DGK281 DGC281 DFU281 DFM281 DFE281 DEW281 DEO281 DEG281 DDY281 DDQ281 DDI281 DDA281 DCS281 DCK281 DCC281 DBU281 DBM281 DBE281 DAW281 DAO281 DAG281 CZY281 CZQ281 CZI281 CZA281 CYS281 CYK281 CYC281 CXU281 CXM281 CXE281 CWW281 CWO281 CWG281 CVY281 CVQ281 CVI281 CVA281 CUS281 CUK281 CUC281 CTU281 CTM281 CTE281 CSW281 CSO281 CSG281 CRY281 CRQ281 CRI281 CRA281 CQS281 CQK281 CQC281 CPU281 CPM281 CPE281 COW281 COO281 COG281 CNY281 CNQ281 CNI281 CNA281 CMS281 CMK281 CMC281 CLU281 CLM281 CLE281 CKW281 CKO281 CKG281 CJY281 CJQ281 CJI281 CJA281 CIS281 CIK281 CIC281 CHU281 CHM281 CHE281 CGW281 CGO281 CGG281 CFY281 CFQ281 CFI281 CFA281 CES281 CEK281 CEC281 CDU281 CDM281 CDE281 CCW281 CCO281 CCG281 CBY281 CBQ281 CBI281 CBA281 CAS281 CAK281 CAC281 BZU281 BZM281 BZE281 BYW281 BYO281 BYG281 BXY281 BXQ281 BXI281 BXA281 BWS281 BWK281 BWC281 BVU281 BVM281 BVE281 BUW281 BUO281 BUG281 BTY281 BTQ281 BTI281 BTA281 BSS281 BSK281 BSC281 BRU281 BRM281 BRE281 BQW281 BQO281 BQG281 BPY281 BPQ281 BPI281 BPA281 BOS281 BOK281 BOC281 BNU281 BNM281 BNE281 BMW281 BMO281 BMG281 BLY281 BLQ281 BLI281 BLA281 BKS281 BKK281 BKC281 BJU281 BJM281 BJE281 FVM281 FVE281 FUW281 FUO281 FUG281 FTY281 FTQ281 FTI281 FTA281 FSS281 FSK281 FSC281 FRU281 FRM281 FRE281 FQW281 FQO281 FQG281 FPY281 FPQ281 FPI281 FPA281 FOS281 FOK281 FOC281 FNU281 FNM281 FNE281 FMW281 FMO281 FMG281 FLY281 FLQ281 FLI281 FLA281 FKS281 FKK281 FKC281 FJU281 FJM281 FJE281 FIW281 FIO281 FIG281 FHY281 FHQ281 FHI281 FHA281 FGS281 FGK281 FGC281 FFU281 FFM281 FFE281 FEW281 FEO281 FEG281 FDY281 FDQ281 FDI281 FDA281 FCS281 FCK281 FCC281 FBU281 FBM281 FBE281 FAW281 FAO281 FAG281 EZY281 EZQ281 EZI281 EZA281 EYS281 EYK281 EYC281 EXU281 EXM281 EXE281 EWW281 EWO281 EWG281 EVY281 EVQ281 EVI281 EVA281 EUS281 EUK281 EUC281 ETU281 ETM281 ETE281 ESW281 ESO281 ESG281 ERY281 ERQ281 ERI281 ERA281 EQS281 EQK281 EQC281 EPU281 EPM281 EPE281 EOW281 EOO281 EOG281 ENY281 ENQ281 ENI281 ENA281 EMS281 EMK281 EMC281 ELU281 ELM281 ELE281 EKW281 EKO281 EKG281 EJY281 EJQ281 EJI281 EJA281 EIS281 EIK281 EIC281 EHU281 EHM281 EHE281 EGW281 EGO281 EGG281 EFY281 EFQ281 EFI281 EFA281 EES281 EEK281 EEC281 EDU281 EDM281 EDE281 ECW281 ECO281 ECG281 EBY281 EBQ281 EBI281 EBA281 EAS281 EAK281 EAC281 DZU281 DZM281 DZE281 DYW281 DYO281 DYG281 DXY281 DXQ281 DXI281 DXA281 DWS281 DWK281 DWC281 DVU281 DVM281 DVE281 DUW281 DUO281 DUG281 DTY281 DTQ281 DTI281 DTA281 DSS281 DSK281 DSC281 DRU281 DRM281 DRE281 DQW281 DQO281 DQG281 DPY281 DPQ281 DPI281 IBQ281 IBI281 IBA281 IAS281 IAK281 IAC281 HZU281 HZM281 HZE281 HYW281 HYO281 HYG281 HXY281 HXQ281 HXI281 HXA281 HWS281 HWK281 HWC281 HVU281 HVM281 HVE281 HUW281 HUO281 HUG281 HTY281 HTQ281 HTI281 HTA281 HSS281 HSK281 HSC281 HRU281 HRM281 HRE281 HQW281 HQO281 HQG281 HPY281 HPQ281 HPI281 HPA281 HOS281 HOK281 HOC281 HNU281 HNM281 HNE281 HMW281 HMO281 HMG281 HLY281 HLQ281 HLI281 HLA281 HKS281 HKK281 HKC281 HJU281 HJM281 HJE281 HIW281 HIO281 HIG281 HHY281 HHQ281 HHI281 HHA281 HGS281 HGK281 HGC281 HFU281 HFM281 HFE281 HEW281 HEO281 HEG281 HDY281 HDQ281 HDI281 HDA281 HCS281 HCK281 HCC281 HBU281 HBM281 HBE281 HAW281 HAO281 HAG281 GZY281 GZQ281 GZI281 GZA281 GYS281 GYK281 GYC281 GXU281 GXM281 GXE281 GWW281 GWO281 GWG281 GVY281 GVQ281 GVI281 GVA281 GUS281 GUK281 GUC281 GTU281 GTM281 GTE281 GSW281 GSO281 GSG281 GRY281 GRQ281 GRI281 GRA281 GQS281 GQK281 GQC281 GPU281 GPM281 GPE281 GOW281 GOO281 GOG281 GNY281 GNQ281 GNI281 GNA281 GMS281 GMK281 GMC281 GLU281 GLM281 GLE281 GKW281 GKO281 GKG281 GJY281 GJQ281 GJI281 GJA281 GIS281 GIK281 GIC281 GHU281 GHM281 GHE281 GGW281 GGO281 GGG281 GFY281 GFQ281 GFI281 GFA281 GES281 GEK281 GEC281 GDU281 GDM281 GDE281 GCW281 GCO281 GCG281 GBY281 GBQ281 GBI281 GBA281 GAS281 GAK281 GAC281 FZU281 FZM281 FZE281 FYW281 FYO281 FYG281 FXY281 FXQ281 FXI281 FXA281 FWS281 FWK281 FWC281 FVU281 KIC281 KHU281 KHM281 KHE281 KGW281 KGO281 KGG281 KFY281 KFQ281 KFI281 KFA281 KES281 KEK281 KEC281 KDU281 KDM281 KDE281 KCW281 KCO281 KCG281 KBY281 KBQ281 KBI281 KBA281 KAS281 KAK281 KAC281 JZU281 JZM281 JZE281 JYW281 JYO281 JYG281 JXY281 JXQ281 JXI281 JXA281 JWS281 JWK281 JWC281 JVU281 JVM281 JVE281 JUW281 JUO281 JUG281 JTY281 JTQ281 JTI281 JTA281 JSS281 JSK281 JSC281 JRU281 JRM281 JRE281 JQW281 JQO281 JQG281 JPY281 JPQ281 JPI281 JPA281 JOS281 JOK281 JOC281 JNU281 JNM281 JNE281 JMW281 JMO281 JMG281 JLY281 JLQ281 JLI281 JLA281 JKS281 JKK281 JKC281 JJU281 JJM281 JJE281 JIW281 JIO281 JIG281 JHY281 JHQ281 JHI281 JHA281 JGS281 JGK281 JGC281 JFU281 JFM281 JFE281 JEW281 JEO281 JEG281 JDY281 JDQ281 JDI281 JDA281 JCS281 JCK281 JCC281 JBU281 JBM281 JBE281 JAW281 JAO281 JAG281 IZY281 IZQ281 IZI281 IZA281 IYS281 IYK281 IYC281 IXU281 IXM281 IXE281 IWW281 IWO281 IWG281 IVY281 IVQ281 IVI281 IVA281 IUS281 IUK281 IUC281 ITU281 ITM281 ITE281 ISW281 ISO281 ISG281 IRY281 IRQ281 IRI281 IRA281 IQS281 IQK281 IQC281 IPU281 IPM281 IPE281 IOW281 IOO281 IOG281 INY281 INQ281 INI281 INA281 IMS281 IMK281 IMC281 ILU281 ILM281 ILE281 IKW281 IKO281 IKG281 IJY281 IJQ281 IJI281 IJA281 IIS281 IIK281 IIC281 IHU281 IHM281 IHE281 IGW281 IGO281 IGG281 IFY281 IFQ281 IFI281 IFA281 IES281 IEK281 IEC281 IDU281 IDM281 IDE281 ICW281 ICO281 ICG281 IBY281 NFU281 NFM281 NFE281 NEW281 NEO281 NEG281 NDY281 NDQ281 NDI281 NDA281 NCS281 NCK281 NCC281 NBU281 NBM281 NBE281 NAW281 NAO281 NAG281 MZY281 MZQ281 MZI281 MZA281 MYS281 MYK281 MYC281 MXU281 MXM281 MXE281 MWW281 MWO281 MWG281 MVY281 MVQ281 MVI281 MVA281 MUS281 MUK281 MUC281 MTU281 MTM281 MTE281 MSW281 MSO281 MSG281 MRY281 MRQ281 MRI281 MRA281 MQS281 MQK281 MQC281 MPU281 MPM281 MPE281 MOW281 MOO281 MOG281 MNY281 MNQ281 MNI281 MNA281 MMS281 MMK281 MMC281 MLU281 MLM281 MLE281 MKW281 MKO281 MKG281 MJY281 MJQ281 MJI281 MJA281 MIS281 MIK281 MIC281 MHU281 MHM281 MHE281 MGW281 MGO281 MGG281 MFY281 MFQ281 MFI281 MFA281 MES281 MEK281 MEC281 MDU281 MDM281 MDE281 MCW281 MCO281 MCG281 MBY281 MBQ281 MBI281 MBA281 MAS281 MAK281 MAC281 LZU281 LZM281 LZE281 LYW281 LYO281 LYG281 LXY281 LXQ281 LXI281 LXA281 LWS281 LWK281 LWC281 LVU281 LVM281 LVE281 LUW281 LUO281 LUG281 LTY281 LTQ281 LTI281 LTA281 LSS281 LSK281 LSC281 LRU281 LRM281 LRE281 LQW281 LQO281 LQG281 LPY281 LPQ281 LPI281 LPA281 LOS281 LOK281 LOC281 LNU281 LNM281 LNE281 LMW281 LMO281 LMG281 LLY281 LLQ281 LLI281 LLA281 LKS281 LKK281 LKC281 LJU281 LJM281 LJE281 LIW281 LIO281 LIG281 LHY281 LHQ281 LHI281 LHA281 LGS281 LGK281 LGC281 LFU281 LFM281 LFE281 LEW281 LEO281 LEG281 LDY281 LDQ281 LDI281 LDA281 LCS281 LCK281 LCC281 LBU281 LBM281 LBE281 LAW281 LAO281 LAG281 KZY281 KZQ281 KZI281 KZA281 KYS281 KYK281 KYC281 KXU281 KXM281 KXE281 KWW281 KWO281 KWG281 KVY281 KVQ281 KVI281 KVA281 KUS281 KUK281 KUC281 KTU281 KTM281 KTE281 KSW281 KSO281 KSG281 KRY281 KRQ281 KRI281 KRA281 KQS281 KQK281 KQC281 KPU281 KPM281 KPE281 KOW281 KOO281 KOG281 KNY281 KNQ281 KNI281 KNA281 KMS281 KMK281 KMC281 KLU281 KLM281 KLE281 KKW281 KKO281 KKG281 KJY281 KJQ281 KJI281 KJA281 KIS281 KIK281 QDU281 QDM281 QDE281 QCW281 QCO281 QCG281 QBY281 QBQ281 QBI281 QBA281 QAS281 QAK281 QAC281 PZU281 PZM281 PZE281 PYW281 PYO281 PYG281 PXY281 PXQ281 PXI281 PXA281 PWS281 PWK281 PWC281 PVU281 PVM281 PVE281 PUW281 PUO281 PUG281 PTY281 PTQ281 PTI281 PTA281 PSS281 PSK281 PSC281 PRU281 PRM281 PRE281 PQW281 PQO281 PQG281 PPY281 PPQ281 PPI281 PPA281 POS281 POK281 POC281 PNU281 PNM281 PNE281 PMW281 PMO281 PMG281 PLY281 PLQ281 PLI281 PLA281 PKS281 PKK281 PKC281 PJU281 PJM281 PJE281 PIW281 PIO281 PIG281 PHY281 PHQ281 PHI281 PHA281 PGS281 PGK281 PGC281 PFU281 PFM281 PFE281 PEW281 PEO281 PEG281 PDY281 PDQ281 PDI281 PDA281 PCS281 PCK281 PCC281 PBU281 PBM281 PBE281 PAW281 PAO281 PAG281 OZY281 OZQ281 OZI281 OZA281 OYS281 OYK281 OYC281 OXU281 OXM281 OXE281 OWW281 OWO281 OWG281 OVY281 OVQ281 OVI281 OVA281 OUS281 OUK281 OUC281 OTU281 OTM281 OTE281 OSW281 OSO281 OSG281 ORY281 ORQ281 ORI281 ORA281 OQS281 OQK281 OQC281 OPU281 OPM281 OPE281 OOW281 OOO281 OOG281 ONY281 ONQ281 ONI281 ONA281 OMS281 OMK281 OMC281 OLU281 OLM281 OLE281 OKW281 OKO281 OKG281 OJY281 OJQ281 OJI281 OJA281 OIS281 OIK281 OIC281 OHU281 OHM281 OHE281 OGW281 OGO281 OGG281 OFY281 OFQ281 OFI281 OFA281 OES281 OEK281 OEC281 ODU281 ODM281 ODE281 OCW281 OCO281 OCG281 OBY281 OBQ281 OBI281 OBA281 OAS281 OAK281 OAC281 NZU281 NZM281 NZE281 NYW281 NYO281 NYG281 NXY281 NXQ281 NXI281 NXA281 NWS281 NWK281 NWC281 NVU281 NVM281 NVE281 NUW281 NUO281 NUG281 NTY281 NTQ281 NTI281 NTA281 NSS281 NSK281 NSC281 NRU281 NRM281 NRE281 NQW281 NQO281 NQG281 NPY281 NPQ281 NPI281 NPA281 NOS281 NOK281 NOC281 NNU281 NNM281 NNE281 NMW281 NMO281 NMG281 NLY281 NLQ281 NLI281 NLA281 NKS281 NKK281 NKC281 NJU281 NJM281 NJE281 NIW281 NIO281 NIG281 NHY281 NHQ281 NHI281 NHA281 NGS281 NGK281 NGC281 RTA281 RSS281 RSK281 RSC281 RRU281 RRM281 RRE281 RQW281 RQO281 RQG281 RPY281 RPQ281 RPI281 RPA281 ROS281 ROK281 ROC281 RNU281 RNM281 RNE281 RMW281 RMO281 RMG281 RLY281 RLQ281 RLI281 RLA281 RKS281 RKK281 RKC281 RJU281 RJM281 RJE281 RIW281 RIO281 RIG281 RHY281 RHQ281 RHI281 RHA281 RGS281 RGK281 RGC281 RFU281 RFM281 RFE281 REW281 REO281 REG281 RDY281 RDQ281 RDI281 RDA281 RCS281 RCK281 RCC281 RBU281 RBM281 RBE281 RAW281 RAO281 RAG281 QZY281 QZQ281 QZI281 QZA281 QYS281 QYK281 QYC281 QXU281 QXM281 QXE281 QWW281 QWO281 QWG281 QVY281 QVQ281 QVI281 QVA281 QUS281 QUK281 QUC281 QTU281 QTM281 QTE281 QSW281 QSO281 QSG281 QRY281 QRQ281 QRI281 QRA281 QQS281 QQK281 QQC281 QPU281 QPM281 QPE281 QOW281 QOO281 QOG281 QNY281 QNQ281 QNI281 QNA281 QMS281 QMK281 QMC281 QLU281 QLM281 QLE281 QKW281 QKO281 QKG281 QJY281 QJQ281 QJI281 QJA281 QIS281 QIK281 QIC281 QHU281 QHM281 QHE281 QGW281 QGO281 QGG281 QFY281 QFQ281 QFI281 QFA281 QES281 QEK281 QEC281 TWC281 TVU281 TVM281 TVE281 TUW281 TUO281 TUG281 TTY281 TTQ281 TTI281 TTA281 TSS281 TSK281 TSC281 TRU281 TRM281 TRE281 TQW281 TQO281 TQG281 TPY281 TPQ281 TPI281 TPA281 TOS281 TOK281 TOC281 TNU281 TNM281 TNE281 TMW281 TMO281 TMG281 TLY281 TLQ281 TLI281 TLA281 TKS281 TKK281 TKC281 TJU281 TJM281 TJE281 TIW281 TIO281 TIG281 THY281 THQ281 THI281 THA281 TGS281 TGK281 TGC281 TFU281 TFM281 TFE281 TEW281 TEO281 TEG281 TDY281 TDQ281 TDI281 TDA281 TCS281 TCK281 TCC281 TBU281 N359:N362" name="Range1"/>
  </protectedRanges>
  <mergeCells count="382">
    <mergeCell ref="A410:B411"/>
    <mergeCell ref="C410:G411"/>
    <mergeCell ref="H410:H411"/>
    <mergeCell ref="A412:H414"/>
    <mergeCell ref="C404:D404"/>
    <mergeCell ref="C405:D405"/>
    <mergeCell ref="C406:D406"/>
    <mergeCell ref="C407:D407"/>
    <mergeCell ref="C408:D408"/>
    <mergeCell ref="C409:D409"/>
    <mergeCell ref="C398:D398"/>
    <mergeCell ref="C399:D399"/>
    <mergeCell ref="C400:D400"/>
    <mergeCell ref="C401:D401"/>
    <mergeCell ref="C402:D402"/>
    <mergeCell ref="C403:D403"/>
    <mergeCell ref="H390:H391"/>
    <mergeCell ref="A392:B394"/>
    <mergeCell ref="C392:H394"/>
    <mergeCell ref="B395:H395"/>
    <mergeCell ref="C396:D396"/>
    <mergeCell ref="C397:D397"/>
    <mergeCell ref="C384:D384"/>
    <mergeCell ref="C385:D385"/>
    <mergeCell ref="C386:D386"/>
    <mergeCell ref="C388:D388"/>
    <mergeCell ref="C389:D389"/>
    <mergeCell ref="A390:B391"/>
    <mergeCell ref="C390:G391"/>
    <mergeCell ref="C377:D377"/>
    <mergeCell ref="C378:D378"/>
    <mergeCell ref="C379:D379"/>
    <mergeCell ref="C380:D380"/>
    <mergeCell ref="C381:D381"/>
    <mergeCell ref="C383:D383"/>
    <mergeCell ref="C371:D371"/>
    <mergeCell ref="C372:D372"/>
    <mergeCell ref="C373:D373"/>
    <mergeCell ref="C374:D374"/>
    <mergeCell ref="C375:D375"/>
    <mergeCell ref="C376:D376"/>
    <mergeCell ref="C362:D362"/>
    <mergeCell ref="A363:B364"/>
    <mergeCell ref="C363:G364"/>
    <mergeCell ref="H363:H364"/>
    <mergeCell ref="A365:B369"/>
    <mergeCell ref="C365:H369"/>
    <mergeCell ref="C356:D356"/>
    <mergeCell ref="C357:D357"/>
    <mergeCell ref="C358:D358"/>
    <mergeCell ref="C359:D359"/>
    <mergeCell ref="C360:D360"/>
    <mergeCell ref="C361:D361"/>
    <mergeCell ref="C350:D350"/>
    <mergeCell ref="C351:D351"/>
    <mergeCell ref="C352:D352"/>
    <mergeCell ref="C353:D353"/>
    <mergeCell ref="C354:D354"/>
    <mergeCell ref="C355:D355"/>
    <mergeCell ref="H341:H342"/>
    <mergeCell ref="A343:B345"/>
    <mergeCell ref="C343:H345"/>
    <mergeCell ref="C347:D347"/>
    <mergeCell ref="C348:D348"/>
    <mergeCell ref="C349:D349"/>
    <mergeCell ref="C337:D337"/>
    <mergeCell ref="C338:D338"/>
    <mergeCell ref="C339:D339"/>
    <mergeCell ref="C340:D340"/>
    <mergeCell ref="A341:B342"/>
    <mergeCell ref="C341:G342"/>
    <mergeCell ref="C333:D333"/>
    <mergeCell ref="I333:J333"/>
    <mergeCell ref="C334:D334"/>
    <mergeCell ref="I334:J334"/>
    <mergeCell ref="C335:D335"/>
    <mergeCell ref="I335:J335"/>
    <mergeCell ref="C330:D330"/>
    <mergeCell ref="I330:J330"/>
    <mergeCell ref="C331:D331"/>
    <mergeCell ref="I331:J331"/>
    <mergeCell ref="C332:D332"/>
    <mergeCell ref="I332:J332"/>
    <mergeCell ref="C327:D327"/>
    <mergeCell ref="I327:J327"/>
    <mergeCell ref="C328:D328"/>
    <mergeCell ref="I328:J328"/>
    <mergeCell ref="C329:D329"/>
    <mergeCell ref="I329:J329"/>
    <mergeCell ref="I323:J323"/>
    <mergeCell ref="C324:D324"/>
    <mergeCell ref="I324:J324"/>
    <mergeCell ref="C325:D325"/>
    <mergeCell ref="I325:J325"/>
    <mergeCell ref="C326:D326"/>
    <mergeCell ref="I326:J326"/>
    <mergeCell ref="C317:D317"/>
    <mergeCell ref="C318:D318"/>
    <mergeCell ref="C319:D319"/>
    <mergeCell ref="C320:D320"/>
    <mergeCell ref="C321:D321"/>
    <mergeCell ref="C323:D323"/>
    <mergeCell ref="C310:D310"/>
    <mergeCell ref="C311:D311"/>
    <mergeCell ref="C312:D312"/>
    <mergeCell ref="C314:D314"/>
    <mergeCell ref="C315:D315"/>
    <mergeCell ref="C316:D316"/>
    <mergeCell ref="C301:D301"/>
    <mergeCell ref="A302:B303"/>
    <mergeCell ref="C302:G303"/>
    <mergeCell ref="H302:H303"/>
    <mergeCell ref="A304:B308"/>
    <mergeCell ref="C304:H308"/>
    <mergeCell ref="C295:D295"/>
    <mergeCell ref="C296:D296"/>
    <mergeCell ref="C297:D297"/>
    <mergeCell ref="C298:D298"/>
    <mergeCell ref="C299:D299"/>
    <mergeCell ref="C300:D300"/>
    <mergeCell ref="A284:B288"/>
    <mergeCell ref="C284:H288"/>
    <mergeCell ref="C290:D290"/>
    <mergeCell ref="C291:D291"/>
    <mergeCell ref="C292:D292"/>
    <mergeCell ref="C294:D294"/>
    <mergeCell ref="C279:D279"/>
    <mergeCell ref="C280:D280"/>
    <mergeCell ref="C281:D281"/>
    <mergeCell ref="A282:B283"/>
    <mergeCell ref="C282:G283"/>
    <mergeCell ref="H282:H283"/>
    <mergeCell ref="C273:D273"/>
    <mergeCell ref="C274:D274"/>
    <mergeCell ref="C275:D275"/>
    <mergeCell ref="C276:D276"/>
    <mergeCell ref="C277:D277"/>
    <mergeCell ref="C278:D278"/>
    <mergeCell ref="C267:D267"/>
    <mergeCell ref="C268:D268"/>
    <mergeCell ref="C269:D269"/>
    <mergeCell ref="C270:D270"/>
    <mergeCell ref="C271:D271"/>
    <mergeCell ref="C272:D272"/>
    <mergeCell ref="C261:D261"/>
    <mergeCell ref="C262:D262"/>
    <mergeCell ref="C263:D263"/>
    <mergeCell ref="C264:D264"/>
    <mergeCell ref="B265:H265"/>
    <mergeCell ref="C266:D266"/>
    <mergeCell ref="C254:D254"/>
    <mergeCell ref="C255:D255"/>
    <mergeCell ref="A256:B257"/>
    <mergeCell ref="C256:G257"/>
    <mergeCell ref="H256:H257"/>
    <mergeCell ref="A258:B260"/>
    <mergeCell ref="C258:H260"/>
    <mergeCell ref="C247:D247"/>
    <mergeCell ref="C248:D248"/>
    <mergeCell ref="C249:D249"/>
    <mergeCell ref="C251:D251"/>
    <mergeCell ref="C252:D252"/>
    <mergeCell ref="C253:D253"/>
    <mergeCell ref="C240:D240"/>
    <mergeCell ref="C241:D241"/>
    <mergeCell ref="C242:D242"/>
    <mergeCell ref="C243:D243"/>
    <mergeCell ref="C245:D245"/>
    <mergeCell ref="C246:D246"/>
    <mergeCell ref="C234:D234"/>
    <mergeCell ref="C235:D235"/>
    <mergeCell ref="C236:D236"/>
    <mergeCell ref="C237:D237"/>
    <mergeCell ref="C238:D238"/>
    <mergeCell ref="C239:D239"/>
    <mergeCell ref="C227:D227"/>
    <mergeCell ref="C228:D228"/>
    <mergeCell ref="C230:D230"/>
    <mergeCell ref="C231:D231"/>
    <mergeCell ref="C232:D232"/>
    <mergeCell ref="C233:D233"/>
    <mergeCell ref="C220:D220"/>
    <mergeCell ref="C222:D222"/>
    <mergeCell ref="C223:D223"/>
    <mergeCell ref="C224:D224"/>
    <mergeCell ref="C225:D225"/>
    <mergeCell ref="C226:D226"/>
    <mergeCell ref="C214:D214"/>
    <mergeCell ref="C215:D215"/>
    <mergeCell ref="C216:D216"/>
    <mergeCell ref="C217:D217"/>
    <mergeCell ref="C218:D218"/>
    <mergeCell ref="C219:D219"/>
    <mergeCell ref="C207:D207"/>
    <mergeCell ref="C208:D208"/>
    <mergeCell ref="C209:D209"/>
    <mergeCell ref="C210:D210"/>
    <mergeCell ref="C211:D211"/>
    <mergeCell ref="C212:D212"/>
    <mergeCell ref="C200:D200"/>
    <mergeCell ref="C201:D201"/>
    <mergeCell ref="C202:D202"/>
    <mergeCell ref="C203:D203"/>
    <mergeCell ref="C204:D204"/>
    <mergeCell ref="C206:D206"/>
    <mergeCell ref="C193:D193"/>
    <mergeCell ref="C194:D194"/>
    <mergeCell ref="C195:D195"/>
    <mergeCell ref="C196:D196"/>
    <mergeCell ref="C198:D198"/>
    <mergeCell ref="C199:D199"/>
    <mergeCell ref="H181:H182"/>
    <mergeCell ref="A183:B188"/>
    <mergeCell ref="C183:H188"/>
    <mergeCell ref="C190:D190"/>
    <mergeCell ref="C191:D191"/>
    <mergeCell ref="C192:D192"/>
    <mergeCell ref="C176:D176"/>
    <mergeCell ref="C177:D177"/>
    <mergeCell ref="C178:D178"/>
    <mergeCell ref="C179:D179"/>
    <mergeCell ref="C180:D180"/>
    <mergeCell ref="A181:B182"/>
    <mergeCell ref="C181:G182"/>
    <mergeCell ref="C170:D170"/>
    <mergeCell ref="C171:D171"/>
    <mergeCell ref="C172:D172"/>
    <mergeCell ref="C173:D173"/>
    <mergeCell ref="C174:D174"/>
    <mergeCell ref="C175:D175"/>
    <mergeCell ref="C163:D163"/>
    <mergeCell ref="C164:D164"/>
    <mergeCell ref="C165:D165"/>
    <mergeCell ref="C167:D167"/>
    <mergeCell ref="C168:D168"/>
    <mergeCell ref="C169:D169"/>
    <mergeCell ref="C156:D156"/>
    <mergeCell ref="C157:D157"/>
    <mergeCell ref="A158:B159"/>
    <mergeCell ref="C158:G159"/>
    <mergeCell ref="H158:H159"/>
    <mergeCell ref="A160:B162"/>
    <mergeCell ref="C160:H162"/>
    <mergeCell ref="C150:D150"/>
    <mergeCell ref="C151:D151"/>
    <mergeCell ref="C152:D152"/>
    <mergeCell ref="C153:D153"/>
    <mergeCell ref="C154:D154"/>
    <mergeCell ref="C155:D155"/>
    <mergeCell ref="C142:D142"/>
    <mergeCell ref="C144:D144"/>
    <mergeCell ref="C145:D145"/>
    <mergeCell ref="C147:D147"/>
    <mergeCell ref="C148:D148"/>
    <mergeCell ref="C149:D149"/>
    <mergeCell ref="H133:H134"/>
    <mergeCell ref="A135:B137"/>
    <mergeCell ref="C135:H137"/>
    <mergeCell ref="C139:D139"/>
    <mergeCell ref="C140:D140"/>
    <mergeCell ref="C141:D141"/>
    <mergeCell ref="C129:D129"/>
    <mergeCell ref="C130:D130"/>
    <mergeCell ref="C131:D131"/>
    <mergeCell ref="C132:D132"/>
    <mergeCell ref="A133:B134"/>
    <mergeCell ref="C133:G134"/>
    <mergeCell ref="C123:D123"/>
    <mergeCell ref="C124:D124"/>
    <mergeCell ref="C125:D125"/>
    <mergeCell ref="C126:D126"/>
    <mergeCell ref="C127:D127"/>
    <mergeCell ref="C128:D128"/>
    <mergeCell ref="A117:B118"/>
    <mergeCell ref="C117:G118"/>
    <mergeCell ref="H117:H118"/>
    <mergeCell ref="A119:B121"/>
    <mergeCell ref="C119:H121"/>
    <mergeCell ref="C122:D122"/>
    <mergeCell ref="C111:D111"/>
    <mergeCell ref="C112:D112"/>
    <mergeCell ref="C113:D113"/>
    <mergeCell ref="C114:D114"/>
    <mergeCell ref="C115:D115"/>
    <mergeCell ref="C116:D116"/>
    <mergeCell ref="C105:D105"/>
    <mergeCell ref="C106:D106"/>
    <mergeCell ref="C107:D107"/>
    <mergeCell ref="C108:D108"/>
    <mergeCell ref="C109:D109"/>
    <mergeCell ref="C110:D110"/>
    <mergeCell ref="C98:D98"/>
    <mergeCell ref="C99:D99"/>
    <mergeCell ref="C100:D100"/>
    <mergeCell ref="C101:D101"/>
    <mergeCell ref="C102:D102"/>
    <mergeCell ref="C103:D103"/>
    <mergeCell ref="H88:H89"/>
    <mergeCell ref="A90:B93"/>
    <mergeCell ref="C90:H93"/>
    <mergeCell ref="C95:D95"/>
    <mergeCell ref="C96:D96"/>
    <mergeCell ref="C97:D97"/>
    <mergeCell ref="C83:D83"/>
    <mergeCell ref="C84:D84"/>
    <mergeCell ref="C85:D85"/>
    <mergeCell ref="C86:D86"/>
    <mergeCell ref="C87:D87"/>
    <mergeCell ref="A88:B89"/>
    <mergeCell ref="C88:G89"/>
    <mergeCell ref="C76:D76"/>
    <mergeCell ref="C77:D77"/>
    <mergeCell ref="C78:D78"/>
    <mergeCell ref="C80:D80"/>
    <mergeCell ref="C81:D81"/>
    <mergeCell ref="C82:D82"/>
    <mergeCell ref="C68:D68"/>
    <mergeCell ref="C70:D70"/>
    <mergeCell ref="C71:D71"/>
    <mergeCell ref="C72:D72"/>
    <mergeCell ref="C73:D73"/>
    <mergeCell ref="C74:D74"/>
    <mergeCell ref="C61:D61"/>
    <mergeCell ref="C62:D62"/>
    <mergeCell ref="C64:D64"/>
    <mergeCell ref="C65:D65"/>
    <mergeCell ref="C66:D66"/>
    <mergeCell ref="C67:D67"/>
    <mergeCell ref="C55:D55"/>
    <mergeCell ref="C56:D56"/>
    <mergeCell ref="C57:D57"/>
    <mergeCell ref="C58:D58"/>
    <mergeCell ref="C59:D59"/>
    <mergeCell ref="C60:D60"/>
    <mergeCell ref="C49:D49"/>
    <mergeCell ref="C50:D50"/>
    <mergeCell ref="C51:D51"/>
    <mergeCell ref="C52:D52"/>
    <mergeCell ref="C53:D53"/>
    <mergeCell ref="C54:D54"/>
    <mergeCell ref="C42:D42"/>
    <mergeCell ref="C43:D43"/>
    <mergeCell ref="C44:D44"/>
    <mergeCell ref="C45:D45"/>
    <mergeCell ref="C46:D46"/>
    <mergeCell ref="C47:D47"/>
    <mergeCell ref="C35:D35"/>
    <mergeCell ref="C36:D36"/>
    <mergeCell ref="C37:D37"/>
    <mergeCell ref="C38:D38"/>
    <mergeCell ref="C39:D39"/>
    <mergeCell ref="C40:D40"/>
    <mergeCell ref="C28:D28"/>
    <mergeCell ref="C29:D29"/>
    <mergeCell ref="C30:D30"/>
    <mergeCell ref="C31:D31"/>
    <mergeCell ref="C32:D32"/>
    <mergeCell ref="C33:D33"/>
    <mergeCell ref="C21:D21"/>
    <mergeCell ref="C22:D22"/>
    <mergeCell ref="C23:D23"/>
    <mergeCell ref="C24:D24"/>
    <mergeCell ref="C25:D25"/>
    <mergeCell ref="C26:D26"/>
    <mergeCell ref="C14:D14"/>
    <mergeCell ref="C15:D15"/>
    <mergeCell ref="C16:D16"/>
    <mergeCell ref="C17:D17"/>
    <mergeCell ref="C18:D18"/>
    <mergeCell ref="C19:D19"/>
    <mergeCell ref="C7:D7"/>
    <mergeCell ref="C8:D8"/>
    <mergeCell ref="C9:D9"/>
    <mergeCell ref="C10:D10"/>
    <mergeCell ref="C11:D11"/>
    <mergeCell ref="C12:D12"/>
    <mergeCell ref="A1:D1"/>
    <mergeCell ref="E1:H1"/>
    <mergeCell ref="A2:B2"/>
    <mergeCell ref="C2:D2"/>
    <mergeCell ref="A3:B5"/>
    <mergeCell ref="C3:H5"/>
  </mergeCells>
  <printOptions horizontalCentered="1"/>
  <pageMargins left="0.2" right="0.2" top="0.25" bottom="0.5" header="0.3" footer="0.05"/>
  <pageSetup scale="75" firstPageNumber="40" orientation="portrait" useFirstPageNumber="1" r:id="rId1"/>
  <headerFooter>
    <oddFooter>&amp;L&amp;"Arial,Regular"&amp;9Manatee County BCC&amp;CAttachment H (Revised 2)
IFB No. 21-R075323DJ</oddFooter>
  </headerFooter>
  <rowBreaks count="9" manualBreakCount="9">
    <brk id="47" max="7" man="1"/>
    <brk id="89" max="7" man="1"/>
    <brk id="134" max="7" man="1"/>
    <brk id="182" max="7" man="1"/>
    <brk id="212" max="7" man="1"/>
    <brk id="257" max="7" man="1"/>
    <brk id="303" max="7" man="1"/>
    <brk id="342" max="7" man="1"/>
    <brk id="39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Attachment H (Revised 2)</vt:lpstr>
      <vt:lpstr>'Attachment H (Revised 2)'!OLE_LINK1</vt:lpstr>
      <vt:lpstr>'Attachment H (Revised 2)'!Print_Area</vt:lpstr>
      <vt:lpstr>'Attachment H (Revised 2)'!Print_Titles</vt:lpstr>
    </vt:vector>
  </TitlesOfParts>
  <Company>Manatee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Janney</dc:creator>
  <cp:lastModifiedBy>Dave Janney</cp:lastModifiedBy>
  <cp:lastPrinted>2020-12-01T18:35:16Z</cp:lastPrinted>
  <dcterms:created xsi:type="dcterms:W3CDTF">2020-11-20T12:58:53Z</dcterms:created>
  <dcterms:modified xsi:type="dcterms:W3CDTF">2020-12-01T19:25:14Z</dcterms:modified>
</cp:coreProperties>
</file>