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519DJ Portosueno Park South Seawall Replacement\Working Docs\Solicitation Docs\Q&amp;A\"/>
    </mc:Choice>
  </mc:AlternateContent>
  <xr:revisionPtr revIDLastSave="0" documentId="13_ncr:1_{94FACF9D-0D4D-443A-8EB4-534AFE55FA49}" xr6:coauthVersionLast="45" xr6:coauthVersionMax="45" xr10:uidLastSave="{00000000-0000-0000-0000-000000000000}"/>
  <bookViews>
    <workbookView xWindow="-120" yWindow="-120" windowWidth="29040" windowHeight="15840" xr2:uid="{06497638-857D-49C9-AAF0-2A0FADC63170}"/>
  </bookViews>
  <sheets>
    <sheet name="Addendum 1 Bid Pricing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29" i="1" s="1"/>
  <c r="G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G9" i="1"/>
  <c r="G30" i="1" l="1"/>
  <c r="G32" i="1" s="1"/>
</calcChain>
</file>

<file path=xl/sharedStrings.xml><?xml version="1.0" encoding="utf-8"?>
<sst xmlns="http://schemas.openxmlformats.org/spreadsheetml/2006/main" count="77" uniqueCount="58">
  <si>
    <t>BID PRICING FORM</t>
  </si>
  <si>
    <t>PORTOSUENO PARK SOUTH SEAWALL REPLACEMENT</t>
  </si>
  <si>
    <t>COUNTY PROJECT NO. 6081101</t>
  </si>
  <si>
    <t>BID "A" BASED ON 300 CALENDAR DAYS COMPLETION</t>
  </si>
  <si>
    <t>Bidder must provide prices for each line item for their bid to be considered responsive.</t>
  </si>
  <si>
    <t>ADDENDUM NO. 1</t>
  </si>
  <si>
    <t>Bid Item#</t>
  </si>
  <si>
    <t>FDOT Item#</t>
  </si>
  <si>
    <t>Description</t>
  </si>
  <si>
    <t>Estimated Quantity</t>
  </si>
  <si>
    <t>Unit</t>
  </si>
  <si>
    <t>Unit Price</t>
  </si>
  <si>
    <t>Total Amount per Item</t>
  </si>
  <si>
    <t>101-1</t>
  </si>
  <si>
    <t>MOBILIZATION</t>
  </si>
  <si>
    <t>LS</t>
  </si>
  <si>
    <t>101-2</t>
  </si>
  <si>
    <t>MAINTENANCE OF TRAFFIC</t>
  </si>
  <si>
    <t>104-10-3</t>
  </si>
  <si>
    <t>SEDIMENT BARRIER</t>
  </si>
  <si>
    <t>LF</t>
  </si>
  <si>
    <t>104-11</t>
  </si>
  <si>
    <t>FLOATING TURBIDITY BARRIER</t>
  </si>
  <si>
    <t>104-18</t>
  </si>
  <si>
    <t>INLET PROTECTION SYSTEM</t>
  </si>
  <si>
    <t>EA</t>
  </si>
  <si>
    <t>110-1-1</t>
  </si>
  <si>
    <t>CLEARING AND GRUBBING</t>
  </si>
  <si>
    <t>AC</t>
  </si>
  <si>
    <t>110-73</t>
  </si>
  <si>
    <t>REMOVE EXISTING BULKHEAD</t>
  </si>
  <si>
    <t>120-6</t>
  </si>
  <si>
    <t>EMBANKMENT</t>
  </si>
  <si>
    <t>CY</t>
  </si>
  <si>
    <t>125-3</t>
  </si>
  <si>
    <t>SELECT BEDDING MATERIAL</t>
  </si>
  <si>
    <t>400-4-8</t>
  </si>
  <si>
    <t>CONCRETE CLASS IV, BULKHEAD CAP (Standard)</t>
  </si>
  <si>
    <t>415-1-8</t>
  </si>
  <si>
    <t>REINFORCING STEEL - BULKHEAD CAP (Standard)</t>
  </si>
  <si>
    <t>LB</t>
  </si>
  <si>
    <t>CONCRETE CLASS IV, BULKHEAD CAP (Extra Depth)</t>
  </si>
  <si>
    <t>REINFORCING STEEL - BULKHEAD CAP (Extra Depth)</t>
  </si>
  <si>
    <t>CONCRETE CLASS IV, BULKHEAD DEADMAN</t>
  </si>
  <si>
    <t>REINFORCING STEEL - BULKHEAD DEADMAN</t>
  </si>
  <si>
    <t>CONCRETE CLASS IV, BULKHEAD CLOSURES</t>
  </si>
  <si>
    <t>REINFORCING STEEL - BULKHEAD CLOSURES</t>
  </si>
  <si>
    <t>455-87</t>
  </si>
  <si>
    <t>ANCHOR BAR, STEEL (1 - 1" DIA. HDG ROD W/PVC SLEEVE)</t>
  </si>
  <si>
    <t>455-135</t>
  </si>
  <si>
    <t>VINYL SHEET PILING, ESP 8.5 - 14' Long</t>
  </si>
  <si>
    <t>SF</t>
  </si>
  <si>
    <t>570-1-2</t>
  </si>
  <si>
    <t>PERFORMANCE TURF, SOD</t>
  </si>
  <si>
    <t>SY</t>
  </si>
  <si>
    <t>SUBTOTAL (Lines 3-20) for Project No. 6081101.  Completion Time Based on 300 Calendar Days</t>
  </si>
  <si>
    <t>CONTRACT CONTINGENCY WORK (Does not include Mobilization or MOT. Used Only With Prior County Approval)</t>
  </si>
  <si>
    <t>TOTAL BID "A" (PROJECT NO. 6081101) COMPLETION TIME BASED ON 300 CALENDAR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</si>
</sst>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4" fontId="5" fillId="0" borderId="1" xfId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7" fontId="2" fillId="0" borderId="2" xfId="1" applyNumberFormat="1" applyFont="1" applyFill="1" applyBorder="1" applyAlignment="1" applyProtection="1">
      <alignment horizontal="center" vertical="center"/>
    </xf>
    <xf numFmtId="0" fontId="6" fillId="0" borderId="2" xfId="0" applyFont="1" applyBorder="1"/>
    <xf numFmtId="0" fontId="2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7" fontId="2" fillId="0" borderId="2" xfId="1" applyNumberFormat="1" applyFont="1" applyFill="1" applyBorder="1" applyAlignment="1" applyProtection="1">
      <alignment vertical="center"/>
      <protection locked="0"/>
    </xf>
    <xf numFmtId="44" fontId="5" fillId="0" borderId="2" xfId="1" applyFont="1" applyFill="1" applyBorder="1" applyAlignment="1" applyProtection="1">
      <alignment vertical="center"/>
    </xf>
    <xf numFmtId="9" fontId="7" fillId="0" borderId="0" xfId="0" applyNumberFormat="1" applyFont="1" applyAlignment="1" applyProtection="1">
      <alignment horizontal="center" vertical="center"/>
      <protection locked="0"/>
    </xf>
    <xf numFmtId="44" fontId="2" fillId="0" borderId="0" xfId="0" applyNumberFormat="1" applyFont="1" applyAlignment="1" applyProtection="1">
      <alignment vertical="center"/>
      <protection locked="0"/>
    </xf>
    <xf numFmtId="0" fontId="5" fillId="0" borderId="2" xfId="0" applyFont="1" applyBorder="1" applyAlignment="1">
      <alignment vertical="center"/>
    </xf>
    <xf numFmtId="7" fontId="2" fillId="0" borderId="2" xfId="1" applyNumberFormat="1" applyFont="1" applyFill="1" applyBorder="1" applyAlignment="1" applyProtection="1">
      <alignment vertical="center"/>
    </xf>
    <xf numFmtId="9" fontId="2" fillId="0" borderId="2" xfId="1" applyNumberFormat="1" applyFont="1" applyFill="1" applyBorder="1" applyAlignment="1" applyProtection="1">
      <alignment vertical="center"/>
    </xf>
    <xf numFmtId="44" fontId="2" fillId="0" borderId="3" xfId="1" quotePrefix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4" fontId="5" fillId="0" borderId="0" xfId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4" fontId="5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Currency" xfId="1" builtinId="4"/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rgb="FF000000"/>
        </top>
      </border>
    </dxf>
    <dxf>
      <protection locked="1" hidden="0"/>
    </dxf>
    <dxf>
      <border outline="0"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19051</xdr:rowOff>
    </xdr:from>
    <xdr:to>
      <xdr:col>1</xdr:col>
      <xdr:colOff>285750</xdr:colOff>
      <xdr:row>4</xdr:row>
      <xdr:rowOff>83821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0AC2CF-2DB3-4E4A-BF64-B156629A33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1"/>
          <a:ext cx="1095375" cy="6553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600075</xdr:colOff>
      <xdr:row>3</xdr:row>
      <xdr:rowOff>95250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3372E78-B90A-4CE7-B090-CDAB47D53637}"/>
            </a:ext>
          </a:extLst>
        </xdr:cNvPr>
        <xdr:cNvSpPr txBox="1"/>
      </xdr:nvSpPr>
      <xdr:spPr>
        <a:xfrm>
          <a:off x="60007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E5DD61-2F11-46ED-AF2F-41B0D9614F7A}" name="Table135" displayName="Table135" ref="A8:G32" totalsRowShown="0" headerRowDxfId="10" dataDxfId="8" headerRowBorderDxfId="9" tableBorderDxfId="7" headerRowCellStyle="Currency">
  <tableColumns count="7">
    <tableColumn id="1" xr3:uid="{7DD41D03-E95E-4E9E-BDDC-E1887D5328CF}" name="Bid Item#" dataDxfId="6"/>
    <tableColumn id="8" xr3:uid="{96F4B5E8-A8F6-445A-9F56-2254D299F170}" name="FDOT Item#" dataDxfId="5" dataCellStyle="Currency"/>
    <tableColumn id="4" xr3:uid="{D07D1ED4-9E2C-4F9A-9812-D339844496FF}" name="Description" dataDxfId="4"/>
    <tableColumn id="7" xr3:uid="{8DB535C8-F113-4B22-80EB-62EB3A4F7917}" name="Estimated Quantity" dataDxfId="3"/>
    <tableColumn id="11" xr3:uid="{DBE2A859-B515-4179-8F65-B9BC2B9E6DC1}" name="Unit" dataDxfId="2"/>
    <tableColumn id="5" xr3:uid="{036FDEAB-2DDF-4079-9BD3-BA61B3383ED2}" name="Unit Price" dataDxfId="1" dataCellStyle="Currency"/>
    <tableColumn id="6" xr3:uid="{817FA321-5C04-4319-8A1E-72733E832EAC}" name="Total Amount per Item" dataDxfId="0" dataCellStyle="Currency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EB5B-EC56-466B-9B56-15F637D23E52}">
  <sheetPr>
    <pageSetUpPr fitToPage="1"/>
  </sheetPr>
  <dimension ref="A1:H32"/>
  <sheetViews>
    <sheetView tabSelected="1" zoomScaleNormal="100" workbookViewId="0">
      <selection activeCell="F9" sqref="F9"/>
    </sheetView>
  </sheetViews>
  <sheetFormatPr defaultRowHeight="15" x14ac:dyDescent="0.2"/>
  <cols>
    <col min="1" max="1" width="12.85546875" style="1" bestFit="1" customWidth="1"/>
    <col min="2" max="2" width="11.85546875" style="1" customWidth="1"/>
    <col min="3" max="3" width="98" style="1" customWidth="1"/>
    <col min="4" max="4" width="16" style="1" customWidth="1"/>
    <col min="5" max="5" width="8.5703125" style="1" customWidth="1"/>
    <col min="6" max="6" width="17.28515625" style="1" customWidth="1"/>
    <col min="7" max="7" width="16.7109375" style="1" customWidth="1"/>
    <col min="8" max="8" width="18.42578125" style="1" customWidth="1"/>
    <col min="9" max="16384" width="9.140625" style="1"/>
  </cols>
  <sheetData>
    <row r="1" spans="1:8" x14ac:dyDescent="0.2">
      <c r="A1" s="29"/>
      <c r="B1" s="29"/>
      <c r="C1" s="29"/>
      <c r="D1" s="29"/>
      <c r="E1" s="29"/>
      <c r="F1" s="29"/>
      <c r="G1" s="29"/>
    </row>
    <row r="2" spans="1:8" ht="15" customHeight="1" x14ac:dyDescent="0.2">
      <c r="A2" s="30" t="s">
        <v>0</v>
      </c>
      <c r="B2" s="30"/>
      <c r="C2" s="30"/>
      <c r="D2" s="30"/>
      <c r="E2" s="30"/>
      <c r="F2" s="30"/>
      <c r="G2" s="30"/>
    </row>
    <row r="3" spans="1:8" ht="15.75" x14ac:dyDescent="0.2">
      <c r="A3" s="30" t="s">
        <v>1</v>
      </c>
      <c r="B3" s="30"/>
      <c r="C3" s="30"/>
      <c r="D3" s="30"/>
      <c r="E3" s="30"/>
      <c r="F3" s="30"/>
      <c r="G3" s="30"/>
    </row>
    <row r="4" spans="1:8" ht="15.75" x14ac:dyDescent="0.2">
      <c r="A4" s="30" t="s">
        <v>2</v>
      </c>
      <c r="B4" s="30"/>
      <c r="C4" s="30"/>
      <c r="D4" s="30"/>
      <c r="E4" s="30"/>
      <c r="F4" s="30"/>
      <c r="G4" s="30"/>
    </row>
    <row r="5" spans="1:8" ht="15.75" x14ac:dyDescent="0.2">
      <c r="A5" s="30" t="s">
        <v>3</v>
      </c>
      <c r="B5" s="30"/>
      <c r="C5" s="30"/>
      <c r="D5" s="30"/>
      <c r="E5" s="30"/>
      <c r="F5" s="30"/>
      <c r="G5" s="30"/>
    </row>
    <row r="6" spans="1:8" s="2" customFormat="1" ht="18" customHeight="1" x14ac:dyDescent="0.2">
      <c r="A6" s="31" t="s">
        <v>4</v>
      </c>
      <c r="B6" s="31"/>
      <c r="C6" s="31"/>
      <c r="D6" s="31"/>
      <c r="E6" s="31"/>
      <c r="F6" s="31"/>
      <c r="G6" s="31"/>
    </row>
    <row r="7" spans="1:8" s="2" customFormat="1" ht="18" customHeight="1" x14ac:dyDescent="0.2">
      <c r="A7" s="28" t="s">
        <v>5</v>
      </c>
      <c r="B7" s="28"/>
      <c r="C7" s="28"/>
      <c r="D7" s="28"/>
      <c r="E7" s="28"/>
      <c r="F7" s="28"/>
      <c r="G7" s="28"/>
    </row>
    <row r="8" spans="1:8" ht="33.75" customHeight="1" thickBot="1" x14ac:dyDescent="0.25">
      <c r="A8" s="3" t="s">
        <v>6</v>
      </c>
      <c r="B8" s="4" t="s">
        <v>7</v>
      </c>
      <c r="C8" s="4" t="s">
        <v>8</v>
      </c>
      <c r="D8" s="5" t="s">
        <v>9</v>
      </c>
      <c r="E8" s="4" t="s">
        <v>10</v>
      </c>
      <c r="F8" s="3" t="s">
        <v>11</v>
      </c>
      <c r="G8" s="3" t="s">
        <v>12</v>
      </c>
    </row>
    <row r="9" spans="1:8" ht="18" customHeight="1" thickTop="1" x14ac:dyDescent="0.25">
      <c r="A9" s="6">
        <v>1</v>
      </c>
      <c r="B9" s="7" t="s">
        <v>13</v>
      </c>
      <c r="C9" s="8" t="s">
        <v>14</v>
      </c>
      <c r="D9" s="9">
        <v>1</v>
      </c>
      <c r="E9" s="10" t="s">
        <v>15</v>
      </c>
      <c r="F9" s="11"/>
      <c r="G9" s="12">
        <f>Table135[[#This Row],[Estimated Quantity]]*Table135[[#This Row],[Unit Price]]</f>
        <v>0</v>
      </c>
      <c r="H9" s="13"/>
    </row>
    <row r="10" spans="1:8" ht="18" customHeight="1" x14ac:dyDescent="0.25">
      <c r="A10" s="6">
        <f>A9+1</f>
        <v>2</v>
      </c>
      <c r="B10" s="7" t="s">
        <v>16</v>
      </c>
      <c r="C10" s="8" t="s">
        <v>17</v>
      </c>
      <c r="D10" s="9">
        <v>1</v>
      </c>
      <c r="E10" s="10" t="s">
        <v>15</v>
      </c>
      <c r="F10" s="11"/>
      <c r="G10" s="12">
        <f>Table135[[#This Row],[Estimated Quantity]]*Table135[[#This Row],[Unit Price]]</f>
        <v>0</v>
      </c>
      <c r="H10" s="13"/>
    </row>
    <row r="11" spans="1:8" ht="18" customHeight="1" x14ac:dyDescent="0.25">
      <c r="A11" s="6">
        <f t="shared" ref="A11:A28" si="0">A10+1</f>
        <v>3</v>
      </c>
      <c r="B11" s="7" t="s">
        <v>18</v>
      </c>
      <c r="C11" s="8" t="s">
        <v>19</v>
      </c>
      <c r="D11" s="9">
        <v>700</v>
      </c>
      <c r="E11" s="10" t="s">
        <v>20</v>
      </c>
      <c r="F11" s="11"/>
      <c r="G11" s="12">
        <f>Table135[[#This Row],[Estimated Quantity]]*Table135[[#This Row],[Unit Price]]</f>
        <v>0</v>
      </c>
    </row>
    <row r="12" spans="1:8" ht="18" customHeight="1" x14ac:dyDescent="0.25">
      <c r="A12" s="6">
        <f t="shared" si="0"/>
        <v>4</v>
      </c>
      <c r="B12" s="7" t="s">
        <v>21</v>
      </c>
      <c r="C12" s="8" t="s">
        <v>22</v>
      </c>
      <c r="D12" s="9">
        <v>1600</v>
      </c>
      <c r="E12" s="10" t="s">
        <v>20</v>
      </c>
      <c r="F12" s="11"/>
      <c r="G12" s="12">
        <f>Table135[[#This Row],[Estimated Quantity]]*Table135[[#This Row],[Unit Price]]</f>
        <v>0</v>
      </c>
    </row>
    <row r="13" spans="1:8" ht="18" customHeight="1" x14ac:dyDescent="0.25">
      <c r="A13" s="6">
        <f t="shared" si="0"/>
        <v>5</v>
      </c>
      <c r="B13" s="7" t="s">
        <v>23</v>
      </c>
      <c r="C13" s="8" t="s">
        <v>24</v>
      </c>
      <c r="D13" s="9">
        <v>2</v>
      </c>
      <c r="E13" s="10" t="s">
        <v>25</v>
      </c>
      <c r="F13" s="11"/>
      <c r="G13" s="12">
        <f>Table135[[#This Row],[Estimated Quantity]]*Table135[[#This Row],[Unit Price]]</f>
        <v>0</v>
      </c>
    </row>
    <row r="14" spans="1:8" ht="18" customHeight="1" x14ac:dyDescent="0.25">
      <c r="A14" s="6">
        <f t="shared" si="0"/>
        <v>6</v>
      </c>
      <c r="B14" s="7" t="s">
        <v>26</v>
      </c>
      <c r="C14" s="8" t="s">
        <v>27</v>
      </c>
      <c r="D14" s="9">
        <v>0.5</v>
      </c>
      <c r="E14" s="10" t="s">
        <v>28</v>
      </c>
      <c r="F14" s="11"/>
      <c r="G14" s="12">
        <f>Table135[[#This Row],[Estimated Quantity]]*Table135[[#This Row],[Unit Price]]</f>
        <v>0</v>
      </c>
    </row>
    <row r="15" spans="1:8" ht="18" customHeight="1" x14ac:dyDescent="0.25">
      <c r="A15" s="6">
        <f t="shared" si="0"/>
        <v>7</v>
      </c>
      <c r="B15" s="7" t="s">
        <v>29</v>
      </c>
      <c r="C15" s="8" t="s">
        <v>30</v>
      </c>
      <c r="D15" s="9">
        <v>579</v>
      </c>
      <c r="E15" s="10" t="s">
        <v>20</v>
      </c>
      <c r="F15" s="11"/>
      <c r="G15" s="12">
        <f>Table135[[#This Row],[Estimated Quantity]]*Table135[[#This Row],[Unit Price]]</f>
        <v>0</v>
      </c>
    </row>
    <row r="16" spans="1:8" ht="18" customHeight="1" x14ac:dyDescent="0.25">
      <c r="A16" s="6">
        <f t="shared" si="0"/>
        <v>8</v>
      </c>
      <c r="B16" s="7" t="s">
        <v>31</v>
      </c>
      <c r="C16" s="8" t="s">
        <v>32</v>
      </c>
      <c r="D16" s="9">
        <v>110</v>
      </c>
      <c r="E16" s="10" t="s">
        <v>33</v>
      </c>
      <c r="F16" s="11"/>
      <c r="G16" s="12">
        <f>Table135[[#This Row],[Estimated Quantity]]*Table135[[#This Row],[Unit Price]]</f>
        <v>0</v>
      </c>
    </row>
    <row r="17" spans="1:8" ht="18" customHeight="1" x14ac:dyDescent="0.25">
      <c r="A17" s="6">
        <f t="shared" si="0"/>
        <v>9</v>
      </c>
      <c r="B17" s="7" t="s">
        <v>34</v>
      </c>
      <c r="C17" s="8" t="s">
        <v>35</v>
      </c>
      <c r="D17" s="9">
        <v>10</v>
      </c>
      <c r="E17" s="10" t="s">
        <v>33</v>
      </c>
      <c r="F17" s="11"/>
      <c r="G17" s="12">
        <f>Table135[[#This Row],[Estimated Quantity]]*Table135[[#This Row],[Unit Price]]</f>
        <v>0</v>
      </c>
    </row>
    <row r="18" spans="1:8" ht="18" customHeight="1" x14ac:dyDescent="0.25">
      <c r="A18" s="6">
        <f t="shared" si="0"/>
        <v>10</v>
      </c>
      <c r="B18" s="7" t="s">
        <v>36</v>
      </c>
      <c r="C18" s="8" t="s">
        <v>37</v>
      </c>
      <c r="D18" s="9">
        <v>47.65</v>
      </c>
      <c r="E18" s="10" t="s">
        <v>33</v>
      </c>
      <c r="F18" s="11"/>
      <c r="G18" s="12">
        <f>Table135[[#This Row],[Estimated Quantity]]*Table135[[#This Row],[Unit Price]]</f>
        <v>0</v>
      </c>
    </row>
    <row r="19" spans="1:8" ht="18" customHeight="1" x14ac:dyDescent="0.25">
      <c r="A19" s="6">
        <f t="shared" si="0"/>
        <v>11</v>
      </c>
      <c r="B19" s="7" t="s">
        <v>38</v>
      </c>
      <c r="C19" s="8" t="s">
        <v>39</v>
      </c>
      <c r="D19" s="9">
        <v>911</v>
      </c>
      <c r="E19" s="10" t="s">
        <v>40</v>
      </c>
      <c r="F19" s="11"/>
      <c r="G19" s="12">
        <f>Table135[[#This Row],[Estimated Quantity]]*Table135[[#This Row],[Unit Price]]</f>
        <v>0</v>
      </c>
    </row>
    <row r="20" spans="1:8" ht="18" customHeight="1" x14ac:dyDescent="0.25">
      <c r="A20" s="6">
        <f t="shared" si="0"/>
        <v>12</v>
      </c>
      <c r="B20" s="7" t="s">
        <v>36</v>
      </c>
      <c r="C20" s="8" t="s">
        <v>41</v>
      </c>
      <c r="D20" s="9">
        <v>2.44</v>
      </c>
      <c r="E20" s="10" t="s">
        <v>33</v>
      </c>
      <c r="F20" s="11"/>
      <c r="G20" s="12">
        <f>Table135[[#This Row],[Estimated Quantity]]*Table135[[#This Row],[Unit Price]]</f>
        <v>0</v>
      </c>
    </row>
    <row r="21" spans="1:8" ht="18" customHeight="1" x14ac:dyDescent="0.25">
      <c r="A21" s="6">
        <f t="shared" si="0"/>
        <v>13</v>
      </c>
      <c r="B21" s="7" t="s">
        <v>38</v>
      </c>
      <c r="C21" s="8" t="s">
        <v>42</v>
      </c>
      <c r="D21" s="9">
        <v>210</v>
      </c>
      <c r="E21" s="10" t="s">
        <v>40</v>
      </c>
      <c r="F21" s="11"/>
      <c r="G21" s="12">
        <f>Table135[[#This Row],[Estimated Quantity]]*Table135[[#This Row],[Unit Price]]</f>
        <v>0</v>
      </c>
    </row>
    <row r="22" spans="1:8" ht="18" customHeight="1" x14ac:dyDescent="0.25">
      <c r="A22" s="6">
        <f t="shared" si="0"/>
        <v>14</v>
      </c>
      <c r="B22" s="7" t="s">
        <v>36</v>
      </c>
      <c r="C22" s="8" t="s">
        <v>43</v>
      </c>
      <c r="D22" s="9">
        <v>13.31</v>
      </c>
      <c r="E22" s="10" t="s">
        <v>33</v>
      </c>
      <c r="F22" s="11"/>
      <c r="G22" s="12">
        <f>Table135[[#This Row],[Estimated Quantity]]*Table135[[#This Row],[Unit Price]]</f>
        <v>0</v>
      </c>
    </row>
    <row r="23" spans="1:8" ht="18" customHeight="1" x14ac:dyDescent="0.25">
      <c r="A23" s="6">
        <f t="shared" si="0"/>
        <v>15</v>
      </c>
      <c r="B23" s="7" t="s">
        <v>38</v>
      </c>
      <c r="C23" s="8" t="s">
        <v>44</v>
      </c>
      <c r="D23" s="9">
        <v>1658</v>
      </c>
      <c r="E23" s="10" t="s">
        <v>40</v>
      </c>
      <c r="F23" s="11"/>
      <c r="G23" s="12">
        <f>Table135[[#This Row],[Estimated Quantity]]*Table135[[#This Row],[Unit Price]]</f>
        <v>0</v>
      </c>
    </row>
    <row r="24" spans="1:8" ht="18" customHeight="1" x14ac:dyDescent="0.25">
      <c r="A24" s="6">
        <f t="shared" si="0"/>
        <v>16</v>
      </c>
      <c r="B24" s="7" t="s">
        <v>36</v>
      </c>
      <c r="C24" s="8" t="s">
        <v>45</v>
      </c>
      <c r="D24" s="9">
        <v>1.4</v>
      </c>
      <c r="E24" s="10" t="s">
        <v>33</v>
      </c>
      <c r="F24" s="11"/>
      <c r="G24" s="12">
        <f>Table135[[#This Row],[Estimated Quantity]]*Table135[[#This Row],[Unit Price]]</f>
        <v>0</v>
      </c>
    </row>
    <row r="25" spans="1:8" ht="18" customHeight="1" x14ac:dyDescent="0.25">
      <c r="A25" s="6">
        <f t="shared" si="0"/>
        <v>17</v>
      </c>
      <c r="B25" s="7" t="s">
        <v>38</v>
      </c>
      <c r="C25" s="8" t="s">
        <v>46</v>
      </c>
      <c r="D25" s="9">
        <v>126</v>
      </c>
      <c r="E25" s="10" t="s">
        <v>40</v>
      </c>
      <c r="F25" s="11"/>
      <c r="G25" s="12">
        <f>Table135[[#This Row],[Estimated Quantity]]*Table135[[#This Row],[Unit Price]]</f>
        <v>0</v>
      </c>
    </row>
    <row r="26" spans="1:8" ht="18" customHeight="1" x14ac:dyDescent="0.25">
      <c r="A26" s="6">
        <f t="shared" si="0"/>
        <v>18</v>
      </c>
      <c r="B26" s="7" t="s">
        <v>47</v>
      </c>
      <c r="C26" s="8" t="s">
        <v>48</v>
      </c>
      <c r="D26" s="9">
        <v>69</v>
      </c>
      <c r="E26" s="10" t="s">
        <v>25</v>
      </c>
      <c r="F26" s="11"/>
      <c r="G26" s="12">
        <f>Table135[[#This Row],[Estimated Quantity]]*Table135[[#This Row],[Unit Price]]</f>
        <v>0</v>
      </c>
    </row>
    <row r="27" spans="1:8" ht="18" customHeight="1" x14ac:dyDescent="0.25">
      <c r="A27" s="6">
        <f t="shared" si="0"/>
        <v>19</v>
      </c>
      <c r="B27" s="7" t="s">
        <v>49</v>
      </c>
      <c r="C27" s="8" t="s">
        <v>50</v>
      </c>
      <c r="D27" s="9">
        <v>8106</v>
      </c>
      <c r="E27" s="10" t="s">
        <v>51</v>
      </c>
      <c r="F27" s="11"/>
      <c r="G27" s="12">
        <f>Table135[[#This Row],[Estimated Quantity]]*Table135[[#This Row],[Unit Price]]</f>
        <v>0</v>
      </c>
    </row>
    <row r="28" spans="1:8" ht="18" customHeight="1" x14ac:dyDescent="0.25">
      <c r="A28" s="6">
        <f t="shared" si="0"/>
        <v>20</v>
      </c>
      <c r="B28" s="7" t="s">
        <v>52</v>
      </c>
      <c r="C28" s="8" t="s">
        <v>53</v>
      </c>
      <c r="D28" s="9">
        <v>1290</v>
      </c>
      <c r="E28" s="10" t="s">
        <v>54</v>
      </c>
      <c r="F28" s="11"/>
      <c r="G28" s="12">
        <f>Table135[[#This Row],[Estimated Quantity]]*Table135[[#This Row],[Unit Price]]</f>
        <v>0</v>
      </c>
      <c r="H28" s="14"/>
    </row>
    <row r="29" spans="1:8" ht="18" customHeight="1" x14ac:dyDescent="0.25">
      <c r="A29" s="6"/>
      <c r="B29" s="7"/>
      <c r="C29" s="15" t="s">
        <v>55</v>
      </c>
      <c r="D29" s="9"/>
      <c r="E29" s="10"/>
      <c r="F29" s="16"/>
      <c r="G29" s="12">
        <f>SUBTOTAL(109,G11:G28)</f>
        <v>0</v>
      </c>
      <c r="H29" s="14"/>
    </row>
    <row r="30" spans="1:8" ht="18" customHeight="1" x14ac:dyDescent="0.25">
      <c r="A30" s="6">
        <v>21</v>
      </c>
      <c r="B30" s="7"/>
      <c r="C30" s="8" t="s">
        <v>56</v>
      </c>
      <c r="D30" s="9">
        <v>1</v>
      </c>
      <c r="E30" s="10" t="s">
        <v>15</v>
      </c>
      <c r="F30" s="17">
        <v>0.1</v>
      </c>
      <c r="G30" s="12">
        <f>(G29*Table135[[#This Row],[Unit Price]])</f>
        <v>0</v>
      </c>
      <c r="H30" s="13"/>
    </row>
    <row r="31" spans="1:8" s="22" customFormat="1" ht="18" customHeight="1" x14ac:dyDescent="0.2">
      <c r="A31" s="18"/>
      <c r="B31" s="19"/>
      <c r="C31" s="20"/>
      <c r="D31" s="20"/>
      <c r="E31" s="20"/>
      <c r="F31" s="18"/>
      <c r="G31" s="21"/>
    </row>
    <row r="32" spans="1:8" ht="15.75" x14ac:dyDescent="0.2">
      <c r="A32" s="23"/>
      <c r="B32" s="23"/>
      <c r="C32" s="24" t="s">
        <v>57</v>
      </c>
      <c r="D32" s="25"/>
      <c r="E32" s="25"/>
      <c r="F32" s="26"/>
      <c r="G32" s="27">
        <f>SUM(G29:G30)</f>
        <v>0</v>
      </c>
    </row>
  </sheetData>
  <sheetProtection algorithmName="SHA-512" hashValue="qr8MPLtVz5g2TeedPE3F7sxCJ6z0pKhqV2VzMNI/on7/uxkP/47gkxeIXwzHeEDkaFbO2aXn5fWAYvjstgc1yw==" saltValue="47L1pdbgSEdLPXAct2l8bA==" spinCount="100000" sheet="1" selectLockedCells="1"/>
  <mergeCells count="7">
    <mergeCell ref="A7:G7"/>
    <mergeCell ref="A1:G1"/>
    <mergeCell ref="A2:G2"/>
    <mergeCell ref="A3:G3"/>
    <mergeCell ref="A4:G4"/>
    <mergeCell ref="A5:G5"/>
    <mergeCell ref="A6:G6"/>
  </mergeCells>
  <printOptions horizontalCentered="1"/>
  <pageMargins left="0.75" right="0.75" top="1" bottom="1" header="0.5" footer="0.5"/>
  <pageSetup scale="67" orientation="landscape" blackAndWhite="1" r:id="rId1"/>
  <headerFooter alignWithMargins="0">
    <oddFooter>&amp;L&amp;"Times New Roman,Regular"&amp;8Manatee County BCC&amp;C&amp;"Times New Roman,Regular"&amp;8Revised Appendix K
IFBC No. 21-TA003519DJ&amp;R&amp;"Times New Roman,Regular"&amp;8&amp;P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Addendum 1 Bid Pricing Form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Janney</dc:creator>
  <cp:lastModifiedBy>Dave Janney</cp:lastModifiedBy>
  <dcterms:created xsi:type="dcterms:W3CDTF">2020-11-19T18:42:43Z</dcterms:created>
  <dcterms:modified xsi:type="dcterms:W3CDTF">2020-11-19T18:45:49Z</dcterms:modified>
</cp:coreProperties>
</file>