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433SAM 69th Ave Water Main Loop\Working Docs\Solicitation Docs\"/>
    </mc:Choice>
  </mc:AlternateContent>
  <xr:revisionPtr revIDLastSave="0" documentId="13_ncr:1_{731E0EBB-0EE6-4BD7-802D-072858B0C437}" xr6:coauthVersionLast="45" xr6:coauthVersionMax="45" xr10:uidLastSave="{00000000-0000-0000-0000-000000000000}"/>
  <bookViews>
    <workbookView xWindow="22932" yWindow="-108" windowWidth="23256" windowHeight="13176" activeTab="1" xr2:uid="{C4CF7DD6-3706-4B4F-84D7-51F189FA54A4}"/>
  </bookViews>
  <sheets>
    <sheet name="Bid 'A' - 365" sheetId="1" r:id="rId1"/>
    <sheet name="Bid 'B' - 425" sheetId="2" r:id="rId2"/>
  </sheets>
  <definedNames>
    <definedName name="_xlnm.Print_Titles" localSheetId="0">'Bid ''A'' - 365'!$1:$7</definedName>
    <definedName name="_xlnm.Print_Titles" localSheetId="1">'Bid ''B'' - 425'!$1:$7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2" l="1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9" i="2" s="1"/>
  <c r="F16" i="2"/>
  <c r="F17" i="2" s="1"/>
  <c r="F78" i="2" s="1"/>
  <c r="F15" i="2"/>
  <c r="F14" i="2"/>
  <c r="F13" i="2"/>
  <c r="F12" i="2"/>
  <c r="F11" i="2"/>
  <c r="F10" i="2"/>
  <c r="F9" i="2"/>
  <c r="F79" i="2" l="1"/>
  <c r="F80" i="2" s="1"/>
  <c r="F77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9" i="1"/>
  <c r="F10" i="1"/>
  <c r="F11" i="1"/>
  <c r="F12" i="1"/>
  <c r="F13" i="1"/>
  <c r="F14" i="1"/>
  <c r="F15" i="1"/>
  <c r="F16" i="1"/>
  <c r="F17" i="1" s="1"/>
  <c r="F78" i="1" s="1"/>
  <c r="F79" i="1" s="1"/>
  <c r="F80" i="1" s="1"/>
  <c r="F9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9" i="1" s="1"/>
</calcChain>
</file>

<file path=xl/sharedStrings.xml><?xml version="1.0" encoding="utf-8"?>
<sst xmlns="http://schemas.openxmlformats.org/spreadsheetml/2006/main" count="296" uniqueCount="91">
  <si>
    <t>ITEM</t>
  </si>
  <si>
    <t>DESCRIPTION</t>
  </si>
  <si>
    <t>QUANTITY</t>
  </si>
  <si>
    <t>UNIT PRICE</t>
  </si>
  <si>
    <t>AMOUNT</t>
  </si>
  <si>
    <t>I.  MISCELLANEOUS</t>
  </si>
  <si>
    <t>II.  PROPOSED IMPROVEMENTS</t>
  </si>
  <si>
    <t>LS</t>
  </si>
  <si>
    <t>Mobilization (10%)</t>
  </si>
  <si>
    <t>Maintenance of Traffic</t>
  </si>
  <si>
    <t>Preconstruction Video</t>
  </si>
  <si>
    <t>Erosion and Sediment Control</t>
  </si>
  <si>
    <t>Clearing and Grubbing</t>
  </si>
  <si>
    <t>Project Signs</t>
  </si>
  <si>
    <t>Record Drawings</t>
  </si>
  <si>
    <t>Pipeline Testing</t>
  </si>
  <si>
    <t>12” DI Class 350 Pipe (Open Cut)</t>
  </si>
  <si>
    <t>LF</t>
  </si>
  <si>
    <t>8” DI Class 350 Pipe (Open Cut)</t>
  </si>
  <si>
    <t>6” DI Class 350 Pipe (Open Cut)</t>
  </si>
  <si>
    <t>4” DI Class 350 Pipe (Open Cut)</t>
  </si>
  <si>
    <t>12” PVC C900 DR 18 Pipe (Open Cut)</t>
  </si>
  <si>
    <t>12” HDPE DR 11 Pipe (HDD)</t>
  </si>
  <si>
    <t>20" HDPE DR 11 Pipe (HDD)</t>
  </si>
  <si>
    <t>2" PE SDR 9 Pipe (HDD)</t>
  </si>
  <si>
    <t>12" DI Fitting - 90 deg</t>
  </si>
  <si>
    <t>EA</t>
  </si>
  <si>
    <t>12" DI Fitting - 45 deg</t>
  </si>
  <si>
    <t>12" DI Fitting - 22.5 deg</t>
  </si>
  <si>
    <t>12" DI Fitting - Tee</t>
  </si>
  <si>
    <t>12" DI Fitting - MJ Sleeve Adapter</t>
  </si>
  <si>
    <t>12" x 8" DI Fitting - Tee</t>
  </si>
  <si>
    <t>12" x 6" DI Fitting - Tee</t>
  </si>
  <si>
    <t>12" x 6" DI Fitting - Reducer</t>
  </si>
  <si>
    <t>12" x 4" DI Fitting - Tee</t>
  </si>
  <si>
    <t>12" x 4" DI Fitting - Reducer</t>
  </si>
  <si>
    <t>8" DI Fitting - 45 deg</t>
  </si>
  <si>
    <t>6" DI Fitting - 45 deg</t>
  </si>
  <si>
    <t>4" DI Fitting - 45 deg</t>
  </si>
  <si>
    <t>4" DI Fitting - Blind Flange w/ 2" Threaded Port</t>
  </si>
  <si>
    <t>12" Gate Valve</t>
  </si>
  <si>
    <t>8" Gate Valve</t>
  </si>
  <si>
    <t>6" Gate Valve</t>
  </si>
  <si>
    <t>4" Gate Valve</t>
  </si>
  <si>
    <t>2" Gate Valve</t>
  </si>
  <si>
    <t>Cut and Connect To Existing 12" Water Main</t>
  </si>
  <si>
    <t>Cut and Connect To Existing 8" Water Main</t>
  </si>
  <si>
    <t>Cut and Connect To Existing 6" Water Main</t>
  </si>
  <si>
    <t>Cut and Connect To Existing 4" Water Main</t>
  </si>
  <si>
    <t>Grout Fill &amp; Abandon Existing Pipelines</t>
  </si>
  <si>
    <t>CY</t>
  </si>
  <si>
    <t>Fire Hydrant Assembly</t>
  </si>
  <si>
    <t>Fire Hydrant Assembly w/ 90 Deg Locked Bend</t>
  </si>
  <si>
    <t>Removal of Fire Hydrant Assembly</t>
  </si>
  <si>
    <t>Single Short Water Service</t>
  </si>
  <si>
    <t>Double Short Water Service</t>
  </si>
  <si>
    <t>Single Short Water Service w/ Casing</t>
  </si>
  <si>
    <t>Single Long Water Service w/ Casing</t>
  </si>
  <si>
    <t>Double Short Water Service w/ Casing</t>
  </si>
  <si>
    <t>Double Long Water Service w/ Casing</t>
  </si>
  <si>
    <t>Sodding</t>
  </si>
  <si>
    <t>SY</t>
  </si>
  <si>
    <t>Mailbox Removal and Replacement</t>
  </si>
  <si>
    <t>Residential Lightpole Removal and Replacement</t>
  </si>
  <si>
    <t>Sidewalk Repair</t>
  </si>
  <si>
    <t>Concrete Driveway Repair</t>
  </si>
  <si>
    <t>Asphalt Driveway Repair</t>
  </si>
  <si>
    <t>Brick Driveway Repair</t>
  </si>
  <si>
    <t>Shell Driveway Repair</t>
  </si>
  <si>
    <t>Selected Common Fill</t>
  </si>
  <si>
    <t>Crushed Concrete Base, 8" Thick</t>
  </si>
  <si>
    <t>Asphaltic Concrete Structure Course - Type S-I, 1-1/4" Thick</t>
  </si>
  <si>
    <t>TN</t>
  </si>
  <si>
    <t>Friction Course Overlay - Type S-III, 3/4" Thick</t>
  </si>
  <si>
    <t>Milling</t>
  </si>
  <si>
    <t>Surfacing of Unpaved Local Urban Residential Road</t>
  </si>
  <si>
    <t>Remove and Replace Curb</t>
  </si>
  <si>
    <t>Removal of Unsuitable Material</t>
  </si>
  <si>
    <t>Import of Suitable Backfill</t>
  </si>
  <si>
    <t>APPENDIX K BID FORM</t>
  </si>
  <si>
    <t>69TH AVENUE WATER MAIN LOOP</t>
  </si>
  <si>
    <t>BID 'A' BASED ON A COMPLETION TIME OF 365 CALENDAR DAYS</t>
  </si>
  <si>
    <t xml:space="preserve">Bidders must proivid prices for each line item for their bid to be considered responsive. </t>
  </si>
  <si>
    <t>PROPOSED IMPROVEMENTS SUBTOTAL</t>
  </si>
  <si>
    <t>MISCELLANEOUS SUBTOTAL</t>
  </si>
  <si>
    <t>SUBTOTAL (PROJECT NO. 6078070) - COMPLETION TIME BASED ON 365 CALENDAR DAYS</t>
  </si>
  <si>
    <t>CONTRACT CONTINGENCY WORK (USED ONLY WITH PRIOR COUNTY APPROVAL)</t>
  </si>
  <si>
    <t>TOTAL (PROJECT NO. 6078070) WITH CONTRACT CONTINGENCY - COMPLETION TIME BASED ON 365 CALENDAR DAYS</t>
  </si>
  <si>
    <t>BID 'B' BASED ON A COMPLETION TIME OF 425 CALENDAR DAYS</t>
  </si>
  <si>
    <t>SUBTOTAL (PROJECT NO. 6078070) - COMPLETION TIME BASED ON 425 CALENDAR DAYS</t>
  </si>
  <si>
    <t>TOTAL (PROJECT NO. 6078070) WITH CONTRACT CONTINGENCY - COMPLETION TIME BASED ON 425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</si>
</sst>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4" xfId="3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Alignment="1"/>
    <xf numFmtId="164" fontId="5" fillId="0" borderId="5" xfId="5" applyNumberFormat="1" applyFont="1" applyBorder="1" applyAlignment="1"/>
    <xf numFmtId="164" fontId="5" fillId="0" borderId="5" xfId="5" applyNumberFormat="1" applyFont="1" applyBorder="1" applyAlignment="1">
      <alignment horizontal="left"/>
    </xf>
    <xf numFmtId="44" fontId="0" fillId="0" borderId="6" xfId="1" applyFont="1" applyBorder="1"/>
    <xf numFmtId="44" fontId="3" fillId="2" borderId="13" xfId="1" applyFont="1" applyFill="1" applyBorder="1" applyAlignment="1">
      <alignment horizontal="right" vertical="center"/>
    </xf>
    <xf numFmtId="44" fontId="5" fillId="0" borderId="6" xfId="1" applyFont="1" applyBorder="1" applyAlignment="1">
      <alignment horizontal="center"/>
    </xf>
    <xf numFmtId="10" fontId="4" fillId="0" borderId="5" xfId="4" applyNumberFormat="1" applyFont="1" applyBorder="1" applyAlignment="1">
      <alignment horizontal="right" vertical="center"/>
    </xf>
    <xf numFmtId="44" fontId="4" fillId="0" borderId="6" xfId="1" applyFont="1" applyBorder="1" applyAlignment="1">
      <alignment vertical="center"/>
    </xf>
    <xf numFmtId="44" fontId="5" fillId="0" borderId="5" xfId="1" applyFont="1" applyBorder="1" applyProtection="1">
      <protection locked="0"/>
    </xf>
    <xf numFmtId="44" fontId="5" fillId="0" borderId="5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4" fillId="0" borderId="22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Currency 2" xfId="4" xr:uid="{C6A5EF97-F7BB-4F1B-A049-124FE972C741}"/>
    <cellStyle name="Normal" xfId="0" builtinId="0"/>
    <cellStyle name="Normal 2" xfId="3" xr:uid="{3C0D330A-2876-487A-B46C-8F43943BE499}"/>
    <cellStyle name="Normal 5" xfId="2" xr:uid="{B2C93ECB-42F2-460C-A199-4CB0FBE12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12BF-F88B-4F28-9245-6F14C2B2D4F6}">
  <dimension ref="A1:F80"/>
  <sheetViews>
    <sheetView zoomScaleNormal="100" workbookViewId="0">
      <selection activeCell="E16" sqref="E16"/>
    </sheetView>
  </sheetViews>
  <sheetFormatPr defaultRowHeight="14.4" x14ac:dyDescent="0.3"/>
  <cols>
    <col min="1" max="1" width="12.21875" customWidth="1"/>
    <col min="2" max="2" width="54.5546875" style="2" customWidth="1"/>
    <col min="3" max="3" width="10.5546875" style="6" bestFit="1" customWidth="1"/>
    <col min="5" max="6" width="17.77734375" customWidth="1"/>
  </cols>
  <sheetData>
    <row r="1" spans="1:6" ht="18" customHeight="1" x14ac:dyDescent="0.3">
      <c r="A1" s="16" t="s">
        <v>79</v>
      </c>
      <c r="B1" s="16"/>
      <c r="C1" s="16"/>
      <c r="D1" s="16"/>
      <c r="E1" s="16"/>
      <c r="F1" s="16"/>
    </row>
    <row r="2" spans="1:6" ht="18" customHeight="1" x14ac:dyDescent="0.3">
      <c r="A2" s="16" t="s">
        <v>80</v>
      </c>
      <c r="B2" s="16"/>
      <c r="C2" s="16"/>
      <c r="D2" s="16"/>
      <c r="E2" s="16"/>
      <c r="F2" s="16"/>
    </row>
    <row r="3" spans="1:6" ht="18" customHeight="1" x14ac:dyDescent="0.3">
      <c r="A3" s="16" t="s">
        <v>81</v>
      </c>
      <c r="B3" s="16"/>
      <c r="C3" s="16"/>
      <c r="D3" s="16"/>
      <c r="E3" s="16"/>
      <c r="F3" s="16"/>
    </row>
    <row r="4" spans="1:6" ht="18" customHeight="1" x14ac:dyDescent="0.3">
      <c r="A4" s="17" t="s">
        <v>82</v>
      </c>
      <c r="B4" s="17"/>
      <c r="C4" s="17"/>
      <c r="D4" s="17"/>
      <c r="E4" s="17"/>
      <c r="F4" s="17"/>
    </row>
    <row r="5" spans="1:6" x14ac:dyDescent="0.3">
      <c r="A5" s="20" t="s">
        <v>0</v>
      </c>
      <c r="B5" s="22" t="s">
        <v>1</v>
      </c>
      <c r="C5" s="24" t="s">
        <v>2</v>
      </c>
      <c r="D5" s="24"/>
      <c r="E5" s="26" t="s">
        <v>3</v>
      </c>
      <c r="F5" s="28" t="s">
        <v>4</v>
      </c>
    </row>
    <row r="6" spans="1:6" x14ac:dyDescent="0.3">
      <c r="A6" s="21"/>
      <c r="B6" s="23"/>
      <c r="C6" s="25"/>
      <c r="D6" s="25"/>
      <c r="E6" s="27"/>
      <c r="F6" s="29"/>
    </row>
    <row r="7" spans="1:6" x14ac:dyDescent="0.3">
      <c r="A7" s="21"/>
      <c r="B7" s="23"/>
      <c r="C7" s="25"/>
      <c r="D7" s="25"/>
      <c r="E7" s="27"/>
      <c r="F7" s="29"/>
    </row>
    <row r="8" spans="1:6" x14ac:dyDescent="0.3">
      <c r="A8" s="30" t="s">
        <v>5</v>
      </c>
      <c r="B8" s="31"/>
      <c r="C8" s="31"/>
      <c r="D8" s="31"/>
      <c r="E8" s="31"/>
      <c r="F8" s="32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3" t="s">
        <v>84</v>
      </c>
      <c r="B17" s="34"/>
      <c r="C17" s="34"/>
      <c r="D17" s="34"/>
      <c r="E17" s="35"/>
      <c r="F17" s="10">
        <f>SUM(F9:F16)</f>
        <v>0</v>
      </c>
    </row>
    <row r="18" spans="1:6" x14ac:dyDescent="0.3">
      <c r="A18" s="36" t="s">
        <v>6</v>
      </c>
      <c r="B18" s="37"/>
      <c r="C18" s="37"/>
      <c r="D18" s="37"/>
      <c r="E18" s="37"/>
      <c r="F18" s="38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6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ht="15" thickBot="1" x14ac:dyDescent="0.35">
      <c r="A77" s="39" t="s">
        <v>83</v>
      </c>
      <c r="B77" s="40"/>
      <c r="C77" s="40"/>
      <c r="D77" s="40"/>
      <c r="E77" s="41"/>
      <c r="F77" s="10">
        <f>SUM(F19:F76)</f>
        <v>0</v>
      </c>
    </row>
    <row r="78" spans="1:6" ht="30" customHeight="1" thickBot="1" x14ac:dyDescent="0.35">
      <c r="A78" s="42" t="s">
        <v>85</v>
      </c>
      <c r="B78" s="43"/>
      <c r="C78" s="43"/>
      <c r="D78" s="43"/>
      <c r="E78" s="44"/>
      <c r="F78" s="10">
        <f>SUM(F17,F77)</f>
        <v>0</v>
      </c>
    </row>
    <row r="79" spans="1:6" ht="30" customHeight="1" x14ac:dyDescent="0.3">
      <c r="A79" s="1">
        <f>A76+1</f>
        <v>67</v>
      </c>
      <c r="B79" s="45" t="s">
        <v>86</v>
      </c>
      <c r="C79" s="46"/>
      <c r="D79" s="47"/>
      <c r="E79" s="12">
        <v>0.1</v>
      </c>
      <c r="F79" s="13">
        <f>SUM(F78*E79)</f>
        <v>0</v>
      </c>
    </row>
    <row r="80" spans="1:6" ht="30" customHeight="1" thickBot="1" x14ac:dyDescent="0.35">
      <c r="A80" s="18" t="s">
        <v>87</v>
      </c>
      <c r="B80" s="19"/>
      <c r="C80" s="19"/>
      <c r="D80" s="19"/>
      <c r="E80" s="19"/>
      <c r="F80" s="10">
        <f>SUM(F78:F79)</f>
        <v>0</v>
      </c>
    </row>
  </sheetData>
  <sheetProtection algorithmName="SHA-512" hashValue="wphftTJj5byTGIVB4OxfvbugqpxVVghRU4WQim3+07aJE6gC20pxrRC9P+nwJvqMsNgBTYFm989s8Qtpbl3KbA==" saltValue="jiVO8cgqjW/c4D8UsxGUPA==" spinCount="100000" sheet="1" objects="1" scenarios="1" selectLockedCells="1"/>
  <mergeCells count="16">
    <mergeCell ref="A1:F1"/>
    <mergeCell ref="A2:F2"/>
    <mergeCell ref="A3:F3"/>
    <mergeCell ref="A4:F4"/>
    <mergeCell ref="A80:E80"/>
    <mergeCell ref="A5:A7"/>
    <mergeCell ref="B5:B7"/>
    <mergeCell ref="C5:D7"/>
    <mergeCell ref="E5:E7"/>
    <mergeCell ref="F5:F7"/>
    <mergeCell ref="A8:F8"/>
    <mergeCell ref="A17:E17"/>
    <mergeCell ref="A18:F18"/>
    <mergeCell ref="A77:E77"/>
    <mergeCell ref="A78:E78"/>
    <mergeCell ref="B79:D79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A7A8-20F5-4C42-AEFA-E3EAB7F78D94}">
  <dimension ref="A1:F80"/>
  <sheetViews>
    <sheetView tabSelected="1" topLeftCell="A9" workbookViewId="0">
      <selection activeCell="E10" sqref="E10"/>
    </sheetView>
  </sheetViews>
  <sheetFormatPr defaultRowHeight="14.4" x14ac:dyDescent="0.3"/>
  <cols>
    <col min="1" max="1" width="12.21875" customWidth="1"/>
    <col min="2" max="2" width="54.5546875" customWidth="1"/>
    <col min="3" max="3" width="10.5546875" bestFit="1" customWidth="1"/>
    <col min="5" max="6" width="17.77734375" customWidth="1"/>
  </cols>
  <sheetData>
    <row r="1" spans="1:6" x14ac:dyDescent="0.3">
      <c r="A1" s="16" t="s">
        <v>79</v>
      </c>
      <c r="B1" s="16"/>
      <c r="C1" s="16"/>
      <c r="D1" s="16"/>
      <c r="E1" s="16"/>
      <c r="F1" s="16"/>
    </row>
    <row r="2" spans="1:6" x14ac:dyDescent="0.3">
      <c r="A2" s="16" t="s">
        <v>80</v>
      </c>
      <c r="B2" s="16"/>
      <c r="C2" s="16"/>
      <c r="D2" s="16"/>
      <c r="E2" s="16"/>
      <c r="F2" s="16"/>
    </row>
    <row r="3" spans="1:6" x14ac:dyDescent="0.3">
      <c r="A3" s="16" t="s">
        <v>88</v>
      </c>
      <c r="B3" s="16"/>
      <c r="C3" s="16"/>
      <c r="D3" s="16"/>
      <c r="E3" s="16"/>
      <c r="F3" s="16"/>
    </row>
    <row r="4" spans="1:6" x14ac:dyDescent="0.3">
      <c r="A4" s="17" t="s">
        <v>82</v>
      </c>
      <c r="B4" s="17"/>
      <c r="C4" s="17"/>
      <c r="D4" s="17"/>
      <c r="E4" s="17"/>
      <c r="F4" s="17"/>
    </row>
    <row r="5" spans="1:6" x14ac:dyDescent="0.3">
      <c r="A5" s="20" t="s">
        <v>0</v>
      </c>
      <c r="B5" s="22" t="s">
        <v>1</v>
      </c>
      <c r="C5" s="24" t="s">
        <v>2</v>
      </c>
      <c r="D5" s="24"/>
      <c r="E5" s="26" t="s">
        <v>3</v>
      </c>
      <c r="F5" s="28" t="s">
        <v>4</v>
      </c>
    </row>
    <row r="6" spans="1:6" x14ac:dyDescent="0.3">
      <c r="A6" s="21"/>
      <c r="B6" s="23"/>
      <c r="C6" s="25"/>
      <c r="D6" s="25"/>
      <c r="E6" s="27"/>
      <c r="F6" s="29"/>
    </row>
    <row r="7" spans="1:6" x14ac:dyDescent="0.3">
      <c r="A7" s="21"/>
      <c r="B7" s="23"/>
      <c r="C7" s="25"/>
      <c r="D7" s="25"/>
      <c r="E7" s="27"/>
      <c r="F7" s="29"/>
    </row>
    <row r="8" spans="1:6" x14ac:dyDescent="0.3">
      <c r="A8" s="30" t="s">
        <v>5</v>
      </c>
      <c r="B8" s="31"/>
      <c r="C8" s="31"/>
      <c r="D8" s="31"/>
      <c r="E8" s="31"/>
      <c r="F8" s="32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3" t="s">
        <v>84</v>
      </c>
      <c r="B17" s="34"/>
      <c r="C17" s="34"/>
      <c r="D17" s="34"/>
      <c r="E17" s="35"/>
      <c r="F17" s="10">
        <f>SUM(F9:F16)</f>
        <v>0</v>
      </c>
    </row>
    <row r="18" spans="1:6" x14ac:dyDescent="0.3">
      <c r="A18" s="36" t="s">
        <v>6</v>
      </c>
      <c r="B18" s="37"/>
      <c r="C18" s="37"/>
      <c r="D18" s="37"/>
      <c r="E18" s="37"/>
      <c r="F18" s="38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6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ht="15" thickBot="1" x14ac:dyDescent="0.35">
      <c r="A77" s="39" t="s">
        <v>83</v>
      </c>
      <c r="B77" s="40"/>
      <c r="C77" s="40"/>
      <c r="D77" s="40"/>
      <c r="E77" s="41"/>
      <c r="F77" s="10">
        <f>SUM(F19:F76)</f>
        <v>0</v>
      </c>
    </row>
    <row r="78" spans="1:6" ht="28.05" customHeight="1" thickBot="1" x14ac:dyDescent="0.35">
      <c r="A78" s="42" t="s">
        <v>89</v>
      </c>
      <c r="B78" s="43"/>
      <c r="C78" s="43"/>
      <c r="D78" s="43"/>
      <c r="E78" s="44"/>
      <c r="F78" s="10">
        <f>SUM(F17,F77)</f>
        <v>0</v>
      </c>
    </row>
    <row r="79" spans="1:6" ht="28.05" customHeight="1" x14ac:dyDescent="0.3">
      <c r="A79" s="1">
        <f>A76+1</f>
        <v>67</v>
      </c>
      <c r="B79" s="45" t="s">
        <v>86</v>
      </c>
      <c r="C79" s="46"/>
      <c r="D79" s="47"/>
      <c r="E79" s="12">
        <v>0.1</v>
      </c>
      <c r="F79" s="13">
        <f>SUM(F78*E79)</f>
        <v>0</v>
      </c>
    </row>
    <row r="80" spans="1:6" ht="28.05" customHeight="1" thickBot="1" x14ac:dyDescent="0.35">
      <c r="A80" s="18" t="s">
        <v>90</v>
      </c>
      <c r="B80" s="19"/>
      <c r="C80" s="19"/>
      <c r="D80" s="19"/>
      <c r="E80" s="19"/>
      <c r="F80" s="10">
        <f>SUM(F78:F79)</f>
        <v>0</v>
      </c>
    </row>
  </sheetData>
  <sheetProtection algorithmName="SHA-512" hashValue="XFP8eLsXHG2g4NsCbnHzXuhWTNMI/Tjf5r4p/l+jW6clAsW0h3pJKv7NmIT8m6fJX0Bg+0cHXS0ml/N+I05l7A==" saltValue="Ee+QUbml1NNX+MqV7gg5sA==" spinCount="100000" sheet="1" objects="1" scenarios="1" selectLockedCells="1"/>
  <mergeCells count="16">
    <mergeCell ref="A80:E80"/>
    <mergeCell ref="A8:F8"/>
    <mergeCell ref="A17:E17"/>
    <mergeCell ref="A18:F18"/>
    <mergeCell ref="A77:E77"/>
    <mergeCell ref="A78:E78"/>
    <mergeCell ref="B79:D79"/>
    <mergeCell ref="A1:F1"/>
    <mergeCell ref="A2:F2"/>
    <mergeCell ref="A3:F3"/>
    <mergeCell ref="A4:F4"/>
    <mergeCell ref="A5:A7"/>
    <mergeCell ref="B5:B7"/>
    <mergeCell ref="C5:D7"/>
    <mergeCell ref="E5:E7"/>
    <mergeCell ref="F5:F7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'A' - 365</vt:lpstr>
      <vt:lpstr>Bid 'B' - 425</vt:lpstr>
      <vt:lpstr>'Bid ''A'' - 365'!Print_Titles</vt:lpstr>
      <vt:lpstr>'Bid ''B'' - 425'!Print_Titles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renamed_admin</cp:lastModifiedBy>
  <cp:lastPrinted>2020-07-23T14:25:21Z</cp:lastPrinted>
  <dcterms:created xsi:type="dcterms:W3CDTF">2020-06-24T19:15:42Z</dcterms:created>
  <dcterms:modified xsi:type="dcterms:W3CDTF">2020-07-23T14:37:18Z</dcterms:modified>
</cp:coreProperties>
</file>