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S:\Bids, Proposals, Quotes\2020\20-R074221SR UPS\Solicitation Docs\Addendums\"/>
    </mc:Choice>
  </mc:AlternateContent>
  <xr:revisionPtr revIDLastSave="0" documentId="13_ncr:1_{B3F47E52-8F62-4A1B-943D-E5EAA6675211}" xr6:coauthVersionLast="43" xr6:coauthVersionMax="43" xr10:uidLastSave="{00000000-0000-0000-0000-000000000000}"/>
  <workbookProtection workbookAlgorithmName="SHA-512" workbookHashValue="5RGfw+jZ04fcYJst5cwqwb9rZe9g2SLSS2ZI+ynzpsBwyi4EbFN5toKChlppcCQMklfeLzWyCaUvnWmZOTNw5A==" workbookSaltValue="veLJU4FhEekGOwpamvAR6A==" workbookSpinCount="100000" lockStructure="1"/>
  <bookViews>
    <workbookView xWindow="28680" yWindow="-120" windowWidth="29040" windowHeight="17640" tabRatio="920" xr2:uid="{00000000-000D-0000-FFFF-FFFF00000000}"/>
  </bookViews>
  <sheets>
    <sheet name="Attachment G - Group A - E" sheetId="11" r:id="rId1"/>
  </sheets>
  <definedNames>
    <definedName name="_xlnm.Print_Titles" localSheetId="0">'Attachment G - Group A - 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11" l="1"/>
  <c r="H15" i="11"/>
  <c r="H46" i="11" l="1"/>
  <c r="H45" i="11"/>
  <c r="H9" i="11" l="1"/>
  <c r="H68" i="11"/>
  <c r="H66" i="11"/>
  <c r="H67" i="11"/>
  <c r="H69" i="11"/>
  <c r="H62" i="11"/>
  <c r="H42" i="11"/>
  <c r="H47" i="11"/>
  <c r="H44" i="11"/>
  <c r="H43" i="11"/>
  <c r="H31" i="11"/>
  <c r="H32" i="11"/>
  <c r="H33" i="11"/>
  <c r="H34" i="11"/>
  <c r="H35" i="11"/>
  <c r="H36" i="11"/>
  <c r="H39" i="11"/>
  <c r="H30" i="11"/>
  <c r="H21" i="11"/>
  <c r="H22" i="11"/>
  <c r="H20" i="11"/>
  <c r="H10" i="11"/>
  <c r="H11" i="11"/>
  <c r="H12" i="11"/>
  <c r="H13" i="11"/>
  <c r="H14" i="11"/>
  <c r="H18" i="11"/>
  <c r="H48" i="11" l="1"/>
  <c r="H79" i="11"/>
  <c r="H70" i="11"/>
</calcChain>
</file>

<file path=xl/sharedStrings.xml><?xml version="1.0" encoding="utf-8"?>
<sst xmlns="http://schemas.openxmlformats.org/spreadsheetml/2006/main" count="172" uniqueCount="88">
  <si>
    <t>Locations</t>
  </si>
  <si>
    <t>=</t>
  </si>
  <si>
    <t>PROPERTY MANAGEMENT DEPARTMENT LOCATIONS</t>
  </si>
  <si>
    <t>Desoto Center (MSO)</t>
  </si>
  <si>
    <t>East Bradenton Radio Tower</t>
  </si>
  <si>
    <t>UTILITIES DEPARTMENT LOCATIONS</t>
  </si>
  <si>
    <t>Southeast Water Reclamation Facility</t>
  </si>
  <si>
    <t>Central Laboratory</t>
  </si>
  <si>
    <t>Water Treatment Plant Facility</t>
  </si>
  <si>
    <t>1. Input AC filter bank
2. DC Buss bank
3. Output AC filter bank</t>
  </si>
  <si>
    <t>Description</t>
  </si>
  <si>
    <t>Estimated Annual Quantity</t>
  </si>
  <si>
    <t>Unit of Measure</t>
  </si>
  <si>
    <t>Overtime Hour - Labor Rate for Repairs (hours other than M-F, 8-5); including weekends and holidays; (on site time only, no travel charges allowable)</t>
  </si>
  <si>
    <t>Each</t>
  </si>
  <si>
    <t>Hour</t>
  </si>
  <si>
    <t>OR</t>
  </si>
  <si>
    <t>Estimated Parts Amount</t>
  </si>
  <si>
    <t>Judicial Center (Command Center)</t>
  </si>
  <si>
    <t>CIPD - Child Protective Investigation Division</t>
  </si>
  <si>
    <t>County Administration Bldg</t>
  </si>
  <si>
    <t>Central Records Building (GTE)</t>
  </si>
  <si>
    <t>Detention Facility (MSO Jail)</t>
  </si>
  <si>
    <t>Public Safety - EOC</t>
  </si>
  <si>
    <t>Judicial Center (UPS Room)</t>
  </si>
  <si>
    <t>County Administration Building</t>
  </si>
  <si>
    <t>Detention Facility (MSO, Jail)</t>
  </si>
  <si>
    <t>Judicial Center  (UPS Room)</t>
  </si>
  <si>
    <t>Public Safety (EOC)</t>
  </si>
  <si>
    <t xml:space="preserve">PROPERTY MANAGEMENT DEPARTMENT LOCATIONS </t>
  </si>
  <si>
    <t xml:space="preserve">UTILITIES DEPARTMENT LOCATIONS </t>
  </si>
  <si>
    <t xml:space="preserve">NOTE: pricing firm for first year only </t>
  </si>
  <si>
    <t>Water Treatment Plant Facility; Gamatronics</t>
  </si>
  <si>
    <t>Maintenance</t>
  </si>
  <si>
    <t>1st Quarter</t>
  </si>
  <si>
    <t>March</t>
  </si>
  <si>
    <t>2nd Quarter</t>
  </si>
  <si>
    <t>3rd Quarter</t>
  </si>
  <si>
    <t>4th Quarter</t>
  </si>
  <si>
    <r>
      <rPr>
        <b/>
        <sz val="10"/>
        <color theme="1"/>
        <rFont val="Times New Roman"/>
        <family val="1"/>
      </rPr>
      <t>GROUP</t>
    </r>
    <r>
      <rPr>
        <b/>
        <sz val="11"/>
        <color theme="1"/>
        <rFont val="Times New Roman"/>
        <family val="1"/>
      </rPr>
      <t xml:space="preserve"> "A"</t>
    </r>
  </si>
  <si>
    <t>Unit Cost</t>
  </si>
  <si>
    <t>One Time Battery Replacement Cost 
(First Year)</t>
  </si>
  <si>
    <t>GROUP "B"</t>
  </si>
  <si>
    <t>One Time Power Train Capacitor Bank Replacement Cost</t>
  </si>
  <si>
    <t>Unit Rate</t>
  </si>
  <si>
    <t>Extended Cost</t>
  </si>
  <si>
    <t>Markup</t>
  </si>
  <si>
    <t>_____%</t>
  </si>
  <si>
    <t>Discount</t>
  </si>
  <si>
    <t>GROUP "C"</t>
  </si>
  <si>
    <t>GROUP "D"</t>
  </si>
  <si>
    <t>GROUP "E"</t>
  </si>
  <si>
    <t>$</t>
  </si>
  <si>
    <t>Regular Hour - Labor Rate for repairs as directed (M-F, 8-5); (on site time only, no travel charges allowed)</t>
  </si>
  <si>
    <t>REPLACEMENT COSTS FOR EACH PROPERTY MANAGEMENT LOCATION WITHIN THE FIRST YEAR</t>
  </si>
  <si>
    <r>
      <t xml:space="preserve">Contractor Cost plus </t>
    </r>
    <r>
      <rPr>
        <b/>
        <sz val="11"/>
        <rFont val="Times New Roman"/>
        <family val="1"/>
      </rPr>
      <t>% markup</t>
    </r>
    <r>
      <rPr>
        <sz val="11"/>
        <rFont val="Times New Roman"/>
        <family val="1"/>
      </rPr>
      <t xml:space="preserve"> from price list;
(original parts invoice must be provided with invoice for verification)</t>
    </r>
  </si>
  <si>
    <t>Markup OR Discount</t>
  </si>
  <si>
    <r>
      <t xml:space="preserve">Percentage </t>
    </r>
    <r>
      <rPr>
        <b/>
        <sz val="11"/>
        <rFont val="Times New Roman"/>
        <family val="1"/>
      </rPr>
      <t>discount</t>
    </r>
    <r>
      <rPr>
        <sz val="11"/>
        <rFont val="Times New Roman"/>
        <family val="1"/>
      </rPr>
      <t xml:space="preserve"> from published price list; 
(original parts invoice must be provided with invoice for verification)</t>
    </r>
  </si>
  <si>
    <t>Note: If parts used are not on published list price sheet, proof of your cost will be required with invoice.</t>
  </si>
  <si>
    <t xml:space="preserve">Note: PM includes static transfer switches and power distribution units </t>
  </si>
  <si>
    <t>TOTAL GROUP C - FOR AWARD PURPOSES (sum of one time power train capacitor bank replacement cost, 1 through 7)</t>
  </si>
  <si>
    <t>GROUP "A" - UPS &amp; BATTERY PM</t>
  </si>
  <si>
    <t>Quantity/
Batteries</t>
  </si>
  <si>
    <t xml:space="preserve">GROUP "B"
BATTERY STRING REPLACEMENTS
(FIRST YEAR) </t>
  </si>
  <si>
    <t xml:space="preserve">GROUP "C"
CAPACITOR REPLACMENTS </t>
  </si>
  <si>
    <t>GROUP "D"             
LABOR RATE         
"AS REQUIRED"</t>
  </si>
  <si>
    <t>$2,500.00  =</t>
  </si>
  <si>
    <t>GROUP "E"
MATERIAL COST/REPAIR PARTS
 "AS REQUIRED"</t>
  </si>
  <si>
    <t xml:space="preserve">REPLACEMENT "AS REQUIRED" </t>
  </si>
  <si>
    <t>January</t>
  </si>
  <si>
    <t>July</t>
  </si>
  <si>
    <t>October</t>
  </si>
  <si>
    <t>CR 675 Lorraine Radio Tower</t>
  </si>
  <si>
    <r>
      <t xml:space="preserve">All Capacitors of the Power Train Capacitor Bank of each UPS system may need to be replaced once during the intitial contract period. The Power Train Capacitor Bank shall include the Input AC filter bank, DC Buss </t>
    </r>
    <r>
      <rPr>
        <sz val="11"/>
        <rFont val="Times New Roman"/>
        <family val="1"/>
      </rPr>
      <t>b</t>
    </r>
    <r>
      <rPr>
        <sz val="11"/>
        <color theme="1"/>
        <rFont val="Times New Roman"/>
        <family val="1"/>
      </rPr>
      <t>ank, and Output AC</t>
    </r>
    <r>
      <rPr>
        <sz val="11"/>
        <color rgb="FFFF0000"/>
        <rFont val="Times New Roman"/>
        <family val="1"/>
      </rPr>
      <t xml:space="preserve"> </t>
    </r>
    <r>
      <rPr>
        <sz val="11"/>
        <rFont val="Times New Roman"/>
        <family val="1"/>
      </rPr>
      <t>filter b</t>
    </r>
    <r>
      <rPr>
        <sz val="11"/>
        <color theme="1"/>
        <rFont val="Times New Roman"/>
        <family val="1"/>
      </rPr>
      <t xml:space="preserve">ank for each UPS system. Calculate labor in pricing. </t>
    </r>
  </si>
  <si>
    <t>Initial Call Out Charge for Repairs, per event, (on site time only, no travel charges allowed)</t>
  </si>
  <si>
    <t>Emergency Services, Call Out Charge (on-site time only, no travel charges allowed)</t>
  </si>
  <si>
    <t xml:space="preserve">TOTAL GROUP D -  (sum of extended cost, 1 through 4) </t>
  </si>
  <si>
    <t>TOTAL AMOUNT FOR AWARD PURPOSES ONLY  - GROUPS A THROUGH D ONLY</t>
  </si>
  <si>
    <r>
      <t xml:space="preserve">ANNUAL MAINTENANCE COST </t>
    </r>
    <r>
      <rPr>
        <b/>
        <sz val="9"/>
        <color theme="1"/>
        <rFont val="Times New Roman"/>
        <family val="1"/>
      </rPr>
      <t>(Total of all 4 Quarters)</t>
    </r>
  </si>
  <si>
    <t>--------------------</t>
  </si>
  <si>
    <r>
      <rPr>
        <b/>
        <u/>
        <sz val="14"/>
        <color theme="1"/>
        <rFont val="Times New Roman"/>
        <family val="1"/>
      </rPr>
      <t xml:space="preserve">REVISED </t>
    </r>
    <r>
      <rPr>
        <b/>
        <sz val="14"/>
        <color theme="1"/>
        <rFont val="Times New Roman"/>
        <family val="1"/>
      </rPr>
      <t xml:space="preserve">
</t>
    </r>
    <r>
      <rPr>
        <b/>
        <sz val="12"/>
        <color theme="1"/>
        <rFont val="Times New Roman"/>
        <family val="1"/>
      </rPr>
      <t>ATTACHMENT G
PRICING FORM
IFB No. 20-R074221SR</t>
    </r>
  </si>
  <si>
    <r>
      <t xml:space="preserve">Water Treatment Plant Facility; </t>
    </r>
    <r>
      <rPr>
        <strike/>
        <sz val="11"/>
        <color theme="1"/>
        <rFont val="Times New Roman"/>
        <family val="1"/>
      </rPr>
      <t>Toshiba</t>
    </r>
    <r>
      <rPr>
        <sz val="11"/>
        <color theme="1"/>
        <rFont val="Times New Roman"/>
        <family val="1"/>
      </rPr>
      <t xml:space="preserve"> </t>
    </r>
    <r>
      <rPr>
        <u/>
        <sz val="11"/>
        <color theme="1"/>
        <rFont val="Times New Roman"/>
        <family val="1"/>
      </rPr>
      <t>Xtreme</t>
    </r>
  </si>
  <si>
    <t>Water Treatment Plant Facility; Emerg. Lite</t>
  </si>
  <si>
    <t>Water Treatment Plant Facility; Eaton</t>
  </si>
  <si>
    <r>
      <t xml:space="preserve">PROPERTY MANAGEMENT (locations 1 through </t>
    </r>
    <r>
      <rPr>
        <b/>
        <u/>
        <sz val="11"/>
        <color theme="1"/>
        <rFont val="Times New Roman"/>
        <family val="1"/>
      </rPr>
      <t>8</t>
    </r>
    <r>
      <rPr>
        <b/>
        <sz val="11"/>
        <color theme="1"/>
        <rFont val="Times New Roman"/>
        <family val="1"/>
      </rPr>
      <t>)             
REPLACE ALL - OCTOBER 2020 through MARCH 2021</t>
    </r>
  </si>
  <si>
    <r>
      <t xml:space="preserve">TOTAL GROUP A -  (sum of annual maintenance cost items, 1 through </t>
    </r>
    <r>
      <rPr>
        <b/>
        <u/>
        <sz val="12"/>
        <color theme="1"/>
        <rFont val="Times New Roman"/>
        <family val="1"/>
      </rPr>
      <t>11</t>
    </r>
    <r>
      <rPr>
        <b/>
        <sz val="12"/>
        <color theme="1"/>
        <rFont val="Times New Roman"/>
        <family val="1"/>
      </rPr>
      <t>)</t>
    </r>
  </si>
  <si>
    <r>
      <t>UTILITIES (locations</t>
    </r>
    <r>
      <rPr>
        <b/>
        <u/>
        <sz val="11"/>
        <rFont val="Times New Roman"/>
        <family val="1"/>
      </rPr>
      <t xml:space="preserve"> 9</t>
    </r>
    <r>
      <rPr>
        <b/>
        <sz val="11"/>
        <rFont val="Times New Roman"/>
        <family val="1"/>
      </rPr>
      <t xml:space="preserve"> through </t>
    </r>
    <r>
      <rPr>
        <b/>
        <u/>
        <sz val="11"/>
        <rFont val="Times New Roman"/>
        <family val="1"/>
      </rPr>
      <t>11</t>
    </r>
    <r>
      <rPr>
        <b/>
        <sz val="11"/>
        <rFont val="Times New Roman"/>
        <family val="1"/>
      </rPr>
      <t>) REPLACE  "AS NEEDED" ONLY</t>
    </r>
  </si>
  <si>
    <r>
      <t xml:space="preserve">TOTAL GROUP B - (sum of onetime battery replacement cost,  1 through </t>
    </r>
    <r>
      <rPr>
        <b/>
        <u/>
        <sz val="12"/>
        <color theme="1"/>
        <rFont val="Times New Roman"/>
        <family val="1"/>
      </rPr>
      <t>11</t>
    </r>
    <r>
      <rPr>
        <b/>
        <sz val="12"/>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</si>
</sst>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Red]&quot;$&quot;#,##0.00"/>
    <numFmt numFmtId="165" formatCode="&quot;$&quot;#,##0.00"/>
    <numFmt numFmtId="166" formatCode="_([$$-409]* #,##0.00_);_([$$-409]* \(#,##0.00\);_([$$-409]* &quot;-&quot;??_);_(@_)"/>
  </numFmts>
  <fonts count="19"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b/>
      <sz val="10"/>
      <color theme="1"/>
      <name val="Times New Roman"/>
      <family val="1"/>
    </font>
    <font>
      <b/>
      <sz val="12"/>
      <name val="Times New Roman"/>
      <family val="1"/>
    </font>
    <font>
      <sz val="11"/>
      <name val="Times New Roman"/>
      <family val="1"/>
    </font>
    <font>
      <b/>
      <sz val="11"/>
      <name val="Times New Roman"/>
      <family val="1"/>
    </font>
    <font>
      <b/>
      <sz val="14"/>
      <color theme="1"/>
      <name val="Times New Roman"/>
      <family val="1"/>
    </font>
    <font>
      <sz val="11"/>
      <color rgb="FFFF0000"/>
      <name val="Times New Roman"/>
      <family val="1"/>
    </font>
    <font>
      <sz val="11"/>
      <color theme="1"/>
      <name val="Calibri"/>
      <family val="2"/>
      <scheme val="minor"/>
    </font>
    <font>
      <b/>
      <sz val="11"/>
      <color theme="1"/>
      <name val="Calibri"/>
      <family val="2"/>
      <scheme val="minor"/>
    </font>
    <font>
      <b/>
      <sz val="9"/>
      <color theme="1"/>
      <name val="Times New Roman"/>
      <family val="1"/>
    </font>
    <font>
      <strike/>
      <sz val="11"/>
      <color theme="1"/>
      <name val="Times New Roman"/>
      <family val="1"/>
    </font>
    <font>
      <b/>
      <u/>
      <sz val="14"/>
      <color theme="1"/>
      <name val="Times New Roman"/>
      <family val="1"/>
    </font>
    <font>
      <u/>
      <sz val="11"/>
      <color theme="1"/>
      <name val="Times New Roman"/>
      <family val="1"/>
    </font>
    <font>
      <b/>
      <u/>
      <sz val="11"/>
      <color theme="1"/>
      <name val="Times New Roman"/>
      <family val="1"/>
    </font>
    <font>
      <b/>
      <u/>
      <sz val="12"/>
      <color theme="1"/>
      <name val="Times New Roman"/>
      <family val="1"/>
    </font>
    <font>
      <b/>
      <u/>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84">
    <xf numFmtId="0" fontId="0" fillId="0" borderId="0" xfId="0"/>
    <xf numFmtId="0" fontId="2" fillId="0" borderId="0" xfId="0" applyFont="1" applyFill="1"/>
    <xf numFmtId="0" fontId="2" fillId="0" borderId="4" xfId="0" applyFont="1" applyFill="1" applyBorder="1" applyAlignment="1">
      <alignment horizontal="left"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6" xfId="0" applyFont="1" applyFill="1" applyBorder="1" applyAlignment="1">
      <alignment horizontal="center" wrapText="1"/>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Fill="1" applyBorder="1" applyAlignment="1">
      <alignment horizontal="left" vertical="center" wrapText="1"/>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165" fontId="2" fillId="0" borderId="12" xfId="0" applyNumberFormat="1" applyFont="1" applyFill="1" applyBorder="1" applyAlignment="1">
      <alignment horizontal="center" vertical="center"/>
    </xf>
    <xf numFmtId="165" fontId="2" fillId="0" borderId="17" xfId="0" applyNumberFormat="1" applyFont="1" applyFill="1" applyBorder="1" applyAlignment="1">
      <alignment horizontal="center" vertical="center"/>
    </xf>
    <xf numFmtId="165" fontId="2" fillId="0" borderId="15" xfId="0" applyNumberFormat="1" applyFont="1" applyFill="1" applyBorder="1" applyAlignment="1">
      <alignment horizontal="center" vertical="center"/>
    </xf>
    <xf numFmtId="0" fontId="2" fillId="0" borderId="12" xfId="0" applyFont="1" applyFill="1" applyBorder="1" applyAlignment="1">
      <alignment horizontal="center"/>
    </xf>
    <xf numFmtId="0" fontId="2" fillId="0" borderId="17" xfId="0" applyFont="1" applyFill="1" applyBorder="1" applyAlignment="1">
      <alignment horizontal="center"/>
    </xf>
    <xf numFmtId="0" fontId="3" fillId="5" borderId="1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4"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3" xfId="0" applyFont="1" applyFill="1" applyBorder="1" applyAlignment="1">
      <alignment horizontal="center" vertical="center"/>
    </xf>
    <xf numFmtId="0" fontId="4" fillId="3" borderId="34" xfId="0" applyFont="1" applyFill="1" applyBorder="1" applyAlignment="1">
      <alignment horizontal="center" vertical="center" wrapText="1"/>
    </xf>
    <xf numFmtId="0" fontId="2" fillId="0" borderId="18" xfId="0" applyFont="1" applyFill="1" applyBorder="1" applyAlignment="1">
      <alignment horizontal="center"/>
    </xf>
    <xf numFmtId="0" fontId="2" fillId="0" borderId="5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3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7" xfId="0"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6" borderId="33"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1" fillId="7" borderId="7"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166" fontId="2" fillId="0" borderId="4" xfId="0" applyNumberFormat="1" applyFont="1" applyFill="1" applyBorder="1" applyAlignment="1" applyProtection="1">
      <alignment vertical="center"/>
      <protection locked="0"/>
    </xf>
    <xf numFmtId="44" fontId="2" fillId="0" borderId="4" xfId="1" applyFont="1" applyFill="1" applyBorder="1" applyProtection="1">
      <protection locked="0"/>
    </xf>
    <xf numFmtId="44" fontId="2" fillId="0" borderId="3" xfId="0" applyNumberFormat="1" applyFont="1" applyFill="1" applyBorder="1" applyAlignment="1" applyProtection="1">
      <alignment horizontal="center" vertical="center" wrapText="1"/>
      <protection locked="0"/>
    </xf>
    <xf numFmtId="164" fontId="2" fillId="0" borderId="42" xfId="0" applyNumberFormat="1" applyFont="1" applyBorder="1" applyAlignment="1" applyProtection="1">
      <alignment vertical="center"/>
      <protection locked="0"/>
    </xf>
    <xf numFmtId="7" fontId="1" fillId="4" borderId="29" xfId="0" applyNumberFormat="1" applyFont="1" applyFill="1" applyBorder="1" applyAlignment="1">
      <alignment horizontal="center" vertical="center"/>
    </xf>
    <xf numFmtId="164" fontId="2" fillId="0" borderId="37" xfId="0" applyNumberFormat="1" applyFont="1" applyFill="1" applyBorder="1" applyAlignment="1" applyProtection="1">
      <alignment horizontal="center" vertical="center"/>
      <protection locked="0"/>
    </xf>
    <xf numFmtId="164" fontId="2" fillId="0" borderId="38" xfId="0" applyNumberFormat="1" applyFont="1" applyFill="1" applyBorder="1" applyAlignment="1" applyProtection="1">
      <alignment horizontal="center" vertical="center"/>
      <protection locked="0"/>
    </xf>
    <xf numFmtId="44" fontId="2" fillId="0" borderId="37" xfId="1" applyFont="1" applyFill="1" applyBorder="1" applyAlignment="1" applyProtection="1">
      <alignment horizontal="center"/>
      <protection locked="0"/>
    </xf>
    <xf numFmtId="164" fontId="2" fillId="0" borderId="40" xfId="0" applyNumberFormat="1" applyFont="1" applyFill="1" applyBorder="1" applyAlignment="1" applyProtection="1">
      <alignment horizontal="center" vertical="center"/>
      <protection locked="0"/>
    </xf>
    <xf numFmtId="44" fontId="2" fillId="0" borderId="12" xfId="1" applyFont="1" applyBorder="1" applyAlignment="1" applyProtection="1">
      <alignment horizontal="center" vertical="center"/>
      <protection locked="0"/>
    </xf>
    <xf numFmtId="44" fontId="2" fillId="0" borderId="17" xfId="1" applyFont="1" applyBorder="1" applyAlignment="1" applyProtection="1">
      <alignment horizontal="center" vertical="center"/>
      <protection locked="0"/>
    </xf>
    <xf numFmtId="44" fontId="2" fillId="0" borderId="15" xfId="1" applyFont="1" applyBorder="1" applyAlignment="1" applyProtection="1">
      <alignment horizontal="center" vertical="center"/>
      <protection locked="0"/>
    </xf>
    <xf numFmtId="0" fontId="2" fillId="0" borderId="0" xfId="0" applyFont="1" applyFill="1" applyProtection="1">
      <protection locked="0"/>
    </xf>
    <xf numFmtId="0" fontId="13" fillId="0" borderId="16" xfId="0" applyFont="1" applyFill="1" applyBorder="1" applyAlignment="1">
      <alignment horizontal="center" wrapText="1"/>
    </xf>
    <xf numFmtId="0" fontId="13" fillId="0" borderId="1" xfId="0" applyFont="1" applyFill="1" applyBorder="1" applyAlignment="1">
      <alignment horizontal="left" vertical="center" wrapText="1"/>
    </xf>
    <xf numFmtId="165" fontId="13" fillId="0" borderId="17" xfId="0" applyNumberFormat="1" applyFont="1" applyFill="1" applyBorder="1" applyAlignment="1">
      <alignment horizontal="center" vertical="center"/>
    </xf>
    <xf numFmtId="0" fontId="13" fillId="0" borderId="21" xfId="0" applyFont="1" applyFill="1" applyBorder="1" applyAlignment="1">
      <alignment horizontal="center" wrapText="1"/>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xf>
    <xf numFmtId="44" fontId="13" fillId="0" borderId="4" xfId="1" quotePrefix="1" applyFont="1" applyFill="1" applyBorder="1" applyAlignment="1" applyProtection="1">
      <alignment vertical="center"/>
      <protection locked="0"/>
    </xf>
    <xf numFmtId="44" fontId="13" fillId="0" borderId="4" xfId="1" quotePrefix="1" applyFont="1" applyFill="1" applyBorder="1" applyAlignment="1" applyProtection="1">
      <alignment horizontal="center" vertical="center"/>
      <protection locked="0"/>
    </xf>
    <xf numFmtId="164" fontId="2" fillId="0" borderId="37" xfId="0" applyNumberFormat="1" applyFont="1" applyBorder="1" applyAlignment="1" applyProtection="1">
      <alignment horizontal="center" vertical="center"/>
      <protection locked="0"/>
    </xf>
    <xf numFmtId="0" fontId="2" fillId="0" borderId="2" xfId="0" applyFont="1" applyFill="1" applyBorder="1" applyAlignment="1">
      <alignment horizontal="center" vertical="center" wrapText="1"/>
    </xf>
    <xf numFmtId="44" fontId="2" fillId="0" borderId="1" xfId="1" applyFont="1" applyFill="1" applyBorder="1" applyProtection="1">
      <protection locked="0"/>
    </xf>
    <xf numFmtId="0" fontId="2" fillId="0" borderId="54" xfId="0" applyFont="1" applyFill="1" applyBorder="1" applyAlignment="1">
      <alignment horizontal="center"/>
    </xf>
    <xf numFmtId="44" fontId="2" fillId="0" borderId="3" xfId="1" applyFont="1" applyFill="1" applyBorder="1" applyProtection="1">
      <protection locked="0"/>
    </xf>
    <xf numFmtId="164" fontId="1" fillId="5" borderId="7" xfId="1" applyNumberFormat="1" applyFont="1" applyFill="1" applyBorder="1" applyAlignment="1" applyProtection="1">
      <alignment horizontal="center" vertical="center"/>
      <protection locked="0"/>
    </xf>
    <xf numFmtId="44" fontId="1" fillId="3" borderId="7" xfId="0" applyNumberFormat="1" applyFont="1" applyFill="1" applyBorder="1" applyAlignment="1" applyProtection="1">
      <alignment horizontal="center" vertical="center" wrapText="1"/>
      <protection locked="0"/>
    </xf>
    <xf numFmtId="164" fontId="1" fillId="6" borderId="7" xfId="0" applyNumberFormat="1" applyFont="1" applyFill="1" applyBorder="1" applyAlignment="1" applyProtection="1">
      <alignment horizontal="center" vertical="center"/>
      <protection locked="0"/>
    </xf>
    <xf numFmtId="164" fontId="1" fillId="2" borderId="7" xfId="0" applyNumberFormat="1" applyFont="1" applyFill="1" applyBorder="1" applyAlignment="1" applyProtection="1">
      <alignment horizontal="center" vertical="center"/>
      <protection locked="0"/>
    </xf>
    <xf numFmtId="0" fontId="2" fillId="0" borderId="5" xfId="0" applyFont="1" applyFill="1" applyBorder="1" applyAlignment="1">
      <alignment horizontal="left" wrapText="1"/>
    </xf>
    <xf numFmtId="0" fontId="2" fillId="0" borderId="55" xfId="0" applyFont="1" applyFill="1" applyBorder="1" applyAlignment="1">
      <alignment horizontal="left" wrapText="1"/>
    </xf>
    <xf numFmtId="0" fontId="2" fillId="0" borderId="56" xfId="0" applyFont="1" applyFill="1" applyBorder="1" applyAlignment="1">
      <alignment horizontal="left" wrapText="1"/>
    </xf>
    <xf numFmtId="0" fontId="8" fillId="2" borderId="3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4" xfId="0" applyFont="1" applyFill="1" applyBorder="1" applyAlignment="1">
      <alignment horizontal="left"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2" fillId="0" borderId="1" xfId="0" applyFont="1" applyFill="1" applyBorder="1" applyAlignment="1">
      <alignment horizontal="left" wrapText="1"/>
    </xf>
    <xf numFmtId="0" fontId="8" fillId="4"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2" fillId="0" borderId="4" xfId="0" applyFont="1" applyBorder="1" applyAlignment="1">
      <alignment horizontal="left"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2" fillId="0" borderId="2" xfId="0" applyFont="1" applyFill="1" applyBorder="1" applyAlignment="1">
      <alignment horizontal="left" wrapText="1"/>
    </xf>
    <xf numFmtId="0" fontId="3" fillId="4" borderId="1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2" fillId="0" borderId="1" xfId="0" applyFont="1" applyBorder="1" applyAlignment="1">
      <alignment horizontal="left" vertical="center" wrapText="1"/>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9" xfId="0" applyFont="1" applyFill="1" applyBorder="1" applyAlignment="1">
      <alignment horizontal="center" vertical="center"/>
    </xf>
    <xf numFmtId="0" fontId="8" fillId="7" borderId="7"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34" xfId="0" applyFont="1" applyFill="1" applyBorder="1" applyAlignment="1">
      <alignment horizontal="center" vertical="center"/>
    </xf>
    <xf numFmtId="0" fontId="2" fillId="4" borderId="7"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D844-30E9-4A94-AECE-E32CC5A27B6F}">
  <dimension ref="A1:J83"/>
  <sheetViews>
    <sheetView tabSelected="1" topLeftCell="A16" zoomScaleNormal="100" workbookViewId="0">
      <selection activeCell="M32" sqref="M32"/>
    </sheetView>
  </sheetViews>
  <sheetFormatPr defaultColWidth="9.140625" defaultRowHeight="15" x14ac:dyDescent="0.25"/>
  <cols>
    <col min="1" max="1" width="12.140625" style="1" customWidth="1"/>
    <col min="2" max="2" width="40.28515625" style="1" customWidth="1"/>
    <col min="3" max="3" width="17.140625" style="1" customWidth="1"/>
    <col min="4" max="4" width="16.28515625" style="1" customWidth="1"/>
    <col min="5" max="5" width="16.42578125" style="1" customWidth="1"/>
    <col min="6" max="6" width="16" style="1" customWidth="1"/>
    <col min="7" max="7" width="14.28515625" style="1" customWidth="1"/>
    <col min="8" max="8" width="21" style="1" customWidth="1"/>
    <col min="9" max="16384" width="9.140625" style="1"/>
  </cols>
  <sheetData>
    <row r="1" spans="1:8" ht="74.25" customHeight="1" thickBot="1" x14ac:dyDescent="0.3">
      <c r="A1" s="93" t="s">
        <v>80</v>
      </c>
      <c r="B1" s="94"/>
      <c r="C1" s="94"/>
      <c r="D1" s="94"/>
      <c r="E1" s="94"/>
      <c r="F1" s="94"/>
      <c r="G1" s="95"/>
      <c r="H1" s="96"/>
    </row>
    <row r="2" spans="1:8" ht="8.4499999999999993" customHeight="1" thickBot="1" x14ac:dyDescent="0.3">
      <c r="A2" s="57"/>
      <c r="B2" s="58"/>
      <c r="C2" s="58"/>
      <c r="D2" s="58"/>
      <c r="E2" s="58"/>
      <c r="F2" s="58"/>
      <c r="G2" s="58"/>
      <c r="H2" s="59"/>
    </row>
    <row r="3" spans="1:8" ht="19.5" thickBot="1" x14ac:dyDescent="0.3">
      <c r="A3" s="113" t="s">
        <v>61</v>
      </c>
      <c r="B3" s="114"/>
      <c r="C3" s="114"/>
      <c r="D3" s="114"/>
      <c r="E3" s="114"/>
      <c r="F3" s="114"/>
      <c r="G3" s="114"/>
      <c r="H3" s="115"/>
    </row>
    <row r="4" spans="1:8" ht="18" customHeight="1" thickBot="1" x14ac:dyDescent="0.3">
      <c r="A4" s="97" t="s">
        <v>59</v>
      </c>
      <c r="B4" s="98"/>
      <c r="C4" s="98"/>
      <c r="D4" s="98"/>
      <c r="E4" s="98"/>
      <c r="F4" s="98"/>
      <c r="G4" s="99"/>
      <c r="H4" s="100"/>
    </row>
    <row r="5" spans="1:8" ht="17.100000000000001" customHeight="1" x14ac:dyDescent="0.25">
      <c r="A5" s="101" t="s">
        <v>39</v>
      </c>
      <c r="B5" s="104" t="s">
        <v>0</v>
      </c>
      <c r="C5" s="29" t="s">
        <v>33</v>
      </c>
      <c r="D5" s="29" t="s">
        <v>33</v>
      </c>
      <c r="E5" s="29" t="s">
        <v>33</v>
      </c>
      <c r="F5" s="29" t="s">
        <v>33</v>
      </c>
      <c r="G5" s="107" t="s">
        <v>1</v>
      </c>
      <c r="H5" s="110" t="s">
        <v>78</v>
      </c>
    </row>
    <row r="6" spans="1:8" ht="17.100000000000001" customHeight="1" x14ac:dyDescent="0.25">
      <c r="A6" s="102"/>
      <c r="B6" s="105"/>
      <c r="C6" s="30" t="s">
        <v>34</v>
      </c>
      <c r="D6" s="30" t="s">
        <v>36</v>
      </c>
      <c r="E6" s="30" t="s">
        <v>37</v>
      </c>
      <c r="F6" s="30" t="s">
        <v>38</v>
      </c>
      <c r="G6" s="108"/>
      <c r="H6" s="111"/>
    </row>
    <row r="7" spans="1:8" ht="20.25" customHeight="1" thickBot="1" x14ac:dyDescent="0.3">
      <c r="A7" s="103"/>
      <c r="B7" s="106"/>
      <c r="C7" s="31" t="s">
        <v>69</v>
      </c>
      <c r="D7" s="31" t="s">
        <v>35</v>
      </c>
      <c r="E7" s="31" t="s">
        <v>70</v>
      </c>
      <c r="F7" s="31" t="s">
        <v>71</v>
      </c>
      <c r="G7" s="109"/>
      <c r="H7" s="112"/>
    </row>
    <row r="8" spans="1:8" ht="19.149999999999999" customHeight="1" thickBot="1" x14ac:dyDescent="0.3">
      <c r="A8" s="116" t="s">
        <v>2</v>
      </c>
      <c r="B8" s="117"/>
      <c r="C8" s="117"/>
      <c r="D8" s="117"/>
      <c r="E8" s="117"/>
      <c r="F8" s="117"/>
      <c r="G8" s="117"/>
      <c r="H8" s="118"/>
    </row>
    <row r="9" spans="1:8" ht="22.35" customHeight="1" x14ac:dyDescent="0.25">
      <c r="A9" s="13">
        <v>1</v>
      </c>
      <c r="B9" s="2" t="s">
        <v>20</v>
      </c>
      <c r="C9" s="60"/>
      <c r="D9" s="60"/>
      <c r="E9" s="60"/>
      <c r="F9" s="60"/>
      <c r="G9" s="24" t="s">
        <v>1</v>
      </c>
      <c r="H9" s="65">
        <f>SUM(C9:G9)</f>
        <v>0</v>
      </c>
    </row>
    <row r="10" spans="1:8" ht="22.35" customHeight="1" x14ac:dyDescent="0.25">
      <c r="A10" s="9">
        <v>2</v>
      </c>
      <c r="B10" s="5" t="s">
        <v>3</v>
      </c>
      <c r="C10" s="60"/>
      <c r="D10" s="60"/>
      <c r="E10" s="60"/>
      <c r="F10" s="60"/>
      <c r="G10" s="25" t="s">
        <v>1</v>
      </c>
      <c r="H10" s="66">
        <f>SUM(C10:G10)</f>
        <v>0</v>
      </c>
    </row>
    <row r="11" spans="1:8" ht="22.35" customHeight="1" x14ac:dyDescent="0.25">
      <c r="A11" s="13">
        <v>3</v>
      </c>
      <c r="B11" s="3" t="s">
        <v>21</v>
      </c>
      <c r="C11" s="60"/>
      <c r="D11" s="60"/>
      <c r="E11" s="60"/>
      <c r="F11" s="60"/>
      <c r="G11" s="25" t="s">
        <v>1</v>
      </c>
      <c r="H11" s="66">
        <f t="shared" ref="H11:H18" si="0">SUM(C11:G11)</f>
        <v>0</v>
      </c>
    </row>
    <row r="12" spans="1:8" ht="22.35" customHeight="1" x14ac:dyDescent="0.25">
      <c r="A12" s="9">
        <v>4</v>
      </c>
      <c r="B12" s="3" t="s">
        <v>22</v>
      </c>
      <c r="C12" s="60"/>
      <c r="D12" s="60"/>
      <c r="E12" s="60"/>
      <c r="F12" s="60"/>
      <c r="G12" s="25" t="s">
        <v>1</v>
      </c>
      <c r="H12" s="66">
        <f t="shared" si="0"/>
        <v>0</v>
      </c>
    </row>
    <row r="13" spans="1:8" ht="21.75" customHeight="1" x14ac:dyDescent="0.25">
      <c r="A13" s="13">
        <v>5</v>
      </c>
      <c r="B13" s="3" t="s">
        <v>23</v>
      </c>
      <c r="C13" s="60"/>
      <c r="D13" s="60"/>
      <c r="E13" s="60"/>
      <c r="F13" s="60"/>
      <c r="G13" s="25" t="s">
        <v>1</v>
      </c>
      <c r="H13" s="66">
        <f t="shared" si="0"/>
        <v>0</v>
      </c>
    </row>
    <row r="14" spans="1:8" ht="22.35" customHeight="1" x14ac:dyDescent="0.25">
      <c r="A14" s="9">
        <v>6</v>
      </c>
      <c r="B14" s="3" t="s">
        <v>24</v>
      </c>
      <c r="C14" s="60"/>
      <c r="D14" s="60"/>
      <c r="E14" s="60"/>
      <c r="F14" s="60"/>
      <c r="G14" s="25" t="s">
        <v>1</v>
      </c>
      <c r="H14" s="66">
        <f t="shared" si="0"/>
        <v>0</v>
      </c>
    </row>
    <row r="15" spans="1:8" ht="22.35" customHeight="1" x14ac:dyDescent="0.25">
      <c r="A15" s="13">
        <v>7</v>
      </c>
      <c r="B15" s="3" t="s">
        <v>18</v>
      </c>
      <c r="C15" s="60"/>
      <c r="D15" s="60"/>
      <c r="E15" s="60"/>
      <c r="F15" s="60"/>
      <c r="G15" s="25" t="s">
        <v>1</v>
      </c>
      <c r="H15" s="66">
        <f>SUM(C15:G15)</f>
        <v>0</v>
      </c>
    </row>
    <row r="16" spans="1:8" ht="22.35" customHeight="1" x14ac:dyDescent="0.25">
      <c r="A16" s="73">
        <v>8</v>
      </c>
      <c r="B16" s="74" t="s">
        <v>4</v>
      </c>
      <c r="C16" s="79" t="s">
        <v>79</v>
      </c>
      <c r="D16" s="79" t="s">
        <v>79</v>
      </c>
      <c r="E16" s="79" t="s">
        <v>79</v>
      </c>
      <c r="F16" s="79" t="s">
        <v>79</v>
      </c>
      <c r="G16" s="75" t="s">
        <v>1</v>
      </c>
      <c r="H16" s="80" t="s">
        <v>79</v>
      </c>
    </row>
    <row r="17" spans="1:8" ht="22.35" customHeight="1" x14ac:dyDescent="0.25">
      <c r="A17" s="76">
        <v>9</v>
      </c>
      <c r="B17" s="74" t="s">
        <v>72</v>
      </c>
      <c r="C17" s="79" t="s">
        <v>79</v>
      </c>
      <c r="D17" s="79" t="s">
        <v>79</v>
      </c>
      <c r="E17" s="79" t="s">
        <v>79</v>
      </c>
      <c r="F17" s="79" t="s">
        <v>79</v>
      </c>
      <c r="G17" s="75" t="s">
        <v>1</v>
      </c>
      <c r="H17" s="80" t="s">
        <v>79</v>
      </c>
    </row>
    <row r="18" spans="1:8" ht="30" customHeight="1" thickBot="1" x14ac:dyDescent="0.3">
      <c r="A18" s="13">
        <v>8</v>
      </c>
      <c r="B18" s="16" t="s">
        <v>19</v>
      </c>
      <c r="C18" s="60"/>
      <c r="D18" s="60"/>
      <c r="E18" s="60"/>
      <c r="F18" s="60"/>
      <c r="G18" s="26" t="s">
        <v>1</v>
      </c>
      <c r="H18" s="66">
        <f t="shared" si="0"/>
        <v>0</v>
      </c>
    </row>
    <row r="19" spans="1:8" ht="17.25" customHeight="1" thickBot="1" x14ac:dyDescent="0.3">
      <c r="A19" s="119" t="s">
        <v>5</v>
      </c>
      <c r="B19" s="120"/>
      <c r="C19" s="120"/>
      <c r="D19" s="120"/>
      <c r="E19" s="120"/>
      <c r="F19" s="120"/>
      <c r="G19" s="120"/>
      <c r="H19" s="121"/>
    </row>
    <row r="20" spans="1:8" ht="22.35" customHeight="1" x14ac:dyDescent="0.25">
      <c r="A20" s="12">
        <v>9</v>
      </c>
      <c r="B20" s="4" t="s">
        <v>6</v>
      </c>
      <c r="C20" s="60"/>
      <c r="D20" s="60"/>
      <c r="E20" s="60"/>
      <c r="F20" s="60"/>
      <c r="G20" s="21" t="s">
        <v>1</v>
      </c>
      <c r="H20" s="66">
        <f>SUM(C20:F20)</f>
        <v>0</v>
      </c>
    </row>
    <row r="21" spans="1:8" ht="22.35" customHeight="1" x14ac:dyDescent="0.25">
      <c r="A21" s="10">
        <v>10</v>
      </c>
      <c r="B21" s="3" t="s">
        <v>7</v>
      </c>
      <c r="C21" s="60"/>
      <c r="D21" s="60"/>
      <c r="E21" s="60"/>
      <c r="F21" s="60"/>
      <c r="G21" s="22" t="s">
        <v>1</v>
      </c>
      <c r="H21" s="66">
        <f t="shared" ref="H21:H22" si="1">SUM(C21:F21)</f>
        <v>0</v>
      </c>
    </row>
    <row r="22" spans="1:8" ht="22.35" customHeight="1" thickBot="1" x14ac:dyDescent="0.3">
      <c r="A22" s="11">
        <v>11</v>
      </c>
      <c r="B22" s="16" t="s">
        <v>8</v>
      </c>
      <c r="C22" s="60"/>
      <c r="D22" s="60"/>
      <c r="E22" s="60"/>
      <c r="F22" s="60"/>
      <c r="G22" s="23" t="s">
        <v>1</v>
      </c>
      <c r="H22" s="66">
        <f t="shared" si="1"/>
        <v>0</v>
      </c>
    </row>
    <row r="23" spans="1:8" ht="34.9" customHeight="1" thickBot="1" x14ac:dyDescent="0.3">
      <c r="A23" s="122" t="s">
        <v>85</v>
      </c>
      <c r="B23" s="123"/>
      <c r="C23" s="123"/>
      <c r="D23" s="123"/>
      <c r="E23" s="123"/>
      <c r="F23" s="123"/>
      <c r="G23" s="124"/>
      <c r="H23" s="86">
        <f>SUM(H9:H15,H18,H20:H22)</f>
        <v>0</v>
      </c>
    </row>
    <row r="24" spans="1:8" ht="19.899999999999999" customHeight="1" thickBot="1" x14ac:dyDescent="0.3"/>
    <row r="25" spans="1:8" ht="6.6" customHeight="1" thickBot="1" x14ac:dyDescent="0.3">
      <c r="A25" s="143"/>
      <c r="B25" s="144"/>
      <c r="C25" s="144"/>
      <c r="D25" s="144"/>
      <c r="E25" s="144"/>
      <c r="F25" s="144"/>
      <c r="G25" s="144"/>
      <c r="H25" s="145"/>
    </row>
    <row r="26" spans="1:8" ht="56.45" customHeight="1" thickBot="1" x14ac:dyDescent="0.3">
      <c r="A26" s="164" t="s">
        <v>63</v>
      </c>
      <c r="B26" s="165"/>
      <c r="C26" s="165"/>
      <c r="D26" s="165"/>
      <c r="E26" s="165"/>
      <c r="F26" s="165"/>
      <c r="G26" s="165"/>
      <c r="H26" s="166"/>
    </row>
    <row r="27" spans="1:8" ht="36" customHeight="1" x14ac:dyDescent="0.25">
      <c r="A27" s="146" t="s">
        <v>84</v>
      </c>
      <c r="B27" s="147"/>
      <c r="C27" s="147"/>
      <c r="D27" s="147"/>
      <c r="E27" s="147"/>
      <c r="F27" s="147"/>
      <c r="G27" s="147"/>
      <c r="H27" s="148"/>
    </row>
    <row r="28" spans="1:8" ht="17.45" customHeight="1" thickBot="1" x14ac:dyDescent="0.3">
      <c r="A28" s="149" t="s">
        <v>54</v>
      </c>
      <c r="B28" s="150"/>
      <c r="C28" s="150"/>
      <c r="D28" s="150"/>
      <c r="E28" s="150"/>
      <c r="F28" s="150"/>
      <c r="G28" s="150"/>
      <c r="H28" s="151"/>
    </row>
    <row r="29" spans="1:8" ht="49.15" customHeight="1" thickBot="1" x14ac:dyDescent="0.3">
      <c r="A29" s="33" t="s">
        <v>42</v>
      </c>
      <c r="B29" s="155" t="s">
        <v>0</v>
      </c>
      <c r="C29" s="131"/>
      <c r="D29" s="156"/>
      <c r="E29" s="34" t="s">
        <v>62</v>
      </c>
      <c r="F29" s="35" t="s">
        <v>40</v>
      </c>
      <c r="G29" s="35" t="s">
        <v>1</v>
      </c>
      <c r="H29" s="36" t="s">
        <v>41</v>
      </c>
    </row>
    <row r="30" spans="1:8" ht="15" customHeight="1" x14ac:dyDescent="0.25">
      <c r="A30" s="13">
        <v>1</v>
      </c>
      <c r="B30" s="129" t="s">
        <v>20</v>
      </c>
      <c r="C30" s="129"/>
      <c r="D30" s="129"/>
      <c r="E30" s="7">
        <v>80</v>
      </c>
      <c r="F30" s="61"/>
      <c r="G30" s="27" t="s">
        <v>1</v>
      </c>
      <c r="H30" s="67">
        <f>SUM(E30*F30)</f>
        <v>0</v>
      </c>
    </row>
    <row r="31" spans="1:8" ht="15" customHeight="1" x14ac:dyDescent="0.25">
      <c r="A31" s="9">
        <v>2</v>
      </c>
      <c r="B31" s="132" t="s">
        <v>3</v>
      </c>
      <c r="C31" s="132"/>
      <c r="D31" s="132"/>
      <c r="E31" s="6">
        <v>60</v>
      </c>
      <c r="F31" s="61"/>
      <c r="G31" s="28" t="s">
        <v>1</v>
      </c>
      <c r="H31" s="67">
        <f t="shared" ref="H31:H39" si="2">SUM(E31*F31)</f>
        <v>0</v>
      </c>
    </row>
    <row r="32" spans="1:8" ht="15" customHeight="1" x14ac:dyDescent="0.25">
      <c r="A32" s="13">
        <v>3</v>
      </c>
      <c r="B32" s="126" t="s">
        <v>21</v>
      </c>
      <c r="C32" s="126"/>
      <c r="D32" s="126"/>
      <c r="E32" s="6">
        <v>48</v>
      </c>
      <c r="F32" s="61"/>
      <c r="G32" s="28" t="s">
        <v>1</v>
      </c>
      <c r="H32" s="67">
        <f t="shared" si="2"/>
        <v>0</v>
      </c>
    </row>
    <row r="33" spans="1:8" ht="15" customHeight="1" x14ac:dyDescent="0.25">
      <c r="A33" s="9">
        <v>4</v>
      </c>
      <c r="B33" s="126" t="s">
        <v>22</v>
      </c>
      <c r="C33" s="126"/>
      <c r="D33" s="126"/>
      <c r="E33" s="6">
        <v>17</v>
      </c>
      <c r="F33" s="61"/>
      <c r="G33" s="28" t="s">
        <v>1</v>
      </c>
      <c r="H33" s="67">
        <f t="shared" si="2"/>
        <v>0</v>
      </c>
    </row>
    <row r="34" spans="1:8" ht="15" customHeight="1" x14ac:dyDescent="0.25">
      <c r="A34" s="13">
        <v>5</v>
      </c>
      <c r="B34" s="126" t="s">
        <v>23</v>
      </c>
      <c r="C34" s="126"/>
      <c r="D34" s="126"/>
      <c r="E34" s="6">
        <v>320</v>
      </c>
      <c r="F34" s="61"/>
      <c r="G34" s="28" t="s">
        <v>1</v>
      </c>
      <c r="H34" s="67">
        <f t="shared" si="2"/>
        <v>0</v>
      </c>
    </row>
    <row r="35" spans="1:8" ht="15" customHeight="1" x14ac:dyDescent="0.25">
      <c r="A35" s="9">
        <v>6</v>
      </c>
      <c r="B35" s="126" t="s">
        <v>24</v>
      </c>
      <c r="C35" s="126"/>
      <c r="D35" s="126"/>
      <c r="E35" s="6">
        <v>80</v>
      </c>
      <c r="F35" s="61"/>
      <c r="G35" s="28" t="s">
        <v>1</v>
      </c>
      <c r="H35" s="67">
        <f t="shared" si="2"/>
        <v>0</v>
      </c>
    </row>
    <row r="36" spans="1:8" ht="15" customHeight="1" x14ac:dyDescent="0.25">
      <c r="A36" s="13">
        <v>7</v>
      </c>
      <c r="B36" s="126" t="s">
        <v>18</v>
      </c>
      <c r="C36" s="126"/>
      <c r="D36" s="126"/>
      <c r="E36" s="6">
        <v>160</v>
      </c>
      <c r="F36" s="61"/>
      <c r="G36" s="28" t="s">
        <v>1</v>
      </c>
      <c r="H36" s="67">
        <f t="shared" si="2"/>
        <v>0</v>
      </c>
    </row>
    <row r="37" spans="1:8" ht="15" customHeight="1" x14ac:dyDescent="0.25">
      <c r="A37" s="73">
        <v>8</v>
      </c>
      <c r="B37" s="128" t="s">
        <v>4</v>
      </c>
      <c r="C37" s="128"/>
      <c r="D37" s="128"/>
      <c r="E37" s="77">
        <v>80</v>
      </c>
      <c r="F37" s="79" t="s">
        <v>79</v>
      </c>
      <c r="G37" s="78" t="s">
        <v>1</v>
      </c>
      <c r="H37" s="80" t="s">
        <v>79</v>
      </c>
    </row>
    <row r="38" spans="1:8" ht="15" customHeight="1" x14ac:dyDescent="0.25">
      <c r="A38" s="76">
        <v>9</v>
      </c>
      <c r="B38" s="128" t="s">
        <v>72</v>
      </c>
      <c r="C38" s="128"/>
      <c r="D38" s="128"/>
      <c r="E38" s="77">
        <v>30</v>
      </c>
      <c r="F38" s="79" t="s">
        <v>79</v>
      </c>
      <c r="G38" s="78" t="s">
        <v>1</v>
      </c>
      <c r="H38" s="80" t="s">
        <v>79</v>
      </c>
    </row>
    <row r="39" spans="1:8" ht="15" customHeight="1" x14ac:dyDescent="0.25">
      <c r="A39" s="9">
        <v>8</v>
      </c>
      <c r="B39" s="127" t="s">
        <v>19</v>
      </c>
      <c r="C39" s="127"/>
      <c r="D39" s="127"/>
      <c r="E39" s="8">
        <v>30</v>
      </c>
      <c r="F39" s="61"/>
      <c r="G39" s="28" t="s">
        <v>1</v>
      </c>
      <c r="H39" s="67">
        <f t="shared" si="2"/>
        <v>0</v>
      </c>
    </row>
    <row r="40" spans="1:8" ht="24.6" customHeight="1" x14ac:dyDescent="0.25">
      <c r="A40" s="152" t="s">
        <v>86</v>
      </c>
      <c r="B40" s="153"/>
      <c r="C40" s="153"/>
      <c r="D40" s="153"/>
      <c r="E40" s="153"/>
      <c r="F40" s="153"/>
      <c r="G40" s="153"/>
      <c r="H40" s="154"/>
    </row>
    <row r="41" spans="1:8" ht="16.899999999999999" customHeight="1" x14ac:dyDescent="0.25">
      <c r="A41" s="152" t="s">
        <v>31</v>
      </c>
      <c r="B41" s="153"/>
      <c r="C41" s="153"/>
      <c r="D41" s="153"/>
      <c r="E41" s="153"/>
      <c r="F41" s="153"/>
      <c r="G41" s="153"/>
      <c r="H41" s="154"/>
    </row>
    <row r="42" spans="1:8" ht="15" customHeight="1" x14ac:dyDescent="0.25">
      <c r="A42" s="38">
        <v>9</v>
      </c>
      <c r="B42" s="129" t="s">
        <v>6</v>
      </c>
      <c r="C42" s="129"/>
      <c r="D42" s="129"/>
      <c r="E42" s="41">
        <v>48</v>
      </c>
      <c r="F42" s="61"/>
      <c r="G42" s="37" t="s">
        <v>1</v>
      </c>
      <c r="H42" s="67">
        <f>SUM(E42*F42)</f>
        <v>0</v>
      </c>
    </row>
    <row r="43" spans="1:8" ht="15" customHeight="1" x14ac:dyDescent="0.25">
      <c r="A43" s="39">
        <v>10</v>
      </c>
      <c r="B43" s="132" t="s">
        <v>7</v>
      </c>
      <c r="C43" s="132"/>
      <c r="D43" s="132"/>
      <c r="E43" s="32">
        <v>40</v>
      </c>
      <c r="F43" s="61"/>
      <c r="G43" s="28" t="s">
        <v>1</v>
      </c>
      <c r="H43" s="67">
        <f t="shared" ref="H43:H47" si="3">SUM(E43*F43)</f>
        <v>0</v>
      </c>
    </row>
    <row r="44" spans="1:8" ht="15" customHeight="1" x14ac:dyDescent="0.25">
      <c r="A44" s="134">
        <v>11</v>
      </c>
      <c r="B44" s="132" t="s">
        <v>81</v>
      </c>
      <c r="C44" s="132"/>
      <c r="D44" s="132"/>
      <c r="E44" s="32">
        <v>96</v>
      </c>
      <c r="F44" s="61"/>
      <c r="G44" s="28" t="s">
        <v>1</v>
      </c>
      <c r="H44" s="67">
        <f t="shared" si="3"/>
        <v>0</v>
      </c>
    </row>
    <row r="45" spans="1:8" ht="15" customHeight="1" x14ac:dyDescent="0.25">
      <c r="A45" s="135"/>
      <c r="B45" s="90" t="s">
        <v>82</v>
      </c>
      <c r="C45" s="91"/>
      <c r="D45" s="92"/>
      <c r="E45" s="32">
        <v>10</v>
      </c>
      <c r="F45" s="61"/>
      <c r="G45" s="28" t="s">
        <v>1</v>
      </c>
      <c r="H45" s="67">
        <f t="shared" ref="H45:H46" si="4">SUM(E45*F45)</f>
        <v>0</v>
      </c>
    </row>
    <row r="46" spans="1:8" ht="15" customHeight="1" x14ac:dyDescent="0.25">
      <c r="A46" s="135"/>
      <c r="B46" s="157" t="s">
        <v>83</v>
      </c>
      <c r="C46" s="157"/>
      <c r="D46" s="157"/>
      <c r="E46" s="82">
        <v>30</v>
      </c>
      <c r="F46" s="83"/>
      <c r="G46" s="84" t="s">
        <v>1</v>
      </c>
      <c r="H46" s="67">
        <f t="shared" si="4"/>
        <v>0</v>
      </c>
    </row>
    <row r="47" spans="1:8" ht="15" customHeight="1" thickBot="1" x14ac:dyDescent="0.3">
      <c r="A47" s="135"/>
      <c r="B47" s="90" t="s">
        <v>32</v>
      </c>
      <c r="C47" s="91"/>
      <c r="D47" s="92"/>
      <c r="E47" s="82">
        <v>96</v>
      </c>
      <c r="F47" s="85"/>
      <c r="G47" s="84" t="s">
        <v>1</v>
      </c>
      <c r="H47" s="67">
        <f t="shared" si="3"/>
        <v>0</v>
      </c>
    </row>
    <row r="48" spans="1:8" ht="34.9" customHeight="1" thickBot="1" x14ac:dyDescent="0.3">
      <c r="A48" s="130" t="s">
        <v>87</v>
      </c>
      <c r="B48" s="131"/>
      <c r="C48" s="131"/>
      <c r="D48" s="131"/>
      <c r="E48" s="131"/>
      <c r="F48" s="131"/>
      <c r="G48" s="131"/>
      <c r="H48" s="87">
        <f>SUM(H30:H36,H39,H42:H47)</f>
        <v>0</v>
      </c>
    </row>
    <row r="49" spans="1:8" ht="19.899999999999999" customHeight="1" thickBot="1" x14ac:dyDescent="0.3"/>
    <row r="50" spans="1:8" ht="38.25" customHeight="1" thickBot="1" x14ac:dyDescent="0.3">
      <c r="A50" s="133" t="s">
        <v>64</v>
      </c>
      <c r="B50" s="133"/>
      <c r="C50" s="133"/>
      <c r="D50" s="133"/>
      <c r="E50" s="133"/>
      <c r="F50" s="133"/>
      <c r="G50" s="133"/>
      <c r="H50" s="133"/>
    </row>
    <row r="51" spans="1:8" ht="22.15" customHeight="1" thickBot="1" x14ac:dyDescent="0.3">
      <c r="A51" s="136" t="s">
        <v>68</v>
      </c>
      <c r="B51" s="136"/>
      <c r="C51" s="136"/>
      <c r="D51" s="136"/>
      <c r="E51" s="136"/>
      <c r="F51" s="136"/>
      <c r="G51" s="136"/>
      <c r="H51" s="136"/>
    </row>
    <row r="52" spans="1:8" ht="66.599999999999994" customHeight="1" thickBot="1" x14ac:dyDescent="0.3">
      <c r="A52" s="40" t="s">
        <v>49</v>
      </c>
      <c r="B52" s="40" t="s">
        <v>0</v>
      </c>
      <c r="C52" s="183" t="s">
        <v>73</v>
      </c>
      <c r="D52" s="183"/>
      <c r="E52" s="183"/>
      <c r="F52" s="183"/>
      <c r="G52" s="42" t="s">
        <v>1</v>
      </c>
      <c r="H52" s="40" t="s">
        <v>43</v>
      </c>
    </row>
    <row r="53" spans="1:8" ht="15" customHeight="1" thickBot="1" x14ac:dyDescent="0.3">
      <c r="A53" s="136" t="s">
        <v>29</v>
      </c>
      <c r="B53" s="136"/>
      <c r="C53" s="136"/>
      <c r="D53" s="136"/>
      <c r="E53" s="136"/>
      <c r="F53" s="136"/>
      <c r="G53" s="136"/>
      <c r="H53" s="136"/>
    </row>
    <row r="54" spans="1:8" ht="48" customHeight="1" x14ac:dyDescent="0.25">
      <c r="A54" s="12">
        <v>1</v>
      </c>
      <c r="B54" s="4" t="s">
        <v>25</v>
      </c>
      <c r="C54" s="137" t="s">
        <v>9</v>
      </c>
      <c r="D54" s="137"/>
      <c r="E54" s="137"/>
      <c r="F54" s="137"/>
      <c r="G54" s="45" t="s">
        <v>1</v>
      </c>
      <c r="H54" s="66"/>
    </row>
    <row r="55" spans="1:8" ht="48" customHeight="1" x14ac:dyDescent="0.25">
      <c r="A55" s="10">
        <v>2</v>
      </c>
      <c r="B55" s="3" t="s">
        <v>3</v>
      </c>
      <c r="C55" s="126" t="s">
        <v>9</v>
      </c>
      <c r="D55" s="126"/>
      <c r="E55" s="126"/>
      <c r="F55" s="126"/>
      <c r="G55" s="43" t="s">
        <v>1</v>
      </c>
      <c r="H55" s="66"/>
    </row>
    <row r="56" spans="1:8" ht="48" customHeight="1" x14ac:dyDescent="0.25">
      <c r="A56" s="10">
        <v>3</v>
      </c>
      <c r="B56" s="3" t="s">
        <v>21</v>
      </c>
      <c r="C56" s="126" t="s">
        <v>9</v>
      </c>
      <c r="D56" s="126"/>
      <c r="E56" s="126"/>
      <c r="F56" s="126"/>
      <c r="G56" s="43" t="s">
        <v>1</v>
      </c>
      <c r="H56" s="66"/>
    </row>
    <row r="57" spans="1:8" ht="48" customHeight="1" x14ac:dyDescent="0.25">
      <c r="A57" s="10">
        <v>4</v>
      </c>
      <c r="B57" s="3" t="s">
        <v>26</v>
      </c>
      <c r="C57" s="126" t="s">
        <v>9</v>
      </c>
      <c r="D57" s="126"/>
      <c r="E57" s="126"/>
      <c r="F57" s="126"/>
      <c r="G57" s="43" t="s">
        <v>1</v>
      </c>
      <c r="H57" s="66"/>
    </row>
    <row r="58" spans="1:8" ht="48" customHeight="1" x14ac:dyDescent="0.25">
      <c r="A58" s="10">
        <v>5</v>
      </c>
      <c r="B58" s="3" t="s">
        <v>27</v>
      </c>
      <c r="C58" s="126" t="s">
        <v>9</v>
      </c>
      <c r="D58" s="126"/>
      <c r="E58" s="126"/>
      <c r="F58" s="126"/>
      <c r="G58" s="43" t="s">
        <v>1</v>
      </c>
      <c r="H58" s="66"/>
    </row>
    <row r="59" spans="1:8" ht="48" customHeight="1" x14ac:dyDescent="0.25">
      <c r="A59" s="10">
        <v>6</v>
      </c>
      <c r="B59" s="3" t="s">
        <v>28</v>
      </c>
      <c r="C59" s="126" t="s">
        <v>9</v>
      </c>
      <c r="D59" s="126"/>
      <c r="E59" s="126"/>
      <c r="F59" s="126"/>
      <c r="G59" s="43" t="s">
        <v>1</v>
      </c>
      <c r="H59" s="66"/>
    </row>
    <row r="60" spans="1:8" ht="15" customHeight="1" x14ac:dyDescent="0.25">
      <c r="A60" s="158" t="s">
        <v>30</v>
      </c>
      <c r="B60" s="159"/>
      <c r="C60" s="159"/>
      <c r="D60" s="159"/>
      <c r="E60" s="159"/>
      <c r="F60" s="159"/>
      <c r="G60" s="159"/>
      <c r="H60" s="160"/>
    </row>
    <row r="61" spans="1:8" ht="48" customHeight="1" thickBot="1" x14ac:dyDescent="0.3">
      <c r="A61" s="11">
        <v>7</v>
      </c>
      <c r="B61" s="16" t="s">
        <v>7</v>
      </c>
      <c r="C61" s="127" t="s">
        <v>9</v>
      </c>
      <c r="D61" s="127"/>
      <c r="E61" s="127"/>
      <c r="F61" s="127"/>
      <c r="G61" s="44" t="s">
        <v>1</v>
      </c>
      <c r="H61" s="68"/>
    </row>
    <row r="62" spans="1:8" ht="34.9" customHeight="1" thickBot="1" x14ac:dyDescent="0.3">
      <c r="A62" s="125" t="s">
        <v>60</v>
      </c>
      <c r="B62" s="125"/>
      <c r="C62" s="125"/>
      <c r="D62" s="125"/>
      <c r="E62" s="125"/>
      <c r="F62" s="125"/>
      <c r="G62" s="125"/>
      <c r="H62" s="64">
        <f>SUM(H54:H59,H61)</f>
        <v>0</v>
      </c>
    </row>
    <row r="63" spans="1:8" ht="16.899999999999999" customHeight="1" thickBot="1" x14ac:dyDescent="0.3">
      <c r="A63" s="138"/>
      <c r="B63" s="139"/>
      <c r="C63" s="139"/>
      <c r="D63" s="139"/>
      <c r="E63" s="139"/>
      <c r="F63" s="139"/>
      <c r="G63" s="139"/>
      <c r="H63" s="140"/>
    </row>
    <row r="64" spans="1:8" ht="58.5" customHeight="1" thickBot="1" x14ac:dyDescent="0.3">
      <c r="A64" s="161" t="s">
        <v>65</v>
      </c>
      <c r="B64" s="162"/>
      <c r="C64" s="162"/>
      <c r="D64" s="162"/>
      <c r="E64" s="162"/>
      <c r="F64" s="162"/>
      <c r="G64" s="162"/>
      <c r="H64" s="163"/>
    </row>
    <row r="65" spans="1:10" ht="48.75" customHeight="1" thickBot="1" x14ac:dyDescent="0.3">
      <c r="A65" s="53" t="s">
        <v>50</v>
      </c>
      <c r="B65" s="141" t="s">
        <v>10</v>
      </c>
      <c r="C65" s="141"/>
      <c r="D65" s="141"/>
      <c r="E65" s="48" t="s">
        <v>11</v>
      </c>
      <c r="F65" s="48" t="s">
        <v>12</v>
      </c>
      <c r="G65" s="49" t="s">
        <v>44</v>
      </c>
      <c r="H65" s="50" t="s">
        <v>45</v>
      </c>
    </row>
    <row r="66" spans="1:10" ht="45" customHeight="1" x14ac:dyDescent="0.25">
      <c r="A66" s="17">
        <v>1</v>
      </c>
      <c r="B66" s="142" t="s">
        <v>74</v>
      </c>
      <c r="C66" s="142"/>
      <c r="D66" s="142"/>
      <c r="E66" s="18">
        <v>5</v>
      </c>
      <c r="F66" s="18" t="s">
        <v>14</v>
      </c>
      <c r="G66" s="69"/>
      <c r="H66" s="81">
        <f>SUM(E66*G66)</f>
        <v>0</v>
      </c>
    </row>
    <row r="67" spans="1:10" ht="45" customHeight="1" x14ac:dyDescent="0.25">
      <c r="A67" s="15">
        <v>2</v>
      </c>
      <c r="B67" s="170" t="s">
        <v>53</v>
      </c>
      <c r="C67" s="170"/>
      <c r="D67" s="170"/>
      <c r="E67" s="14">
        <v>25</v>
      </c>
      <c r="F67" s="14" t="s">
        <v>15</v>
      </c>
      <c r="G67" s="70"/>
      <c r="H67" s="81">
        <f>SUM(E67*G67)</f>
        <v>0</v>
      </c>
    </row>
    <row r="68" spans="1:10" ht="45" customHeight="1" x14ac:dyDescent="0.25">
      <c r="A68" s="15">
        <v>3</v>
      </c>
      <c r="B68" s="170" t="s">
        <v>13</v>
      </c>
      <c r="C68" s="170"/>
      <c r="D68" s="170"/>
      <c r="E68" s="14">
        <v>10</v>
      </c>
      <c r="F68" s="14" t="s">
        <v>15</v>
      </c>
      <c r="G68" s="70"/>
      <c r="H68" s="81">
        <f>SUM(E68*G68)</f>
        <v>0</v>
      </c>
      <c r="J68" s="72"/>
    </row>
    <row r="69" spans="1:10" ht="45" customHeight="1" thickBot="1" x14ac:dyDescent="0.3">
      <c r="A69" s="19">
        <v>4</v>
      </c>
      <c r="B69" s="127" t="s">
        <v>75</v>
      </c>
      <c r="C69" s="127"/>
      <c r="D69" s="127"/>
      <c r="E69" s="20">
        <v>10</v>
      </c>
      <c r="F69" s="20" t="s">
        <v>15</v>
      </c>
      <c r="G69" s="71"/>
      <c r="H69" s="81">
        <f>SUM(E69*G69)</f>
        <v>0</v>
      </c>
      <c r="J69" s="72"/>
    </row>
    <row r="70" spans="1:10" ht="34.9" customHeight="1" thickBot="1" x14ac:dyDescent="0.3">
      <c r="A70" s="171" t="s">
        <v>76</v>
      </c>
      <c r="B70" s="172"/>
      <c r="C70" s="172"/>
      <c r="D70" s="172"/>
      <c r="E70" s="172"/>
      <c r="F70" s="172"/>
      <c r="G70" s="173"/>
      <c r="H70" s="88">
        <f>SUM(H66:H69)</f>
        <v>0</v>
      </c>
    </row>
    <row r="71" spans="1:10" ht="16.5" thickBot="1" x14ac:dyDescent="0.3">
      <c r="A71" s="47"/>
      <c r="B71" s="47"/>
      <c r="C71" s="47"/>
      <c r="D71" s="47"/>
      <c r="E71" s="47"/>
      <c r="F71" s="46"/>
    </row>
    <row r="72" spans="1:10" ht="58.9" customHeight="1" thickBot="1" x14ac:dyDescent="0.3">
      <c r="A72" s="174" t="s">
        <v>67</v>
      </c>
      <c r="B72" s="174"/>
      <c r="C72" s="174"/>
      <c r="D72" s="174"/>
      <c r="E72" s="174"/>
      <c r="F72" s="174"/>
      <c r="G72" s="174"/>
      <c r="H72" s="174"/>
    </row>
    <row r="73" spans="1:10" ht="39.75" customHeight="1" thickBot="1" x14ac:dyDescent="0.3">
      <c r="A73" s="52" t="s">
        <v>51</v>
      </c>
      <c r="B73" s="175" t="s">
        <v>10</v>
      </c>
      <c r="C73" s="175"/>
      <c r="D73" s="175"/>
      <c r="E73" s="175" t="s">
        <v>56</v>
      </c>
      <c r="F73" s="175"/>
      <c r="G73" s="52" t="s">
        <v>17</v>
      </c>
      <c r="H73" s="51" t="s">
        <v>45</v>
      </c>
    </row>
    <row r="74" spans="1:10" ht="41.45" customHeight="1" thickBot="1" x14ac:dyDescent="0.3">
      <c r="A74" s="54">
        <v>1</v>
      </c>
      <c r="B74" s="179" t="s">
        <v>55</v>
      </c>
      <c r="C74" s="179"/>
      <c r="D74" s="179"/>
      <c r="E74" s="62" t="s">
        <v>47</v>
      </c>
      <c r="F74" s="55" t="s">
        <v>46</v>
      </c>
      <c r="G74" s="56" t="s">
        <v>66</v>
      </c>
      <c r="H74" s="63" t="s">
        <v>52</v>
      </c>
    </row>
    <row r="75" spans="1:10" ht="16.5" thickBot="1" x14ac:dyDescent="0.3">
      <c r="A75" s="176" t="s">
        <v>16</v>
      </c>
      <c r="B75" s="177"/>
      <c r="C75" s="177"/>
      <c r="D75" s="177"/>
      <c r="E75" s="177"/>
      <c r="F75" s="177"/>
      <c r="G75" s="177"/>
      <c r="H75" s="178"/>
    </row>
    <row r="76" spans="1:10" ht="42" customHeight="1" thickBot="1" x14ac:dyDescent="0.3">
      <c r="A76" s="54">
        <v>2</v>
      </c>
      <c r="B76" s="179" t="s">
        <v>57</v>
      </c>
      <c r="C76" s="179"/>
      <c r="D76" s="179"/>
      <c r="E76" s="62" t="s">
        <v>47</v>
      </c>
      <c r="F76" s="55" t="s">
        <v>48</v>
      </c>
      <c r="G76" s="56" t="s">
        <v>66</v>
      </c>
      <c r="H76" s="63" t="s">
        <v>52</v>
      </c>
    </row>
    <row r="77" spans="1:10" ht="20.45" customHeight="1" thickBot="1" x14ac:dyDescent="0.3">
      <c r="A77" s="180" t="s">
        <v>58</v>
      </c>
      <c r="B77" s="181"/>
      <c r="C77" s="181"/>
      <c r="D77" s="181"/>
      <c r="E77" s="181"/>
      <c r="F77" s="181"/>
      <c r="G77" s="181"/>
      <c r="H77" s="182"/>
    </row>
    <row r="78" spans="1:10" ht="15.75" thickBot="1" x14ac:dyDescent="0.3"/>
    <row r="79" spans="1:10" ht="33.6" customHeight="1" thickBot="1" x14ac:dyDescent="0.3">
      <c r="A79" s="167" t="s">
        <v>77</v>
      </c>
      <c r="B79" s="168"/>
      <c r="C79" s="168"/>
      <c r="D79" s="168"/>
      <c r="E79" s="168"/>
      <c r="F79" s="168"/>
      <c r="G79" s="169"/>
      <c r="H79" s="89">
        <f>SUM(H23,H48,H62,H70)</f>
        <v>0</v>
      </c>
    </row>
    <row r="83" spans="7:7" x14ac:dyDescent="0.25">
      <c r="G83" s="72"/>
    </row>
  </sheetData>
  <sheetProtection algorithmName="SHA-512" hashValue="xVxvFQq6nvanIh8DmKltuvT/MF9/FuDVQSRv/0f0FgAGnfTJgyi44tbaS5a+XKJuWugm0rgPbh8fYwZn7NSeLQ==" saltValue="nTUg7O9uzsJrNcHv8zKVFw==" spinCount="100000" sheet="1" objects="1" scenarios="1"/>
  <mergeCells count="64">
    <mergeCell ref="A64:H64"/>
    <mergeCell ref="A26:H26"/>
    <mergeCell ref="A79:G79"/>
    <mergeCell ref="B69:D69"/>
    <mergeCell ref="B68:D68"/>
    <mergeCell ref="B67:D67"/>
    <mergeCell ref="A70:G70"/>
    <mergeCell ref="A72:H72"/>
    <mergeCell ref="E73:F73"/>
    <mergeCell ref="A75:H75"/>
    <mergeCell ref="B74:D74"/>
    <mergeCell ref="B73:D73"/>
    <mergeCell ref="B76:D76"/>
    <mergeCell ref="A77:H77"/>
    <mergeCell ref="A51:H51"/>
    <mergeCell ref="C52:F52"/>
    <mergeCell ref="C59:F59"/>
    <mergeCell ref="C58:F58"/>
    <mergeCell ref="C57:F57"/>
    <mergeCell ref="C56:F56"/>
    <mergeCell ref="A60:H60"/>
    <mergeCell ref="A63:H63"/>
    <mergeCell ref="B65:D65"/>
    <mergeCell ref="B66:D66"/>
    <mergeCell ref="A25:H25"/>
    <mergeCell ref="B37:D37"/>
    <mergeCell ref="A27:H27"/>
    <mergeCell ref="A28:H28"/>
    <mergeCell ref="A40:H40"/>
    <mergeCell ref="A41:H41"/>
    <mergeCell ref="B29:D29"/>
    <mergeCell ref="B30:D30"/>
    <mergeCell ref="B31:D31"/>
    <mergeCell ref="B32:D32"/>
    <mergeCell ref="B34:D34"/>
    <mergeCell ref="B46:D46"/>
    <mergeCell ref="B44:D44"/>
    <mergeCell ref="A62:G62"/>
    <mergeCell ref="B33:D33"/>
    <mergeCell ref="B39:D39"/>
    <mergeCell ref="B38:D38"/>
    <mergeCell ref="B42:D42"/>
    <mergeCell ref="A48:G48"/>
    <mergeCell ref="B36:D36"/>
    <mergeCell ref="B35:D35"/>
    <mergeCell ref="C55:F55"/>
    <mergeCell ref="B47:D47"/>
    <mergeCell ref="B43:D43"/>
    <mergeCell ref="A50:H50"/>
    <mergeCell ref="A44:A47"/>
    <mergeCell ref="A53:H53"/>
    <mergeCell ref="C54:F54"/>
    <mergeCell ref="C61:F61"/>
    <mergeCell ref="B45:D45"/>
    <mergeCell ref="A1:H1"/>
    <mergeCell ref="A4:H4"/>
    <mergeCell ref="A5:A7"/>
    <mergeCell ref="B5:B7"/>
    <mergeCell ref="G5:G7"/>
    <mergeCell ref="H5:H7"/>
    <mergeCell ref="A3:H3"/>
    <mergeCell ref="A8:H8"/>
    <mergeCell ref="A19:H19"/>
    <mergeCell ref="A23:G23"/>
  </mergeCells>
  <printOptions horizontalCentered="1"/>
  <pageMargins left="0" right="0" top="0.5" bottom="0.25" header="0" footer="0"/>
  <pageSetup scale="61"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G - Group A - E</vt:lpstr>
      <vt:lpstr>'Attachment G - Group A - 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Stacia Branco</cp:lastModifiedBy>
  <cp:lastPrinted>2020-07-09T13:01:48Z</cp:lastPrinted>
  <dcterms:created xsi:type="dcterms:W3CDTF">2017-02-15T12:33:49Z</dcterms:created>
  <dcterms:modified xsi:type="dcterms:W3CDTF">2020-07-13T13:02:23Z</dcterms:modified>
</cp:coreProperties>
</file>