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TA003315BB Flamingo Cay Water Main\Working Docs\Solicitation Docs\Addendums\Addendum No. 4\"/>
    </mc:Choice>
  </mc:AlternateContent>
  <xr:revisionPtr revIDLastSave="0" documentId="13_ncr:1_{04A3E6BF-D7A1-4950-B98D-3DBBD3506637}" xr6:coauthVersionLast="37" xr6:coauthVersionMax="37" xr10:uidLastSave="{00000000-0000-0000-0000-000000000000}"/>
  <bookViews>
    <workbookView xWindow="0" yWindow="0" windowWidth="23040" windowHeight="9252" xr2:uid="{4AB24629-C044-4DDF-82E7-00DDA71E3126}"/>
  </bookViews>
  <sheets>
    <sheet name="Bid A" sheetId="3" r:id="rId1"/>
    <sheet name="Bid B" sheetId="4" r:id="rId2"/>
  </sheets>
  <definedNames>
    <definedName name="_xlnm.Print_Titles" localSheetId="0">'Bid A'!$1:$6</definedName>
    <definedName name="_xlnm.Print_Titles" localSheetId="1">'Bid B'!$1:$6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2" i="4" l="1"/>
  <c r="F111" i="4"/>
  <c r="F110" i="4"/>
  <c r="F109" i="4"/>
  <c r="F108" i="4"/>
  <c r="F107" i="4"/>
  <c r="F106" i="4"/>
  <c r="F103" i="4"/>
  <c r="F102" i="4"/>
  <c r="F101" i="4"/>
  <c r="F100" i="4"/>
  <c r="F99" i="4"/>
  <c r="F98" i="4"/>
  <c r="F97" i="4"/>
  <c r="F96" i="4"/>
  <c r="F95" i="4"/>
  <c r="F94" i="4"/>
  <c r="F93" i="4"/>
  <c r="F91" i="4"/>
  <c r="F90" i="4"/>
  <c r="F88" i="4"/>
  <c r="F87" i="4"/>
  <c r="F86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0" i="4"/>
  <c r="F59" i="4"/>
  <c r="F58" i="4"/>
  <c r="F57" i="4"/>
  <c r="F56" i="4"/>
  <c r="F55" i="4"/>
  <c r="F54" i="4"/>
  <c r="F53" i="4"/>
  <c r="F52" i="4"/>
  <c r="F51" i="4"/>
  <c r="F50" i="4"/>
  <c r="F48" i="4"/>
  <c r="F47" i="4"/>
  <c r="F46" i="4"/>
  <c r="F45" i="4"/>
  <c r="F44" i="4"/>
  <c r="F43" i="4"/>
  <c r="F42" i="4"/>
  <c r="F41" i="4"/>
  <c r="F40" i="4"/>
  <c r="F39" i="4"/>
  <c r="F38" i="4"/>
  <c r="F36" i="4"/>
  <c r="F35" i="4"/>
  <c r="F34" i="4"/>
  <c r="F33" i="4"/>
  <c r="F31" i="4"/>
  <c r="A31" i="4"/>
  <c r="A32" i="4" s="1"/>
  <c r="F30" i="4"/>
  <c r="F29" i="4"/>
  <c r="F28" i="4"/>
  <c r="F27" i="4"/>
  <c r="F26" i="4"/>
  <c r="F23" i="4"/>
  <c r="F22" i="4"/>
  <c r="F21" i="4"/>
  <c r="F20" i="4"/>
  <c r="F19" i="4"/>
  <c r="F18" i="4"/>
  <c r="F17" i="4"/>
  <c r="F16" i="4"/>
  <c r="F14" i="4"/>
  <c r="F13" i="4"/>
  <c r="F12" i="4"/>
  <c r="F11" i="4"/>
  <c r="F10" i="4"/>
  <c r="F8" i="4"/>
  <c r="A8" i="4"/>
  <c r="A9" i="4" s="1"/>
  <c r="F7" i="4"/>
  <c r="E113" i="4" l="1"/>
  <c r="E114" i="4" s="1"/>
  <c r="E115" i="4" s="1"/>
  <c r="A14" i="4"/>
  <c r="A15" i="4" s="1"/>
  <c r="A10" i="4"/>
  <c r="A11" i="4" s="1"/>
  <c r="A33" i="4"/>
  <c r="A34" i="4" s="1"/>
  <c r="A35" i="4" s="1"/>
  <c r="A36" i="4" s="1"/>
  <c r="A37" i="4"/>
  <c r="F111" i="3"/>
  <c r="F110" i="3"/>
  <c r="F109" i="3"/>
  <c r="F108" i="3"/>
  <c r="F107" i="3"/>
  <c r="F106" i="3"/>
  <c r="A16" i="4" l="1"/>
  <c r="A17" i="4" s="1"/>
  <c r="A19" i="4"/>
  <c r="A20" i="4" s="1"/>
  <c r="A21" i="4" s="1"/>
  <c r="A22" i="4" s="1"/>
  <c r="A38" i="4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0" i="3"/>
  <c r="F59" i="3"/>
  <c r="F58" i="3"/>
  <c r="F57" i="3"/>
  <c r="F56" i="3"/>
  <c r="F55" i="3"/>
  <c r="F54" i="3"/>
  <c r="F53" i="3"/>
  <c r="F52" i="3"/>
  <c r="F51" i="3"/>
  <c r="F50" i="3"/>
  <c r="F48" i="3"/>
  <c r="F47" i="3"/>
  <c r="F46" i="3"/>
  <c r="F45" i="3"/>
  <c r="F44" i="3"/>
  <c r="F43" i="3"/>
  <c r="F42" i="3"/>
  <c r="F41" i="3"/>
  <c r="F40" i="3"/>
  <c r="F39" i="3"/>
  <c r="F38" i="3"/>
  <c r="F36" i="3"/>
  <c r="F35" i="3"/>
  <c r="F34" i="3"/>
  <c r="F33" i="3"/>
  <c r="F31" i="3"/>
  <c r="F30" i="3"/>
  <c r="F29" i="3"/>
  <c r="F28" i="3"/>
  <c r="F27" i="3"/>
  <c r="F26" i="3"/>
  <c r="F23" i="3"/>
  <c r="F22" i="3"/>
  <c r="F21" i="3"/>
  <c r="F20" i="3"/>
  <c r="F19" i="3"/>
  <c r="F18" i="3"/>
  <c r="F17" i="3"/>
  <c r="F16" i="3"/>
  <c r="F14" i="3"/>
  <c r="F13" i="3"/>
  <c r="F12" i="3"/>
  <c r="F11" i="3"/>
  <c r="F10" i="3"/>
  <c r="F8" i="3"/>
  <c r="A59" i="4" l="1"/>
  <c r="A60" i="4" s="1"/>
  <c r="A61" i="4" s="1"/>
  <c r="A50" i="4"/>
  <c r="A51" i="4" s="1"/>
  <c r="A52" i="4" s="1"/>
  <c r="A53" i="4" s="1"/>
  <c r="A54" i="4" s="1"/>
  <c r="A55" i="4" s="1"/>
  <c r="A56" i="4" s="1"/>
  <c r="A57" i="4" s="1"/>
  <c r="A58" i="4" s="1"/>
  <c r="F112" i="3"/>
  <c r="F103" i="3"/>
  <c r="F102" i="3"/>
  <c r="F101" i="3"/>
  <c r="F100" i="3"/>
  <c r="F99" i="3"/>
  <c r="F98" i="3"/>
  <c r="F97" i="3"/>
  <c r="F96" i="3"/>
  <c r="F95" i="3"/>
  <c r="F94" i="3"/>
  <c r="F93" i="3"/>
  <c r="F91" i="3"/>
  <c r="F90" i="3"/>
  <c r="F88" i="3"/>
  <c r="F87" i="3"/>
  <c r="F86" i="3"/>
  <c r="A31" i="3"/>
  <c r="A32" i="3" s="1"/>
  <c r="A8" i="3"/>
  <c r="A9" i="3" s="1"/>
  <c r="A14" i="3" s="1"/>
  <c r="A15" i="3" s="1"/>
  <c r="F7" i="3"/>
  <c r="A85" i="4" l="1"/>
  <c r="A62" i="4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E113" i="3"/>
  <c r="E114" i="3" s="1"/>
  <c r="E115" i="3" s="1"/>
  <c r="A33" i="3"/>
  <c r="A34" i="3" s="1"/>
  <c r="A35" i="3" s="1"/>
  <c r="A36" i="3" s="1"/>
  <c r="A37" i="3"/>
  <c r="A16" i="3"/>
  <c r="A17" i="3" s="1"/>
  <c r="A19" i="3"/>
  <c r="A20" i="3" s="1"/>
  <c r="A21" i="3" s="1"/>
  <c r="A22" i="3" s="1"/>
  <c r="A10" i="3"/>
  <c r="A11" i="3" s="1"/>
  <c r="A89" i="4" l="1"/>
  <c r="A86" i="4"/>
  <c r="A87" i="4" s="1"/>
  <c r="A88" i="4" s="1"/>
  <c r="A38" i="3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/>
  <c r="A92" i="4" l="1"/>
  <c r="A90" i="4"/>
  <c r="A91" i="4" s="1"/>
  <c r="A59" i="3"/>
  <c r="A60" i="3" s="1"/>
  <c r="A61" i="3" s="1"/>
  <c r="A50" i="3"/>
  <c r="A51" i="3" s="1"/>
  <c r="A52" i="3" s="1"/>
  <c r="A53" i="3" s="1"/>
  <c r="A54" i="3" s="1"/>
  <c r="A55" i="3" s="1"/>
  <c r="A56" i="3" s="1"/>
  <c r="A57" i="3" s="1"/>
  <c r="A58" i="3" s="1"/>
  <c r="A96" i="4" l="1"/>
  <c r="A97" i="4" s="1"/>
  <c r="A98" i="4" s="1"/>
  <c r="A99" i="4" s="1"/>
  <c r="A100" i="4" s="1"/>
  <c r="A101" i="4" s="1"/>
  <c r="A102" i="4" s="1"/>
  <c r="A103" i="4" s="1"/>
  <c r="A93" i="4"/>
  <c r="A94" i="4" s="1"/>
  <c r="A95" i="4" s="1"/>
  <c r="A85" i="3"/>
  <c r="A62" i="3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9" i="3" l="1"/>
  <c r="A86" i="3"/>
  <c r="A87" i="3" s="1"/>
  <c r="A88" i="3" s="1"/>
  <c r="A92" i="3" l="1"/>
  <c r="A90" i="3"/>
  <c r="A91" i="3" s="1"/>
  <c r="A96" i="3" l="1"/>
  <c r="A97" i="3" s="1"/>
  <c r="A98" i="3" s="1"/>
  <c r="A99" i="3" s="1"/>
  <c r="A100" i="3" s="1"/>
  <c r="A101" i="3" s="1"/>
  <c r="A102" i="3" s="1"/>
  <c r="A103" i="3" s="1"/>
  <c r="A93" i="3"/>
  <c r="A94" i="3" s="1"/>
  <c r="A95" i="3" s="1"/>
</calcChain>
</file>

<file path=xl/sharedStrings.xml><?xml version="1.0" encoding="utf-8"?>
<sst xmlns="http://schemas.openxmlformats.org/spreadsheetml/2006/main" count="446" uniqueCount="133">
  <si>
    <t>Mobilization</t>
  </si>
  <si>
    <t>LS</t>
  </si>
  <si>
    <t>Curb Replacement</t>
  </si>
  <si>
    <t>LF</t>
  </si>
  <si>
    <t>Asphalt Pavement Restoration</t>
  </si>
  <si>
    <t>SY</t>
  </si>
  <si>
    <t>Sidewalk Restoration, concrete, 4" Thick</t>
  </si>
  <si>
    <t>Driveway Restoration</t>
  </si>
  <si>
    <t>Grout Fill Abandoned Pipe</t>
  </si>
  <si>
    <t>CY</t>
  </si>
  <si>
    <t xml:space="preserve">Blow-off Assembly, End of Line, 2" </t>
  </si>
  <si>
    <t>EA</t>
  </si>
  <si>
    <t>Above-ground Backflow Prevention Assembly, 4"</t>
  </si>
  <si>
    <t>Above-ground Meter/Backflow Prevention Assembly, 3"</t>
  </si>
  <si>
    <t>Backflow Prevention Assembly /w Pressure Relief Valve</t>
  </si>
  <si>
    <t>11.01.1</t>
  </si>
  <si>
    <t>11.01.2</t>
  </si>
  <si>
    <t>11.01.3</t>
  </si>
  <si>
    <t>11.01.4</t>
  </si>
  <si>
    <t>Permit Fee - New Water Service-Building Department</t>
  </si>
  <si>
    <t>Remove Existing Items</t>
  </si>
  <si>
    <t>Pipe</t>
  </si>
  <si>
    <t>Water Service</t>
  </si>
  <si>
    <t xml:space="preserve">     2" Water Services (Quadruple, Short)</t>
  </si>
  <si>
    <t>New Standard Meter Box</t>
  </si>
  <si>
    <t>Relocate Ex.Standard Meter Box</t>
  </si>
  <si>
    <t>Ductile Iron Fittings</t>
  </si>
  <si>
    <t>Pipe Joint Restraints</t>
  </si>
  <si>
    <t>Pipe Adapters</t>
  </si>
  <si>
    <t>Valves, MJ</t>
  </si>
  <si>
    <t>Air Release Valve, 1"</t>
  </si>
  <si>
    <t>ARV Cabinet, fiberglass</t>
  </si>
  <si>
    <t>Fire Hydrant Assembly</t>
  </si>
  <si>
    <t>Erosion Control</t>
  </si>
  <si>
    <t>Traffic Control Plan</t>
  </si>
  <si>
    <t xml:space="preserve">Miscellaneous Concrete, 3,000 psi </t>
  </si>
  <si>
    <t>Detectable Warnings, black, per FDOT 527-2</t>
  </si>
  <si>
    <t>SF</t>
  </si>
  <si>
    <t>Bollards, yellow PVC covering, red reflector</t>
  </si>
  <si>
    <t>Record Drawings</t>
  </si>
  <si>
    <t>Base &amp; 1 1/2" S-III, (8" min. thick. base)</t>
  </si>
  <si>
    <t>Mill &amp; Resurface,  1 1/2" S-III</t>
  </si>
  <si>
    <t>Asphalt (6" min. thick. base)</t>
  </si>
  <si>
    <t>Concrete (6" min. thick.)</t>
  </si>
  <si>
    <t>Install New Backflow Prevention Assembly</t>
  </si>
  <si>
    <t>3/4" reduced pressure (RPZ)</t>
  </si>
  <si>
    <t>3/4" double check (DC)</t>
  </si>
  <si>
    <t>1" reduced pressure (RPZ)</t>
  </si>
  <si>
    <t>Vacuum Breaker, brass</t>
  </si>
  <si>
    <t>Relocate-Existing Backflow Prevention Assembly</t>
  </si>
  <si>
    <t>Valves</t>
  </si>
  <si>
    <t>Fire Hydrants</t>
  </si>
  <si>
    <t>Ex. Non-Standard Meter Boxes</t>
  </si>
  <si>
    <t>Ex. Non-Standard BPA</t>
  </si>
  <si>
    <t>2" HDPE SDR9 C901, water, (Directional bore)</t>
  </si>
  <si>
    <t>4" HDPE DR-11 C906, water (Directional bore)</t>
  </si>
  <si>
    <t>4" DIP CL350, water, (Direct bury)</t>
  </si>
  <si>
    <t>4" DIP CL350, RJ, water, (Directional bore)</t>
  </si>
  <si>
    <t>6" DIP CL350, RJ, water, (Direct bury)</t>
  </si>
  <si>
    <t>8" HDPE DR-11 C906, water (Directional bore)</t>
  </si>
  <si>
    <t>8" DIP CL350, RJ, water, (Direct bury)</t>
  </si>
  <si>
    <t>8" PVC DR18, RJ, water, (Direct bury)</t>
  </si>
  <si>
    <t>8" HDPE DR-11 C906, CASING (Directional bore)</t>
  </si>
  <si>
    <t>12" PVC DR-18, RJ, water, (Direct bury)</t>
  </si>
  <si>
    <t>16" HDPE DR-11 C906, CASING (Directional bore)</t>
  </si>
  <si>
    <t>1" Water Services (Single, long)</t>
  </si>
  <si>
    <t>1" Water Services (Single, short)</t>
  </si>
  <si>
    <t>1" Water Services (Double, long)</t>
  </si>
  <si>
    <t>1" Water Services (Double, Short)</t>
  </si>
  <si>
    <t>2" Water Services (Single, Long)</t>
  </si>
  <si>
    <t>2" Water Services (Triple, Short)</t>
  </si>
  <si>
    <t>2" Water Services (Triple, Long)</t>
  </si>
  <si>
    <t>Add-on for Water Service Installed by Trenching (Long)</t>
  </si>
  <si>
    <t>2" Cap</t>
  </si>
  <si>
    <t>4" Cap</t>
  </si>
  <si>
    <t>4" 45  Degree or Less Bend</t>
  </si>
  <si>
    <t>4" 90  Degree Bend</t>
  </si>
  <si>
    <t>4" Sleeve</t>
  </si>
  <si>
    <t>4" RJ DI Plug or Cap x 2" MIP</t>
  </si>
  <si>
    <t>6" Cap</t>
  </si>
  <si>
    <t>6" Wye</t>
  </si>
  <si>
    <t>6" 45  Degree or Less Bend</t>
  </si>
  <si>
    <t>6" 90 Degree Bend</t>
  </si>
  <si>
    <t>6"x4" Reducer</t>
  </si>
  <si>
    <t>8"x4" Reducer</t>
  </si>
  <si>
    <t>8"x8" Tee</t>
  </si>
  <si>
    <t>8" 45 Degree or Less Bend</t>
  </si>
  <si>
    <t>8" Sleeve</t>
  </si>
  <si>
    <t>12" 45 Degree or Less Bend</t>
  </si>
  <si>
    <t>12" Sleeve</t>
  </si>
  <si>
    <t>12" Cap</t>
  </si>
  <si>
    <t>4" Pipe Joint Restraints</t>
  </si>
  <si>
    <t>8" Pipe Joint Restraints</t>
  </si>
  <si>
    <t>12" Pipe Joint Restraints</t>
  </si>
  <si>
    <t>4" HDPE to MJ Adapter</t>
  </si>
  <si>
    <t>8" HDPE to MJ Adapter</t>
  </si>
  <si>
    <t>4" Gate Valve</t>
  </si>
  <si>
    <t>8" Gate Valve</t>
  </si>
  <si>
    <t>12" Gate Valve</t>
  </si>
  <si>
    <t xml:space="preserve">ITEM NO. </t>
  </si>
  <si>
    <t>DESCRIPTION</t>
  </si>
  <si>
    <t>QTY</t>
  </si>
  <si>
    <t>U/M</t>
  </si>
  <si>
    <t>UNIT PRICE</t>
  </si>
  <si>
    <t>Contract Contingency (10% of Total Base Bid)</t>
  </si>
  <si>
    <t>FLAMINGO CAY WATER MAIN REPLACEMENT</t>
  </si>
  <si>
    <t xml:space="preserve">IFBC NO. 20-TA003315BB </t>
  </si>
  <si>
    <t xml:space="preserve"> </t>
  </si>
  <si>
    <t>Total Base Bid 'A'</t>
  </si>
  <si>
    <t>Total Bid 'A' with Contract Contingency (Total Base Bid + Contract Contingency)</t>
  </si>
  <si>
    <t>BID 'A' - BASED ON A COMPLETION TIME OF  240 CALENDAR DAYS</t>
  </si>
  <si>
    <t>BID 'B' - BASED ON A COMPLETION TIME OF  300 CALENDAR DAYS</t>
  </si>
  <si>
    <t>Total Base Bid 'B'</t>
  </si>
  <si>
    <t>Total Bid 'B' with Contract Contingency (Total Base Bid + Contract Contingency)</t>
  </si>
  <si>
    <t>APPENDIX J, BID PRICING FORM - REVISED ADDENDUM NO. 4</t>
  </si>
  <si>
    <t>Brick Paver</t>
  </si>
  <si>
    <t>Sod</t>
  </si>
  <si>
    <t>Coupling, 4"</t>
  </si>
  <si>
    <t>Coupling, 6"</t>
  </si>
  <si>
    <t>Coupling, 8"</t>
  </si>
  <si>
    <t>Coupling, 12"</t>
  </si>
  <si>
    <t>Miscellaneous Restoration</t>
  </si>
  <si>
    <t>Irrigation</t>
  </si>
  <si>
    <t>Sprinkler Head</t>
  </si>
  <si>
    <t>Fencing</t>
  </si>
  <si>
    <t>Landscaping Stone, large pieces, small retaining walls, planter edging, etc</t>
  </si>
  <si>
    <t>Mill &amp; Resurface,  FC12.5, 1.5" Thick</t>
  </si>
  <si>
    <t>SP12.5 Asphalt, 12" Thick</t>
  </si>
  <si>
    <t>12" x8" Tee, Cut-In</t>
  </si>
  <si>
    <t>sch 40 pvc, all diameter</t>
  </si>
  <si>
    <t>Landscaping Rock, decorative ground cover</t>
  </si>
  <si>
    <t>Shell, excluding driveways</t>
  </si>
  <si>
    <t>EXTENDED PRICE                 (UNIT PRICE X QTY)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</si>
</sst>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38" fontId="3" fillId="0" borderId="1" xfId="1" applyNumberFormat="1" applyFont="1" applyFill="1" applyBorder="1" applyAlignment="1" applyProtection="1">
      <alignment horizont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wrapText="1"/>
    </xf>
    <xf numFmtId="3" fontId="3" fillId="0" borderId="1" xfId="1" applyNumberFormat="1" applyFont="1" applyFill="1" applyBorder="1" applyAlignment="1" applyProtection="1">
      <alignment horizontal="center" wrapText="1"/>
    </xf>
    <xf numFmtId="2" fontId="3" fillId="0" borderId="1" xfId="1" applyNumberFormat="1" applyFont="1" applyFill="1" applyBorder="1" applyAlignment="1" applyProtection="1">
      <alignment horizontal="center" vertical="center" wrapText="1"/>
    </xf>
    <xf numFmtId="38" fontId="3" fillId="0" borderId="1" xfId="1" applyNumberFormat="1" applyFont="1" applyFill="1" applyBorder="1" applyAlignment="1" applyProtection="1">
      <alignment horizontal="center" vertical="center" wrapText="1"/>
    </xf>
    <xf numFmtId="40" fontId="3" fillId="0" borderId="1" xfId="1" applyNumberFormat="1" applyFont="1" applyFill="1" applyBorder="1" applyAlignment="1" applyProtection="1">
      <alignment horizontal="center" vertical="center" wrapText="1"/>
    </xf>
    <xf numFmtId="4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</xf>
    <xf numFmtId="38" fontId="0" fillId="0" borderId="0" xfId="0" applyNumberFormat="1" applyFont="1" applyFill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4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center" wrapText="1"/>
    </xf>
    <xf numFmtId="0" fontId="3" fillId="0" borderId="4" xfId="1" applyFont="1" applyFill="1" applyBorder="1" applyAlignment="1" applyProtection="1">
      <alignment horizontal="center" wrapText="1"/>
    </xf>
    <xf numFmtId="0" fontId="3" fillId="0" borderId="5" xfId="1" applyFont="1" applyFill="1" applyBorder="1" applyAlignment="1" applyProtection="1">
      <alignment horizontal="center" wrapText="1"/>
    </xf>
  </cellXfs>
  <cellStyles count="2">
    <cellStyle name="Normal" xfId="0" builtinId="0"/>
    <cellStyle name="Normal_ConstructionCostMagellanDrWLImp" xfId="1" xr:uid="{7C649EA7-23F0-4D24-8C4D-E88F2745C0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59CE5-D329-4D97-8074-EA5C3FD1A327}">
  <sheetPr>
    <pageSetUpPr fitToPage="1"/>
  </sheetPr>
  <dimension ref="A1:N117"/>
  <sheetViews>
    <sheetView tabSelected="1" workbookViewId="0">
      <selection activeCell="E8" sqref="E7:E8"/>
    </sheetView>
  </sheetViews>
  <sheetFormatPr defaultRowHeight="14.4" x14ac:dyDescent="0.3"/>
  <cols>
    <col min="1" max="1" width="8.88671875" style="11"/>
    <col min="2" max="2" width="50.77734375" style="9" customWidth="1"/>
    <col min="3" max="3" width="5.77734375" style="9" customWidth="1"/>
    <col min="4" max="4" width="6.109375" style="9" bestFit="1" customWidth="1"/>
    <col min="5" max="6" width="25.77734375" style="11" customWidth="1"/>
    <col min="7" max="16384" width="8.88671875" style="9"/>
  </cols>
  <sheetData>
    <row r="1" spans="1:8" x14ac:dyDescent="0.3">
      <c r="A1" s="16" t="s">
        <v>114</v>
      </c>
      <c r="B1" s="16"/>
      <c r="C1" s="16"/>
      <c r="D1" s="16"/>
      <c r="E1" s="16"/>
      <c r="F1" s="16"/>
    </row>
    <row r="2" spans="1:8" x14ac:dyDescent="0.3">
      <c r="A2" s="16" t="s">
        <v>106</v>
      </c>
      <c r="B2" s="16"/>
      <c r="C2" s="16"/>
      <c r="D2" s="16"/>
      <c r="E2" s="16"/>
      <c r="F2" s="16"/>
    </row>
    <row r="3" spans="1:8" x14ac:dyDescent="0.3">
      <c r="A3" s="16" t="s">
        <v>105</v>
      </c>
      <c r="B3" s="16"/>
      <c r="C3" s="16"/>
      <c r="D3" s="16"/>
      <c r="E3" s="16"/>
      <c r="F3" s="16"/>
    </row>
    <row r="4" spans="1:8" x14ac:dyDescent="0.3">
      <c r="A4" s="16" t="s">
        <v>110</v>
      </c>
      <c r="B4" s="16"/>
      <c r="C4" s="16"/>
      <c r="D4" s="16"/>
      <c r="E4" s="16"/>
      <c r="F4" s="16"/>
    </row>
    <row r="5" spans="1:8" x14ac:dyDescent="0.3">
      <c r="A5" s="17"/>
      <c r="B5" s="17"/>
      <c r="C5" s="17"/>
      <c r="D5" s="17"/>
      <c r="E5" s="17"/>
      <c r="F5" s="17"/>
    </row>
    <row r="6" spans="1:8" ht="28.8" x14ac:dyDescent="0.3">
      <c r="A6" s="10" t="s">
        <v>99</v>
      </c>
      <c r="B6" s="10" t="s">
        <v>100</v>
      </c>
      <c r="C6" s="10" t="s">
        <v>102</v>
      </c>
      <c r="D6" s="10" t="s">
        <v>101</v>
      </c>
      <c r="E6" s="10" t="s">
        <v>103</v>
      </c>
      <c r="F6" s="10" t="s">
        <v>132</v>
      </c>
    </row>
    <row r="7" spans="1:8" ht="19.95" customHeight="1" x14ac:dyDescent="0.3">
      <c r="A7" s="2">
        <v>1</v>
      </c>
      <c r="B7" s="13" t="s">
        <v>0</v>
      </c>
      <c r="C7" s="2" t="s">
        <v>1</v>
      </c>
      <c r="D7" s="6">
        <v>1</v>
      </c>
      <c r="E7" s="8"/>
      <c r="F7" s="7">
        <f>SUM(E7*D7)</f>
        <v>0</v>
      </c>
    </row>
    <row r="8" spans="1:8" ht="19.95" customHeight="1" x14ac:dyDescent="0.3">
      <c r="A8" s="2">
        <f>A7+1</f>
        <v>2</v>
      </c>
      <c r="B8" s="13" t="s">
        <v>2</v>
      </c>
      <c r="C8" s="2" t="s">
        <v>3</v>
      </c>
      <c r="D8" s="1">
        <v>278</v>
      </c>
      <c r="E8" s="8"/>
      <c r="F8" s="7">
        <f>SUM(E8*D8)</f>
        <v>0</v>
      </c>
    </row>
    <row r="9" spans="1:8" ht="19.95" customHeight="1" x14ac:dyDescent="0.3">
      <c r="A9" s="2">
        <f t="shared" ref="A9:A32" si="0">A8+1</f>
        <v>3</v>
      </c>
      <c r="B9" s="15" t="s">
        <v>4</v>
      </c>
      <c r="C9" s="15"/>
      <c r="D9" s="15"/>
      <c r="E9" s="15"/>
      <c r="F9" s="15"/>
    </row>
    <row r="10" spans="1:8" ht="19.95" customHeight="1" x14ac:dyDescent="0.3">
      <c r="A10" s="2">
        <f>A9+0.01</f>
        <v>3.01</v>
      </c>
      <c r="B10" s="13" t="s">
        <v>40</v>
      </c>
      <c r="C10" s="3" t="s">
        <v>5</v>
      </c>
      <c r="D10" s="1">
        <v>1058</v>
      </c>
      <c r="E10" s="8"/>
      <c r="F10" s="7">
        <f t="shared" ref="F10:F14" si="1">SUM(E10*D10)</f>
        <v>0</v>
      </c>
    </row>
    <row r="11" spans="1:8" ht="19.95" customHeight="1" x14ac:dyDescent="0.3">
      <c r="A11" s="2">
        <f>A10+0.01</f>
        <v>3.0199999999999996</v>
      </c>
      <c r="B11" s="13" t="s">
        <v>41</v>
      </c>
      <c r="C11" s="3" t="s">
        <v>5</v>
      </c>
      <c r="D11" s="1">
        <v>1548</v>
      </c>
      <c r="E11" s="8"/>
      <c r="F11" s="7">
        <f t="shared" si="1"/>
        <v>0</v>
      </c>
      <c r="H11" s="9" t="s">
        <v>107</v>
      </c>
    </row>
    <row r="12" spans="1:8" ht="19.95" customHeight="1" x14ac:dyDescent="0.3">
      <c r="A12" s="2">
        <v>3.03</v>
      </c>
      <c r="B12" s="13" t="s">
        <v>126</v>
      </c>
      <c r="C12" s="3" t="s">
        <v>5</v>
      </c>
      <c r="D12" s="1">
        <v>100</v>
      </c>
      <c r="E12" s="8"/>
      <c r="F12" s="7">
        <f t="shared" si="1"/>
        <v>0</v>
      </c>
    </row>
    <row r="13" spans="1:8" ht="19.95" customHeight="1" x14ac:dyDescent="0.3">
      <c r="A13" s="2">
        <v>3.04</v>
      </c>
      <c r="B13" s="13" t="s">
        <v>127</v>
      </c>
      <c r="C13" s="3" t="s">
        <v>5</v>
      </c>
      <c r="D13" s="1">
        <v>13</v>
      </c>
      <c r="E13" s="8"/>
      <c r="F13" s="7">
        <f t="shared" si="1"/>
        <v>0</v>
      </c>
    </row>
    <row r="14" spans="1:8" ht="19.95" customHeight="1" x14ac:dyDescent="0.3">
      <c r="A14" s="2">
        <f>A9+1</f>
        <v>4</v>
      </c>
      <c r="B14" s="13" t="s">
        <v>6</v>
      </c>
      <c r="C14" s="3" t="s">
        <v>5</v>
      </c>
      <c r="D14" s="1">
        <v>92</v>
      </c>
      <c r="E14" s="8"/>
      <c r="F14" s="7">
        <f t="shared" si="1"/>
        <v>0</v>
      </c>
    </row>
    <row r="15" spans="1:8" ht="19.95" customHeight="1" x14ac:dyDescent="0.3">
      <c r="A15" s="2">
        <f t="shared" si="0"/>
        <v>5</v>
      </c>
      <c r="B15" s="15" t="s">
        <v>7</v>
      </c>
      <c r="C15" s="15"/>
      <c r="D15" s="15"/>
      <c r="E15" s="15"/>
      <c r="F15" s="15"/>
    </row>
    <row r="16" spans="1:8" ht="19.95" customHeight="1" x14ac:dyDescent="0.3">
      <c r="A16" s="2">
        <f>A15+0.01</f>
        <v>5.01</v>
      </c>
      <c r="B16" s="13" t="s">
        <v>42</v>
      </c>
      <c r="C16" s="3" t="s">
        <v>5</v>
      </c>
      <c r="D16" s="1">
        <v>143</v>
      </c>
      <c r="E16" s="8"/>
      <c r="F16" s="7">
        <f t="shared" ref="F16:F23" si="2">SUM(E16*D16)</f>
        <v>0</v>
      </c>
    </row>
    <row r="17" spans="1:14" ht="19.95" customHeight="1" x14ac:dyDescent="0.3">
      <c r="A17" s="2">
        <f>A16+0.01</f>
        <v>5.0199999999999996</v>
      </c>
      <c r="B17" s="13" t="s">
        <v>43</v>
      </c>
      <c r="C17" s="3" t="s">
        <v>5</v>
      </c>
      <c r="D17" s="1">
        <v>99</v>
      </c>
      <c r="E17" s="8"/>
      <c r="F17" s="7">
        <f t="shared" si="2"/>
        <v>0</v>
      </c>
    </row>
    <row r="18" spans="1:14" ht="19.95" customHeight="1" x14ac:dyDescent="0.3">
      <c r="A18" s="2">
        <v>5.03</v>
      </c>
      <c r="B18" s="13" t="s">
        <v>115</v>
      </c>
      <c r="C18" s="3" t="s">
        <v>5</v>
      </c>
      <c r="D18" s="1">
        <v>100</v>
      </c>
      <c r="E18" s="8"/>
      <c r="F18" s="7">
        <f t="shared" si="2"/>
        <v>0</v>
      </c>
    </row>
    <row r="19" spans="1:14" ht="19.95" customHeight="1" x14ac:dyDescent="0.3">
      <c r="A19" s="2">
        <f>A15+1</f>
        <v>6</v>
      </c>
      <c r="B19" s="13" t="s">
        <v>116</v>
      </c>
      <c r="C19" s="3" t="s">
        <v>5</v>
      </c>
      <c r="D19" s="1">
        <v>2423</v>
      </c>
      <c r="E19" s="8"/>
      <c r="F19" s="7">
        <f t="shared" si="2"/>
        <v>0</v>
      </c>
    </row>
    <row r="20" spans="1:14" ht="19.95" customHeight="1" x14ac:dyDescent="0.3">
      <c r="A20" s="2">
        <f t="shared" si="0"/>
        <v>7</v>
      </c>
      <c r="B20" s="13" t="s">
        <v>8</v>
      </c>
      <c r="C20" s="4" t="s">
        <v>9</v>
      </c>
      <c r="D20" s="1">
        <v>22</v>
      </c>
      <c r="E20" s="8"/>
      <c r="F20" s="7">
        <f t="shared" si="2"/>
        <v>0</v>
      </c>
    </row>
    <row r="21" spans="1:14" ht="19.95" customHeight="1" x14ac:dyDescent="0.3">
      <c r="A21" s="2">
        <f t="shared" si="0"/>
        <v>8</v>
      </c>
      <c r="B21" s="13" t="s">
        <v>10</v>
      </c>
      <c r="C21" s="3" t="s">
        <v>11</v>
      </c>
      <c r="D21" s="1">
        <v>7</v>
      </c>
      <c r="E21" s="8"/>
      <c r="F21" s="7">
        <f t="shared" si="2"/>
        <v>0</v>
      </c>
    </row>
    <row r="22" spans="1:14" ht="19.95" customHeight="1" x14ac:dyDescent="0.3">
      <c r="A22" s="2">
        <f>A21+1</f>
        <v>9</v>
      </c>
      <c r="B22" s="13" t="s">
        <v>12</v>
      </c>
      <c r="C22" s="3" t="s">
        <v>11</v>
      </c>
      <c r="D22" s="1">
        <v>1</v>
      </c>
      <c r="E22" s="8"/>
      <c r="F22" s="7">
        <f t="shared" si="2"/>
        <v>0</v>
      </c>
      <c r="I22" s="9" t="s">
        <v>107</v>
      </c>
      <c r="N22" s="9" t="s">
        <v>107</v>
      </c>
    </row>
    <row r="23" spans="1:14" x14ac:dyDescent="0.3">
      <c r="A23" s="2">
        <v>10</v>
      </c>
      <c r="B23" s="13" t="s">
        <v>13</v>
      </c>
      <c r="C23" s="3" t="s">
        <v>11</v>
      </c>
      <c r="D23" s="1">
        <v>1</v>
      </c>
      <c r="E23" s="8"/>
      <c r="F23" s="7">
        <f t="shared" si="2"/>
        <v>0</v>
      </c>
    </row>
    <row r="24" spans="1:14" ht="19.95" customHeight="1" x14ac:dyDescent="0.3">
      <c r="A24" s="2">
        <v>11</v>
      </c>
      <c r="B24" s="15" t="s">
        <v>14</v>
      </c>
      <c r="C24" s="15"/>
      <c r="D24" s="15"/>
      <c r="E24" s="15"/>
      <c r="F24" s="15"/>
    </row>
    <row r="25" spans="1:14" ht="19.95" customHeight="1" x14ac:dyDescent="0.3">
      <c r="A25" s="2">
        <v>11.01</v>
      </c>
      <c r="B25" s="15" t="s">
        <v>44</v>
      </c>
      <c r="C25" s="15"/>
      <c r="D25" s="15"/>
      <c r="E25" s="15"/>
      <c r="F25" s="15"/>
    </row>
    <row r="26" spans="1:14" ht="19.95" customHeight="1" x14ac:dyDescent="0.3">
      <c r="A26" s="2" t="s">
        <v>15</v>
      </c>
      <c r="B26" s="13" t="s">
        <v>45</v>
      </c>
      <c r="C26" s="3" t="s">
        <v>11</v>
      </c>
      <c r="D26" s="1">
        <v>17</v>
      </c>
      <c r="E26" s="8"/>
      <c r="F26" s="7">
        <f t="shared" ref="F26:F31" si="3">SUM(E26*D26)</f>
        <v>0</v>
      </c>
    </row>
    <row r="27" spans="1:14" ht="19.95" customHeight="1" x14ac:dyDescent="0.3">
      <c r="A27" s="2" t="s">
        <v>16</v>
      </c>
      <c r="B27" s="13" t="s">
        <v>46</v>
      </c>
      <c r="C27" s="3" t="s">
        <v>11</v>
      </c>
      <c r="D27" s="1">
        <v>2</v>
      </c>
      <c r="E27" s="8"/>
      <c r="F27" s="7">
        <f t="shared" si="3"/>
        <v>0</v>
      </c>
    </row>
    <row r="28" spans="1:14" ht="19.95" customHeight="1" x14ac:dyDescent="0.3">
      <c r="A28" s="2" t="s">
        <v>17</v>
      </c>
      <c r="B28" s="13" t="s">
        <v>47</v>
      </c>
      <c r="C28" s="3" t="s">
        <v>11</v>
      </c>
      <c r="D28" s="1">
        <v>41</v>
      </c>
      <c r="E28" s="8"/>
      <c r="F28" s="7">
        <f t="shared" si="3"/>
        <v>0</v>
      </c>
    </row>
    <row r="29" spans="1:14" ht="19.95" customHeight="1" x14ac:dyDescent="0.3">
      <c r="A29" s="2" t="s">
        <v>18</v>
      </c>
      <c r="B29" s="13" t="s">
        <v>48</v>
      </c>
      <c r="C29" s="4" t="s">
        <v>11</v>
      </c>
      <c r="D29" s="1">
        <v>120</v>
      </c>
      <c r="E29" s="8"/>
      <c r="F29" s="7">
        <f t="shared" si="3"/>
        <v>0</v>
      </c>
    </row>
    <row r="30" spans="1:14" ht="19.95" customHeight="1" x14ac:dyDescent="0.3">
      <c r="A30" s="2">
        <v>11.02</v>
      </c>
      <c r="B30" s="13" t="s">
        <v>49</v>
      </c>
      <c r="C30" s="4" t="s">
        <v>11</v>
      </c>
      <c r="D30" s="1">
        <v>4</v>
      </c>
      <c r="E30" s="8"/>
      <c r="F30" s="7">
        <f t="shared" si="3"/>
        <v>0</v>
      </c>
    </row>
    <row r="31" spans="1:14" ht="19.95" customHeight="1" x14ac:dyDescent="0.3">
      <c r="A31" s="2">
        <f>A24+1</f>
        <v>12</v>
      </c>
      <c r="B31" s="13" t="s">
        <v>19</v>
      </c>
      <c r="C31" s="4" t="s">
        <v>11</v>
      </c>
      <c r="D31" s="1">
        <v>9</v>
      </c>
      <c r="E31" s="8"/>
      <c r="F31" s="7">
        <f t="shared" si="3"/>
        <v>0</v>
      </c>
    </row>
    <row r="32" spans="1:14" ht="19.95" customHeight="1" x14ac:dyDescent="0.3">
      <c r="A32" s="2">
        <f t="shared" si="0"/>
        <v>13</v>
      </c>
      <c r="B32" s="15" t="s">
        <v>20</v>
      </c>
      <c r="C32" s="15"/>
      <c r="D32" s="15"/>
      <c r="E32" s="15"/>
      <c r="F32" s="15"/>
    </row>
    <row r="33" spans="1:6" ht="19.95" customHeight="1" x14ac:dyDescent="0.3">
      <c r="A33" s="2">
        <f>A32+0.01</f>
        <v>13.01</v>
      </c>
      <c r="B33" s="13" t="s">
        <v>50</v>
      </c>
      <c r="C33" s="3" t="s">
        <v>11</v>
      </c>
      <c r="D33" s="1">
        <v>15</v>
      </c>
      <c r="E33" s="8"/>
      <c r="F33" s="7">
        <f t="shared" ref="F33:F36" si="4">SUM(E33*D33)</f>
        <v>0</v>
      </c>
    </row>
    <row r="34" spans="1:6" ht="19.95" customHeight="1" x14ac:dyDescent="0.3">
      <c r="A34" s="2">
        <f>A33+0.01</f>
        <v>13.02</v>
      </c>
      <c r="B34" s="13" t="s">
        <v>51</v>
      </c>
      <c r="C34" s="3" t="s">
        <v>11</v>
      </c>
      <c r="D34" s="1">
        <v>3</v>
      </c>
      <c r="E34" s="8"/>
      <c r="F34" s="7">
        <f t="shared" si="4"/>
        <v>0</v>
      </c>
    </row>
    <row r="35" spans="1:6" ht="19.95" customHeight="1" x14ac:dyDescent="0.3">
      <c r="A35" s="2">
        <f t="shared" ref="A35:A36" si="5">A34+0.01</f>
        <v>13.03</v>
      </c>
      <c r="B35" s="13" t="s">
        <v>52</v>
      </c>
      <c r="C35" s="3" t="s">
        <v>11</v>
      </c>
      <c r="D35" s="1">
        <v>22</v>
      </c>
      <c r="E35" s="8"/>
      <c r="F35" s="7">
        <f t="shared" si="4"/>
        <v>0</v>
      </c>
    </row>
    <row r="36" spans="1:6" ht="19.95" customHeight="1" x14ac:dyDescent="0.3">
      <c r="A36" s="2">
        <f t="shared" si="5"/>
        <v>13.04</v>
      </c>
      <c r="B36" s="13" t="s">
        <v>53</v>
      </c>
      <c r="C36" s="3" t="s">
        <v>11</v>
      </c>
      <c r="D36" s="1">
        <v>0</v>
      </c>
      <c r="E36" s="8"/>
      <c r="F36" s="7">
        <f t="shared" si="4"/>
        <v>0</v>
      </c>
    </row>
    <row r="37" spans="1:6" ht="19.95" customHeight="1" x14ac:dyDescent="0.3">
      <c r="A37" s="2">
        <f>A32+1</f>
        <v>14</v>
      </c>
      <c r="B37" s="15" t="s">
        <v>21</v>
      </c>
      <c r="C37" s="15"/>
      <c r="D37" s="15"/>
      <c r="E37" s="15"/>
      <c r="F37" s="15"/>
    </row>
    <row r="38" spans="1:6" ht="19.95" customHeight="1" x14ac:dyDescent="0.3">
      <c r="A38" s="2">
        <f>A37+0.01</f>
        <v>14.01</v>
      </c>
      <c r="B38" s="13" t="s">
        <v>54</v>
      </c>
      <c r="C38" s="4" t="s">
        <v>3</v>
      </c>
      <c r="D38" s="1">
        <v>1560</v>
      </c>
      <c r="E38" s="8"/>
      <c r="F38" s="7">
        <f t="shared" ref="F38:F48" si="6">SUM(E38*D38)</f>
        <v>0</v>
      </c>
    </row>
    <row r="39" spans="1:6" ht="19.95" customHeight="1" x14ac:dyDescent="0.3">
      <c r="A39" s="2">
        <f t="shared" ref="A39:A45" si="7">A38+0.01</f>
        <v>14.02</v>
      </c>
      <c r="B39" s="13" t="s">
        <v>55</v>
      </c>
      <c r="C39" s="4" t="s">
        <v>3</v>
      </c>
      <c r="D39" s="1">
        <v>1425</v>
      </c>
      <c r="E39" s="8"/>
      <c r="F39" s="7">
        <f t="shared" si="6"/>
        <v>0</v>
      </c>
    </row>
    <row r="40" spans="1:6" ht="19.95" customHeight="1" x14ac:dyDescent="0.3">
      <c r="A40" s="2">
        <f t="shared" si="7"/>
        <v>14.03</v>
      </c>
      <c r="B40" s="13" t="s">
        <v>56</v>
      </c>
      <c r="C40" s="4" t="s">
        <v>3</v>
      </c>
      <c r="D40" s="1">
        <v>735</v>
      </c>
      <c r="E40" s="8"/>
      <c r="F40" s="7">
        <f t="shared" si="6"/>
        <v>0</v>
      </c>
    </row>
    <row r="41" spans="1:6" ht="19.95" customHeight="1" x14ac:dyDescent="0.3">
      <c r="A41" s="2">
        <f t="shared" si="7"/>
        <v>14.04</v>
      </c>
      <c r="B41" s="13" t="s">
        <v>57</v>
      </c>
      <c r="C41" s="4" t="s">
        <v>3</v>
      </c>
      <c r="D41" s="1">
        <v>0</v>
      </c>
      <c r="E41" s="8"/>
      <c r="F41" s="7">
        <f t="shared" si="6"/>
        <v>0</v>
      </c>
    </row>
    <row r="42" spans="1:6" ht="19.95" customHeight="1" x14ac:dyDescent="0.3">
      <c r="A42" s="2">
        <f t="shared" si="7"/>
        <v>14.049999999999999</v>
      </c>
      <c r="B42" s="13" t="s">
        <v>58</v>
      </c>
      <c r="C42" s="4" t="s">
        <v>3</v>
      </c>
      <c r="D42" s="1">
        <v>25</v>
      </c>
      <c r="E42" s="8"/>
      <c r="F42" s="7">
        <f t="shared" si="6"/>
        <v>0</v>
      </c>
    </row>
    <row r="43" spans="1:6" ht="19.95" customHeight="1" x14ac:dyDescent="0.3">
      <c r="A43" s="2">
        <f t="shared" si="7"/>
        <v>14.059999999999999</v>
      </c>
      <c r="B43" s="13" t="s">
        <v>59</v>
      </c>
      <c r="C43" s="4" t="s">
        <v>3</v>
      </c>
      <c r="D43" s="1">
        <v>4135</v>
      </c>
      <c r="E43" s="8"/>
      <c r="F43" s="7">
        <f t="shared" si="6"/>
        <v>0</v>
      </c>
    </row>
    <row r="44" spans="1:6" ht="19.95" customHeight="1" x14ac:dyDescent="0.3">
      <c r="A44" s="2">
        <f t="shared" si="7"/>
        <v>14.069999999999999</v>
      </c>
      <c r="B44" s="13" t="s">
        <v>60</v>
      </c>
      <c r="C44" s="4" t="s">
        <v>3</v>
      </c>
      <c r="D44" s="1">
        <v>1280</v>
      </c>
      <c r="E44" s="8"/>
      <c r="F44" s="7">
        <f t="shared" si="6"/>
        <v>0</v>
      </c>
    </row>
    <row r="45" spans="1:6" ht="19.95" customHeight="1" x14ac:dyDescent="0.3">
      <c r="A45" s="2">
        <f t="shared" si="7"/>
        <v>14.079999999999998</v>
      </c>
      <c r="B45" s="13" t="s">
        <v>61</v>
      </c>
      <c r="C45" s="4" t="s">
        <v>3</v>
      </c>
      <c r="D45" s="1">
        <v>285</v>
      </c>
      <c r="E45" s="8"/>
      <c r="F45" s="7">
        <f t="shared" si="6"/>
        <v>0</v>
      </c>
    </row>
    <row r="46" spans="1:6" ht="19.95" customHeight="1" x14ac:dyDescent="0.3">
      <c r="A46" s="2">
        <f>A45+0.01</f>
        <v>14.089999999999998</v>
      </c>
      <c r="B46" s="13" t="s">
        <v>62</v>
      </c>
      <c r="C46" s="4" t="s">
        <v>3</v>
      </c>
      <c r="D46" s="1">
        <v>105</v>
      </c>
      <c r="E46" s="8"/>
      <c r="F46" s="7">
        <f t="shared" si="6"/>
        <v>0</v>
      </c>
    </row>
    <row r="47" spans="1:6" ht="19.95" customHeight="1" x14ac:dyDescent="0.3">
      <c r="A47" s="5">
        <f t="shared" ref="A47:A48" si="8">A46+0.01</f>
        <v>14.099999999999998</v>
      </c>
      <c r="B47" s="13" t="s">
        <v>63</v>
      </c>
      <c r="C47" s="4" t="s">
        <v>3</v>
      </c>
      <c r="D47" s="1">
        <v>90</v>
      </c>
      <c r="E47" s="8"/>
      <c r="F47" s="7">
        <f t="shared" si="6"/>
        <v>0</v>
      </c>
    </row>
    <row r="48" spans="1:6" ht="19.95" customHeight="1" x14ac:dyDescent="0.3">
      <c r="A48" s="2">
        <f t="shared" si="8"/>
        <v>14.109999999999998</v>
      </c>
      <c r="B48" s="13" t="s">
        <v>64</v>
      </c>
      <c r="C48" s="4" t="s">
        <v>3</v>
      </c>
      <c r="D48" s="1">
        <v>140</v>
      </c>
      <c r="E48" s="8"/>
      <c r="F48" s="7">
        <f t="shared" si="6"/>
        <v>0</v>
      </c>
    </row>
    <row r="49" spans="1:6" ht="19.95" customHeight="1" x14ac:dyDescent="0.3">
      <c r="A49" s="2">
        <f>A37+1</f>
        <v>15</v>
      </c>
      <c r="B49" s="15" t="s">
        <v>22</v>
      </c>
      <c r="C49" s="15"/>
      <c r="D49" s="15"/>
      <c r="E49" s="15"/>
      <c r="F49" s="15"/>
    </row>
    <row r="50" spans="1:6" ht="19.95" customHeight="1" x14ac:dyDescent="0.3">
      <c r="A50" s="2">
        <f>A49+0.01</f>
        <v>15.01</v>
      </c>
      <c r="B50" s="13" t="s">
        <v>65</v>
      </c>
      <c r="C50" s="3" t="s">
        <v>11</v>
      </c>
      <c r="D50" s="1">
        <v>9</v>
      </c>
      <c r="E50" s="8"/>
      <c r="F50" s="7">
        <f t="shared" ref="F50:F60" si="9">SUM(E50*D50)</f>
        <v>0</v>
      </c>
    </row>
    <row r="51" spans="1:6" ht="19.95" customHeight="1" x14ac:dyDescent="0.3">
      <c r="A51" s="2">
        <f t="shared" ref="A51:A58" si="10">A50+0.01</f>
        <v>15.02</v>
      </c>
      <c r="B51" s="13" t="s">
        <v>66</v>
      </c>
      <c r="C51" s="3" t="s">
        <v>11</v>
      </c>
      <c r="D51" s="1">
        <v>32</v>
      </c>
      <c r="E51" s="8"/>
      <c r="F51" s="7">
        <f t="shared" si="9"/>
        <v>0</v>
      </c>
    </row>
    <row r="52" spans="1:6" ht="19.95" customHeight="1" x14ac:dyDescent="0.3">
      <c r="A52" s="2">
        <f t="shared" si="10"/>
        <v>15.03</v>
      </c>
      <c r="B52" s="13" t="s">
        <v>67</v>
      </c>
      <c r="C52" s="3" t="s">
        <v>11</v>
      </c>
      <c r="D52" s="1">
        <v>28</v>
      </c>
      <c r="E52" s="8"/>
      <c r="F52" s="7">
        <f t="shared" si="9"/>
        <v>0</v>
      </c>
    </row>
    <row r="53" spans="1:6" ht="19.95" customHeight="1" x14ac:dyDescent="0.3">
      <c r="A53" s="2">
        <f t="shared" si="10"/>
        <v>15.04</v>
      </c>
      <c r="B53" s="13" t="s">
        <v>68</v>
      </c>
      <c r="C53" s="3" t="s">
        <v>11</v>
      </c>
      <c r="D53" s="1">
        <v>39</v>
      </c>
      <c r="E53" s="8"/>
      <c r="F53" s="7">
        <f t="shared" si="9"/>
        <v>0</v>
      </c>
    </row>
    <row r="54" spans="1:6" ht="19.95" customHeight="1" x14ac:dyDescent="0.3">
      <c r="A54" s="2">
        <f t="shared" si="10"/>
        <v>15.049999999999999</v>
      </c>
      <c r="B54" s="13" t="s">
        <v>69</v>
      </c>
      <c r="C54" s="3" t="s">
        <v>11</v>
      </c>
      <c r="D54" s="1">
        <v>3</v>
      </c>
      <c r="E54" s="8"/>
      <c r="F54" s="7">
        <f t="shared" si="9"/>
        <v>0</v>
      </c>
    </row>
    <row r="55" spans="1:6" ht="19.95" customHeight="1" x14ac:dyDescent="0.3">
      <c r="A55" s="2">
        <f t="shared" si="10"/>
        <v>15.059999999999999</v>
      </c>
      <c r="B55" s="13" t="s">
        <v>70</v>
      </c>
      <c r="C55" s="3" t="s">
        <v>11</v>
      </c>
      <c r="D55" s="1">
        <v>1</v>
      </c>
      <c r="E55" s="8"/>
      <c r="F55" s="7">
        <f t="shared" si="9"/>
        <v>0</v>
      </c>
    </row>
    <row r="56" spans="1:6" ht="19.95" customHeight="1" x14ac:dyDescent="0.3">
      <c r="A56" s="2">
        <f t="shared" si="10"/>
        <v>15.069999999999999</v>
      </c>
      <c r="B56" s="13" t="s">
        <v>71</v>
      </c>
      <c r="C56" s="3" t="s">
        <v>11</v>
      </c>
      <c r="D56" s="1">
        <v>1</v>
      </c>
      <c r="E56" s="8"/>
      <c r="F56" s="7">
        <f t="shared" si="9"/>
        <v>0</v>
      </c>
    </row>
    <row r="57" spans="1:6" ht="19.95" customHeight="1" x14ac:dyDescent="0.3">
      <c r="A57" s="2">
        <f t="shared" si="10"/>
        <v>15.079999999999998</v>
      </c>
      <c r="B57" s="13" t="s">
        <v>23</v>
      </c>
      <c r="C57" s="3" t="s">
        <v>11</v>
      </c>
      <c r="D57" s="1">
        <v>6</v>
      </c>
      <c r="E57" s="8"/>
      <c r="F57" s="7">
        <f t="shared" si="9"/>
        <v>0</v>
      </c>
    </row>
    <row r="58" spans="1:6" ht="28.8" customHeight="1" x14ac:dyDescent="0.3">
      <c r="A58" s="2">
        <f t="shared" si="10"/>
        <v>15.089999999999998</v>
      </c>
      <c r="B58" s="13" t="s">
        <v>72</v>
      </c>
      <c r="C58" s="3" t="s">
        <v>3</v>
      </c>
      <c r="D58" s="1">
        <v>46</v>
      </c>
      <c r="E58" s="8"/>
      <c r="F58" s="7">
        <f t="shared" si="9"/>
        <v>0</v>
      </c>
    </row>
    <row r="59" spans="1:6" ht="19.95" customHeight="1" x14ac:dyDescent="0.3">
      <c r="A59" s="2">
        <f>A49+1</f>
        <v>16</v>
      </c>
      <c r="B59" s="13" t="s">
        <v>24</v>
      </c>
      <c r="C59" s="3" t="s">
        <v>11</v>
      </c>
      <c r="D59" s="1">
        <v>20</v>
      </c>
      <c r="E59" s="8"/>
      <c r="F59" s="7">
        <f t="shared" si="9"/>
        <v>0</v>
      </c>
    </row>
    <row r="60" spans="1:6" ht="19.95" customHeight="1" x14ac:dyDescent="0.3">
      <c r="A60" s="2">
        <f>A59+1</f>
        <v>17</v>
      </c>
      <c r="B60" s="13" t="s">
        <v>25</v>
      </c>
      <c r="C60" s="3" t="s">
        <v>11</v>
      </c>
      <c r="D60" s="1">
        <v>69</v>
      </c>
      <c r="E60" s="8"/>
      <c r="F60" s="7">
        <f t="shared" si="9"/>
        <v>0</v>
      </c>
    </row>
    <row r="61" spans="1:6" ht="19.95" customHeight="1" x14ac:dyDescent="0.3">
      <c r="A61" s="2">
        <f>A60+1</f>
        <v>18</v>
      </c>
      <c r="B61" s="15" t="s">
        <v>26</v>
      </c>
      <c r="C61" s="15"/>
      <c r="D61" s="15"/>
      <c r="E61" s="15"/>
      <c r="F61" s="15"/>
    </row>
    <row r="62" spans="1:6" ht="19.95" customHeight="1" x14ac:dyDescent="0.3">
      <c r="A62" s="5">
        <f>A61+0.01</f>
        <v>18.010000000000002</v>
      </c>
      <c r="B62" s="13" t="s">
        <v>73</v>
      </c>
      <c r="C62" s="3" t="s">
        <v>11</v>
      </c>
      <c r="D62" s="1">
        <v>23</v>
      </c>
      <c r="E62" s="8"/>
      <c r="F62" s="7">
        <f t="shared" ref="F62:F84" si="11">SUM(E62*D62)</f>
        <v>0</v>
      </c>
    </row>
    <row r="63" spans="1:6" ht="19.95" customHeight="1" x14ac:dyDescent="0.3">
      <c r="A63" s="5">
        <f t="shared" ref="A63:A79" si="12">A62+0.01</f>
        <v>18.020000000000003</v>
      </c>
      <c r="B63" s="13" t="s">
        <v>74</v>
      </c>
      <c r="C63" s="3" t="s">
        <v>11</v>
      </c>
      <c r="D63" s="1">
        <v>5</v>
      </c>
      <c r="E63" s="8"/>
      <c r="F63" s="7">
        <f t="shared" si="11"/>
        <v>0</v>
      </c>
    </row>
    <row r="64" spans="1:6" ht="19.95" customHeight="1" x14ac:dyDescent="0.3">
      <c r="A64" s="5">
        <f t="shared" si="12"/>
        <v>18.030000000000005</v>
      </c>
      <c r="B64" s="13" t="s">
        <v>75</v>
      </c>
      <c r="C64" s="3" t="s">
        <v>11</v>
      </c>
      <c r="D64" s="1">
        <v>11</v>
      </c>
      <c r="E64" s="8"/>
      <c r="F64" s="7">
        <f t="shared" si="11"/>
        <v>0</v>
      </c>
    </row>
    <row r="65" spans="1:6" ht="19.95" customHeight="1" x14ac:dyDescent="0.3">
      <c r="A65" s="5">
        <f t="shared" si="12"/>
        <v>18.040000000000006</v>
      </c>
      <c r="B65" s="13" t="s">
        <v>76</v>
      </c>
      <c r="C65" s="3" t="s">
        <v>11</v>
      </c>
      <c r="D65" s="1">
        <v>2</v>
      </c>
      <c r="E65" s="8"/>
      <c r="F65" s="7">
        <f t="shared" si="11"/>
        <v>0</v>
      </c>
    </row>
    <row r="66" spans="1:6" ht="19.95" customHeight="1" x14ac:dyDescent="0.3">
      <c r="A66" s="5">
        <f t="shared" si="12"/>
        <v>18.050000000000008</v>
      </c>
      <c r="B66" s="13" t="s">
        <v>77</v>
      </c>
      <c r="C66" s="3" t="s">
        <v>11</v>
      </c>
      <c r="D66" s="1">
        <v>1</v>
      </c>
      <c r="E66" s="8"/>
      <c r="F66" s="7">
        <f t="shared" si="11"/>
        <v>0</v>
      </c>
    </row>
    <row r="67" spans="1:6" ht="19.95" customHeight="1" x14ac:dyDescent="0.3">
      <c r="A67" s="5">
        <f t="shared" si="12"/>
        <v>18.060000000000009</v>
      </c>
      <c r="B67" s="13" t="s">
        <v>78</v>
      </c>
      <c r="C67" s="3" t="s">
        <v>11</v>
      </c>
      <c r="D67" s="1">
        <v>7</v>
      </c>
      <c r="E67" s="8"/>
      <c r="F67" s="7">
        <f t="shared" si="11"/>
        <v>0</v>
      </c>
    </row>
    <row r="68" spans="1:6" ht="19.95" customHeight="1" x14ac:dyDescent="0.3">
      <c r="A68" s="5">
        <f t="shared" si="12"/>
        <v>18.070000000000011</v>
      </c>
      <c r="B68" s="13" t="s">
        <v>79</v>
      </c>
      <c r="C68" s="3" t="s">
        <v>11</v>
      </c>
      <c r="D68" s="1">
        <v>6</v>
      </c>
      <c r="E68" s="8"/>
      <c r="F68" s="7">
        <f t="shared" si="11"/>
        <v>0</v>
      </c>
    </row>
    <row r="69" spans="1:6" ht="19.95" customHeight="1" x14ac:dyDescent="0.3">
      <c r="A69" s="5">
        <f t="shared" si="12"/>
        <v>18.080000000000013</v>
      </c>
      <c r="B69" s="13" t="s">
        <v>80</v>
      </c>
      <c r="C69" s="3" t="s">
        <v>11</v>
      </c>
      <c r="D69" s="1">
        <v>1</v>
      </c>
      <c r="E69" s="8"/>
      <c r="F69" s="7">
        <f t="shared" si="11"/>
        <v>0</v>
      </c>
    </row>
    <row r="70" spans="1:6" ht="19.95" customHeight="1" x14ac:dyDescent="0.3">
      <c r="A70" s="5">
        <f t="shared" si="12"/>
        <v>18.090000000000014</v>
      </c>
      <c r="B70" s="13" t="s">
        <v>81</v>
      </c>
      <c r="C70" s="3" t="s">
        <v>11</v>
      </c>
      <c r="D70" s="1">
        <v>3</v>
      </c>
      <c r="E70" s="8"/>
      <c r="F70" s="7">
        <f t="shared" si="11"/>
        <v>0</v>
      </c>
    </row>
    <row r="71" spans="1:6" ht="19.95" customHeight="1" x14ac:dyDescent="0.3">
      <c r="A71" s="5">
        <f t="shared" si="12"/>
        <v>18.100000000000016</v>
      </c>
      <c r="B71" s="13" t="s">
        <v>82</v>
      </c>
      <c r="C71" s="3" t="s">
        <v>11</v>
      </c>
      <c r="D71" s="1">
        <v>2</v>
      </c>
      <c r="E71" s="8"/>
      <c r="F71" s="7">
        <f t="shared" si="11"/>
        <v>0</v>
      </c>
    </row>
    <row r="72" spans="1:6" ht="19.95" customHeight="1" x14ac:dyDescent="0.3">
      <c r="A72" s="5">
        <f t="shared" si="12"/>
        <v>18.110000000000017</v>
      </c>
      <c r="B72" s="13" t="s">
        <v>83</v>
      </c>
      <c r="C72" s="3" t="s">
        <v>11</v>
      </c>
      <c r="D72" s="1">
        <v>2</v>
      </c>
      <c r="E72" s="8"/>
      <c r="F72" s="7">
        <f t="shared" si="11"/>
        <v>0</v>
      </c>
    </row>
    <row r="73" spans="1:6" ht="19.95" customHeight="1" x14ac:dyDescent="0.3">
      <c r="A73" s="5">
        <f t="shared" si="12"/>
        <v>18.120000000000019</v>
      </c>
      <c r="B73" s="13" t="s">
        <v>84</v>
      </c>
      <c r="C73" s="3" t="s">
        <v>11</v>
      </c>
      <c r="D73" s="1">
        <v>7</v>
      </c>
      <c r="E73" s="8"/>
      <c r="F73" s="7">
        <f t="shared" si="11"/>
        <v>0</v>
      </c>
    </row>
    <row r="74" spans="1:6" ht="19.95" customHeight="1" x14ac:dyDescent="0.3">
      <c r="A74" s="5">
        <f t="shared" si="12"/>
        <v>18.13000000000002</v>
      </c>
      <c r="B74" s="13" t="s">
        <v>85</v>
      </c>
      <c r="C74" s="3" t="s">
        <v>11</v>
      </c>
      <c r="D74" s="1">
        <v>6</v>
      </c>
      <c r="E74" s="8"/>
      <c r="F74" s="7">
        <f t="shared" si="11"/>
        <v>0</v>
      </c>
    </row>
    <row r="75" spans="1:6" ht="19.95" customHeight="1" x14ac:dyDescent="0.3">
      <c r="A75" s="5">
        <f t="shared" si="12"/>
        <v>18.140000000000022</v>
      </c>
      <c r="B75" s="13" t="s">
        <v>86</v>
      </c>
      <c r="C75" s="3" t="s">
        <v>11</v>
      </c>
      <c r="D75" s="1">
        <v>24</v>
      </c>
      <c r="E75" s="8"/>
      <c r="F75" s="7">
        <f t="shared" si="11"/>
        <v>0</v>
      </c>
    </row>
    <row r="76" spans="1:6" ht="19.95" customHeight="1" x14ac:dyDescent="0.3">
      <c r="A76" s="5">
        <f t="shared" si="12"/>
        <v>18.150000000000023</v>
      </c>
      <c r="B76" s="13" t="s">
        <v>87</v>
      </c>
      <c r="C76" s="3" t="s">
        <v>11</v>
      </c>
      <c r="D76" s="1">
        <v>15</v>
      </c>
      <c r="E76" s="8"/>
      <c r="F76" s="7">
        <f t="shared" si="11"/>
        <v>0</v>
      </c>
    </row>
    <row r="77" spans="1:6" ht="19.95" customHeight="1" x14ac:dyDescent="0.3">
      <c r="A77" s="5">
        <f t="shared" si="12"/>
        <v>18.160000000000025</v>
      </c>
      <c r="B77" s="13" t="s">
        <v>88</v>
      </c>
      <c r="C77" s="3" t="s">
        <v>11</v>
      </c>
      <c r="D77" s="1">
        <v>2</v>
      </c>
      <c r="E77" s="8"/>
      <c r="F77" s="7">
        <f t="shared" si="11"/>
        <v>0</v>
      </c>
    </row>
    <row r="78" spans="1:6" ht="19.95" customHeight="1" x14ac:dyDescent="0.3">
      <c r="A78" s="5">
        <f t="shared" si="12"/>
        <v>18.170000000000027</v>
      </c>
      <c r="B78" s="13" t="s">
        <v>89</v>
      </c>
      <c r="C78" s="3" t="s">
        <v>11</v>
      </c>
      <c r="D78" s="1">
        <v>2</v>
      </c>
      <c r="E78" s="8"/>
      <c r="F78" s="7">
        <f t="shared" si="11"/>
        <v>0</v>
      </c>
    </row>
    <row r="79" spans="1:6" ht="19.95" customHeight="1" x14ac:dyDescent="0.3">
      <c r="A79" s="5">
        <f t="shared" si="12"/>
        <v>18.180000000000028</v>
      </c>
      <c r="B79" s="13" t="s">
        <v>90</v>
      </c>
      <c r="C79" s="3" t="s">
        <v>11</v>
      </c>
      <c r="D79" s="1">
        <v>1</v>
      </c>
      <c r="E79" s="8"/>
      <c r="F79" s="7">
        <f t="shared" si="11"/>
        <v>0</v>
      </c>
    </row>
    <row r="80" spans="1:6" ht="19.95" customHeight="1" x14ac:dyDescent="0.3">
      <c r="A80" s="5">
        <v>18.190000000000001</v>
      </c>
      <c r="B80" s="13" t="s">
        <v>128</v>
      </c>
      <c r="C80" s="3" t="s">
        <v>11</v>
      </c>
      <c r="D80" s="1">
        <v>1</v>
      </c>
      <c r="E80" s="8"/>
      <c r="F80" s="7">
        <f t="shared" si="11"/>
        <v>0</v>
      </c>
    </row>
    <row r="81" spans="1:6" ht="19.95" customHeight="1" x14ac:dyDescent="0.3">
      <c r="A81" s="5">
        <v>18.2</v>
      </c>
      <c r="B81" s="13" t="s">
        <v>117</v>
      </c>
      <c r="C81" s="3" t="s">
        <v>11</v>
      </c>
      <c r="D81" s="1">
        <v>13</v>
      </c>
      <c r="E81" s="8"/>
      <c r="F81" s="7">
        <f t="shared" si="11"/>
        <v>0</v>
      </c>
    </row>
    <row r="82" spans="1:6" ht="19.95" customHeight="1" x14ac:dyDescent="0.3">
      <c r="A82" s="5">
        <v>18.21</v>
      </c>
      <c r="B82" s="13" t="s">
        <v>118</v>
      </c>
      <c r="C82" s="3" t="s">
        <v>11</v>
      </c>
      <c r="D82" s="1">
        <v>4</v>
      </c>
      <c r="E82" s="8"/>
      <c r="F82" s="7">
        <f t="shared" si="11"/>
        <v>0</v>
      </c>
    </row>
    <row r="83" spans="1:6" ht="19.95" customHeight="1" x14ac:dyDescent="0.3">
      <c r="A83" s="5">
        <v>18.22</v>
      </c>
      <c r="B83" s="13" t="s">
        <v>119</v>
      </c>
      <c r="C83" s="3" t="s">
        <v>11</v>
      </c>
      <c r="D83" s="1">
        <v>4</v>
      </c>
      <c r="E83" s="8"/>
      <c r="F83" s="7">
        <f t="shared" si="11"/>
        <v>0</v>
      </c>
    </row>
    <row r="84" spans="1:6" ht="19.95" customHeight="1" x14ac:dyDescent="0.3">
      <c r="A84" s="5">
        <v>18.23</v>
      </c>
      <c r="B84" s="13" t="s">
        <v>120</v>
      </c>
      <c r="C84" s="3" t="s">
        <v>11</v>
      </c>
      <c r="D84" s="1">
        <v>12</v>
      </c>
      <c r="E84" s="8"/>
      <c r="F84" s="7">
        <f t="shared" si="11"/>
        <v>0</v>
      </c>
    </row>
    <row r="85" spans="1:6" ht="19.95" customHeight="1" x14ac:dyDescent="0.3">
      <c r="A85" s="2">
        <f>A61+1</f>
        <v>19</v>
      </c>
      <c r="B85" s="15" t="s">
        <v>27</v>
      </c>
      <c r="C85" s="15"/>
      <c r="D85" s="15"/>
      <c r="E85" s="15"/>
      <c r="F85" s="15"/>
    </row>
    <row r="86" spans="1:6" ht="19.95" customHeight="1" x14ac:dyDescent="0.3">
      <c r="A86" s="2">
        <f>A85+0.01</f>
        <v>19.010000000000002</v>
      </c>
      <c r="B86" s="13" t="s">
        <v>91</v>
      </c>
      <c r="C86" s="3" t="s">
        <v>11</v>
      </c>
      <c r="D86" s="1">
        <v>25</v>
      </c>
      <c r="E86" s="8"/>
      <c r="F86" s="7">
        <f t="shared" ref="F86:F88" si="13">SUM(E86*D86)</f>
        <v>0</v>
      </c>
    </row>
    <row r="87" spans="1:6" ht="19.95" customHeight="1" x14ac:dyDescent="0.3">
      <c r="A87" s="2">
        <f>A86+0.01</f>
        <v>19.020000000000003</v>
      </c>
      <c r="B87" s="13" t="s">
        <v>92</v>
      </c>
      <c r="C87" s="3" t="s">
        <v>11</v>
      </c>
      <c r="D87" s="1">
        <v>101</v>
      </c>
      <c r="E87" s="8"/>
      <c r="F87" s="7">
        <f t="shared" si="13"/>
        <v>0</v>
      </c>
    </row>
    <row r="88" spans="1:6" ht="19.95" customHeight="1" x14ac:dyDescent="0.3">
      <c r="A88" s="2">
        <f>A87+0.01</f>
        <v>19.030000000000005</v>
      </c>
      <c r="B88" s="13" t="s">
        <v>93</v>
      </c>
      <c r="C88" s="3" t="s">
        <v>11</v>
      </c>
      <c r="D88" s="1">
        <v>5</v>
      </c>
      <c r="E88" s="8"/>
      <c r="F88" s="7">
        <f t="shared" si="13"/>
        <v>0</v>
      </c>
    </row>
    <row r="89" spans="1:6" ht="19.95" customHeight="1" x14ac:dyDescent="0.3">
      <c r="A89" s="2">
        <f>A85+1</f>
        <v>20</v>
      </c>
      <c r="B89" s="15" t="s">
        <v>28</v>
      </c>
      <c r="C89" s="15"/>
      <c r="D89" s="15"/>
      <c r="E89" s="15"/>
      <c r="F89" s="15"/>
    </row>
    <row r="90" spans="1:6" ht="19.95" customHeight="1" x14ac:dyDescent="0.3">
      <c r="A90" s="2">
        <f>A89+0.01</f>
        <v>20.010000000000002</v>
      </c>
      <c r="B90" s="13" t="s">
        <v>94</v>
      </c>
      <c r="C90" s="3" t="s">
        <v>11</v>
      </c>
      <c r="D90" s="1">
        <v>6</v>
      </c>
      <c r="E90" s="8"/>
      <c r="F90" s="7">
        <f t="shared" ref="F90:F91" si="14">SUM(E90*D90)</f>
        <v>0</v>
      </c>
    </row>
    <row r="91" spans="1:6" ht="19.95" customHeight="1" x14ac:dyDescent="0.3">
      <c r="A91" s="2">
        <f>A90+0.01</f>
        <v>20.020000000000003</v>
      </c>
      <c r="B91" s="13" t="s">
        <v>95</v>
      </c>
      <c r="C91" s="3" t="s">
        <v>11</v>
      </c>
      <c r="D91" s="1">
        <v>13</v>
      </c>
      <c r="E91" s="8"/>
      <c r="F91" s="7">
        <f t="shared" si="14"/>
        <v>0</v>
      </c>
    </row>
    <row r="92" spans="1:6" ht="19.95" customHeight="1" x14ac:dyDescent="0.3">
      <c r="A92" s="2">
        <f>A89+1</f>
        <v>21</v>
      </c>
      <c r="B92" s="15" t="s">
        <v>29</v>
      </c>
      <c r="C92" s="15"/>
      <c r="D92" s="15"/>
      <c r="E92" s="15"/>
      <c r="F92" s="15"/>
    </row>
    <row r="93" spans="1:6" ht="19.95" customHeight="1" x14ac:dyDescent="0.3">
      <c r="A93" s="2">
        <f>A92+0.01</f>
        <v>21.01</v>
      </c>
      <c r="B93" s="13" t="s">
        <v>96</v>
      </c>
      <c r="C93" s="3" t="s">
        <v>11</v>
      </c>
      <c r="D93" s="1">
        <v>11</v>
      </c>
      <c r="E93" s="8"/>
      <c r="F93" s="7">
        <f t="shared" ref="F93:F112" si="15">SUM(E93*D93)</f>
        <v>0</v>
      </c>
    </row>
    <row r="94" spans="1:6" ht="19.95" customHeight="1" x14ac:dyDescent="0.3">
      <c r="A94" s="2">
        <f>A93+0.01</f>
        <v>21.020000000000003</v>
      </c>
      <c r="B94" s="13" t="s">
        <v>97</v>
      </c>
      <c r="C94" s="3" t="s">
        <v>11</v>
      </c>
      <c r="D94" s="1">
        <v>15</v>
      </c>
      <c r="E94" s="8"/>
      <c r="F94" s="7">
        <f t="shared" si="15"/>
        <v>0</v>
      </c>
    </row>
    <row r="95" spans="1:6" ht="19.95" customHeight="1" x14ac:dyDescent="0.3">
      <c r="A95" s="2">
        <f>A94+0.01</f>
        <v>21.030000000000005</v>
      </c>
      <c r="B95" s="13" t="s">
        <v>98</v>
      </c>
      <c r="C95" s="3" t="s">
        <v>11</v>
      </c>
      <c r="D95" s="1">
        <v>1</v>
      </c>
      <c r="E95" s="8"/>
      <c r="F95" s="7">
        <f t="shared" si="15"/>
        <v>0</v>
      </c>
    </row>
    <row r="96" spans="1:6" ht="19.95" customHeight="1" x14ac:dyDescent="0.3">
      <c r="A96" s="2">
        <f>A92+1</f>
        <v>22</v>
      </c>
      <c r="B96" s="13" t="s">
        <v>30</v>
      </c>
      <c r="C96" s="2" t="s">
        <v>11</v>
      </c>
      <c r="D96" s="1">
        <v>3</v>
      </c>
      <c r="E96" s="8"/>
      <c r="F96" s="7">
        <f t="shared" si="15"/>
        <v>0</v>
      </c>
    </row>
    <row r="97" spans="1:6" ht="19.95" customHeight="1" x14ac:dyDescent="0.3">
      <c r="A97" s="2">
        <f t="shared" ref="A97:A98" si="16">A96+1</f>
        <v>23</v>
      </c>
      <c r="B97" s="13" t="s">
        <v>31</v>
      </c>
      <c r="C97" s="2" t="s">
        <v>11</v>
      </c>
      <c r="D97" s="1">
        <v>3</v>
      </c>
      <c r="E97" s="8"/>
      <c r="F97" s="7">
        <f t="shared" si="15"/>
        <v>0</v>
      </c>
    </row>
    <row r="98" spans="1:6" ht="19.95" customHeight="1" x14ac:dyDescent="0.3">
      <c r="A98" s="2">
        <f t="shared" si="16"/>
        <v>24</v>
      </c>
      <c r="B98" s="13" t="s">
        <v>32</v>
      </c>
      <c r="C98" s="3" t="s">
        <v>11</v>
      </c>
      <c r="D98" s="1">
        <v>10</v>
      </c>
      <c r="E98" s="8"/>
      <c r="F98" s="7">
        <f t="shared" si="15"/>
        <v>0</v>
      </c>
    </row>
    <row r="99" spans="1:6" ht="19.95" customHeight="1" x14ac:dyDescent="0.3">
      <c r="A99" s="2">
        <f>A98+1</f>
        <v>25</v>
      </c>
      <c r="B99" s="13" t="s">
        <v>33</v>
      </c>
      <c r="C99" s="3" t="s">
        <v>1</v>
      </c>
      <c r="D99" s="1">
        <v>1</v>
      </c>
      <c r="E99" s="8"/>
      <c r="F99" s="7">
        <f t="shared" si="15"/>
        <v>0</v>
      </c>
    </row>
    <row r="100" spans="1:6" ht="19.95" customHeight="1" x14ac:dyDescent="0.3">
      <c r="A100" s="2">
        <f t="shared" ref="A100:A102" si="17">A99+1</f>
        <v>26</v>
      </c>
      <c r="B100" s="13" t="s">
        <v>34</v>
      </c>
      <c r="C100" s="3" t="s">
        <v>1</v>
      </c>
      <c r="D100" s="1">
        <v>1</v>
      </c>
      <c r="E100" s="8"/>
      <c r="F100" s="7">
        <f t="shared" si="15"/>
        <v>0</v>
      </c>
    </row>
    <row r="101" spans="1:6" ht="19.95" customHeight="1" x14ac:dyDescent="0.3">
      <c r="A101" s="2">
        <f t="shared" si="17"/>
        <v>27</v>
      </c>
      <c r="B101" s="13" t="s">
        <v>35</v>
      </c>
      <c r="C101" s="3" t="s">
        <v>9</v>
      </c>
      <c r="D101" s="1">
        <v>20</v>
      </c>
      <c r="E101" s="8"/>
      <c r="F101" s="7">
        <f t="shared" si="15"/>
        <v>0</v>
      </c>
    </row>
    <row r="102" spans="1:6" ht="19.95" customHeight="1" x14ac:dyDescent="0.3">
      <c r="A102" s="2">
        <f t="shared" si="17"/>
        <v>28</v>
      </c>
      <c r="B102" s="13" t="s">
        <v>36</v>
      </c>
      <c r="C102" s="3" t="s">
        <v>37</v>
      </c>
      <c r="D102" s="1">
        <v>50</v>
      </c>
      <c r="E102" s="8"/>
      <c r="F102" s="7">
        <f t="shared" si="15"/>
        <v>0</v>
      </c>
    </row>
    <row r="103" spans="1:6" ht="19.95" customHeight="1" x14ac:dyDescent="0.3">
      <c r="A103" s="2">
        <f>A102+1</f>
        <v>29</v>
      </c>
      <c r="B103" s="13" t="s">
        <v>38</v>
      </c>
      <c r="C103" s="3" t="s">
        <v>11</v>
      </c>
      <c r="D103" s="1">
        <v>6</v>
      </c>
      <c r="E103" s="8"/>
      <c r="F103" s="7">
        <f t="shared" si="15"/>
        <v>0</v>
      </c>
    </row>
    <row r="104" spans="1:6" ht="19.95" customHeight="1" x14ac:dyDescent="0.3">
      <c r="A104" s="2">
        <v>30</v>
      </c>
      <c r="B104" s="13" t="s">
        <v>121</v>
      </c>
      <c r="C104" s="20"/>
      <c r="D104" s="21"/>
      <c r="E104" s="21"/>
      <c r="F104" s="22"/>
    </row>
    <row r="105" spans="1:6" ht="19.95" customHeight="1" x14ac:dyDescent="0.3">
      <c r="A105" s="2">
        <v>30.1</v>
      </c>
      <c r="B105" s="13" t="s">
        <v>122</v>
      </c>
      <c r="C105" s="20"/>
      <c r="D105" s="21"/>
      <c r="E105" s="21"/>
      <c r="F105" s="22"/>
    </row>
    <row r="106" spans="1:6" ht="19.95" customHeight="1" x14ac:dyDescent="0.3">
      <c r="A106" s="2">
        <v>30.11</v>
      </c>
      <c r="B106" s="13" t="s">
        <v>123</v>
      </c>
      <c r="C106" s="3" t="s">
        <v>11</v>
      </c>
      <c r="D106" s="1">
        <v>109</v>
      </c>
      <c r="E106" s="8"/>
      <c r="F106" s="7">
        <f t="shared" si="15"/>
        <v>0</v>
      </c>
    </row>
    <row r="107" spans="1:6" ht="19.95" customHeight="1" x14ac:dyDescent="0.3">
      <c r="A107" s="2">
        <v>30.12</v>
      </c>
      <c r="B107" s="13" t="s">
        <v>129</v>
      </c>
      <c r="C107" s="3" t="s">
        <v>3</v>
      </c>
      <c r="D107" s="1">
        <v>2174</v>
      </c>
      <c r="E107" s="8"/>
      <c r="F107" s="7">
        <f t="shared" si="15"/>
        <v>0</v>
      </c>
    </row>
    <row r="108" spans="1:6" ht="19.95" customHeight="1" x14ac:dyDescent="0.3">
      <c r="A108" s="2">
        <v>30.2</v>
      </c>
      <c r="B108" s="13" t="s">
        <v>124</v>
      </c>
      <c r="C108" s="3" t="s">
        <v>1</v>
      </c>
      <c r="D108" s="1">
        <v>1</v>
      </c>
      <c r="E108" s="8"/>
      <c r="F108" s="7">
        <f t="shared" si="15"/>
        <v>0</v>
      </c>
    </row>
    <row r="109" spans="1:6" ht="28.8" x14ac:dyDescent="0.3">
      <c r="A109" s="2">
        <v>30.3</v>
      </c>
      <c r="B109" s="13" t="s">
        <v>125</v>
      </c>
      <c r="C109" s="3" t="s">
        <v>3</v>
      </c>
      <c r="D109" s="1">
        <v>250</v>
      </c>
      <c r="E109" s="8"/>
      <c r="F109" s="7">
        <f t="shared" si="15"/>
        <v>0</v>
      </c>
    </row>
    <row r="110" spans="1:6" ht="19.95" customHeight="1" x14ac:dyDescent="0.3">
      <c r="A110" s="2">
        <v>30.4</v>
      </c>
      <c r="B110" s="13" t="s">
        <v>130</v>
      </c>
      <c r="C110" s="3" t="s">
        <v>5</v>
      </c>
      <c r="D110" s="1">
        <v>491</v>
      </c>
      <c r="E110" s="8"/>
      <c r="F110" s="7">
        <f t="shared" si="15"/>
        <v>0</v>
      </c>
    </row>
    <row r="111" spans="1:6" ht="19.95" customHeight="1" x14ac:dyDescent="0.3">
      <c r="A111" s="2">
        <v>30.5</v>
      </c>
      <c r="B111" s="13" t="s">
        <v>131</v>
      </c>
      <c r="C111" s="3" t="s">
        <v>37</v>
      </c>
      <c r="D111" s="1">
        <v>216</v>
      </c>
      <c r="E111" s="8"/>
      <c r="F111" s="7">
        <f t="shared" si="15"/>
        <v>0</v>
      </c>
    </row>
    <row r="112" spans="1:6" ht="19.95" customHeight="1" x14ac:dyDescent="0.3">
      <c r="A112" s="2">
        <v>31</v>
      </c>
      <c r="B112" s="13" t="s">
        <v>39</v>
      </c>
      <c r="C112" s="3" t="s">
        <v>1</v>
      </c>
      <c r="D112" s="1">
        <v>1</v>
      </c>
      <c r="E112" s="8"/>
      <c r="F112" s="7">
        <f t="shared" si="15"/>
        <v>0</v>
      </c>
    </row>
    <row r="113" spans="1:10" ht="19.95" customHeight="1" x14ac:dyDescent="0.3">
      <c r="A113" s="19" t="s">
        <v>108</v>
      </c>
      <c r="B113" s="19"/>
      <c r="C113" s="19"/>
      <c r="D113" s="19"/>
      <c r="E113" s="18">
        <f>SUM(F7:F8,F10:F14,F16:F23,F26:F31,F33:F36,F38:F48,F50:F60,F62:F84,F86:F88,F90:F91,F93:F103,F106:F112)</f>
        <v>0</v>
      </c>
      <c r="F113" s="18"/>
      <c r="J113" s="9" t="s">
        <v>107</v>
      </c>
    </row>
    <row r="114" spans="1:10" ht="19.95" customHeight="1" x14ac:dyDescent="0.3">
      <c r="A114" s="2">
        <v>32</v>
      </c>
      <c r="B114" s="15" t="s">
        <v>104</v>
      </c>
      <c r="C114" s="15"/>
      <c r="D114" s="15"/>
      <c r="E114" s="18">
        <f>SUM(E113*0.1)</f>
        <v>0</v>
      </c>
      <c r="F114" s="18"/>
      <c r="I114" s="9" t="s">
        <v>107</v>
      </c>
    </row>
    <row r="115" spans="1:10" ht="19.95" customHeight="1" x14ac:dyDescent="0.3">
      <c r="A115" s="19" t="s">
        <v>109</v>
      </c>
      <c r="B115" s="19"/>
      <c r="C115" s="19"/>
      <c r="D115" s="19"/>
      <c r="E115" s="18">
        <f>SUM(E113,E114)</f>
        <v>0</v>
      </c>
      <c r="F115" s="18"/>
      <c r="I115" s="9" t="s">
        <v>107</v>
      </c>
    </row>
    <row r="117" spans="1:10" x14ac:dyDescent="0.3">
      <c r="E117" s="12"/>
      <c r="G117" s="9" t="s">
        <v>107</v>
      </c>
    </row>
  </sheetData>
  <sheetProtection algorithmName="SHA-512" hashValue="JvXrzyCra9DiMk72PI5czOBwZ1OwY5EQyFWTlAiDx7p1GmuVY8/oSUdAL72N1M0YEjPkdzoyitLlSJubDOFxCg==" saltValue="2rq1rVwCuWHNxEF1uKh+TQ==" spinCount="100000" sheet="1" selectLockedCells="1"/>
  <mergeCells count="24">
    <mergeCell ref="B114:D114"/>
    <mergeCell ref="E114:F114"/>
    <mergeCell ref="A115:D115"/>
    <mergeCell ref="E115:F115"/>
    <mergeCell ref="B61:F61"/>
    <mergeCell ref="B85:F85"/>
    <mergeCell ref="B89:F89"/>
    <mergeCell ref="B92:F92"/>
    <mergeCell ref="A113:D113"/>
    <mergeCell ref="E113:F113"/>
    <mergeCell ref="C104:F104"/>
    <mergeCell ref="C105:F105"/>
    <mergeCell ref="B49:F49"/>
    <mergeCell ref="A1:F1"/>
    <mergeCell ref="A2:F2"/>
    <mergeCell ref="A3:F3"/>
    <mergeCell ref="A4:F4"/>
    <mergeCell ref="A5:F5"/>
    <mergeCell ref="B9:F9"/>
    <mergeCell ref="B15:F15"/>
    <mergeCell ref="B24:F24"/>
    <mergeCell ref="B25:F25"/>
    <mergeCell ref="B32:F32"/>
    <mergeCell ref="B37:F37"/>
  </mergeCells>
  <printOptions horizontalCentered="1"/>
  <pageMargins left="0.25" right="0.25" top="0.75" bottom="0.75" header="0.3" footer="0.3"/>
  <pageSetup scale="65" fitToHeight="0" orientation="portrait" r:id="rId1"/>
  <ignoredErrors>
    <ignoredError sqref="A37 A49 A89 A9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C9AD-FD4F-43AB-9E82-F9249FBF8059}">
  <sheetPr>
    <pageSetUpPr fitToPage="1"/>
  </sheetPr>
  <dimension ref="A1:N117"/>
  <sheetViews>
    <sheetView topLeftCell="A106" workbookViewId="0">
      <selection activeCell="E7" sqref="E7:E8"/>
    </sheetView>
  </sheetViews>
  <sheetFormatPr defaultRowHeight="14.4" x14ac:dyDescent="0.3"/>
  <cols>
    <col min="1" max="1" width="8.88671875" style="11"/>
    <col min="2" max="2" width="50.77734375" style="9" customWidth="1"/>
    <col min="3" max="3" width="5.77734375" style="9" customWidth="1"/>
    <col min="4" max="4" width="6.109375" style="9" bestFit="1" customWidth="1"/>
    <col min="5" max="6" width="25.77734375" style="11" customWidth="1"/>
    <col min="7" max="16384" width="8.88671875" style="9"/>
  </cols>
  <sheetData>
    <row r="1" spans="1:8" x14ac:dyDescent="0.3">
      <c r="A1" s="16" t="s">
        <v>114</v>
      </c>
      <c r="B1" s="16"/>
      <c r="C1" s="16"/>
      <c r="D1" s="16"/>
      <c r="E1" s="16"/>
      <c r="F1" s="16"/>
    </row>
    <row r="2" spans="1:8" x14ac:dyDescent="0.3">
      <c r="A2" s="16" t="s">
        <v>106</v>
      </c>
      <c r="B2" s="16"/>
      <c r="C2" s="16"/>
      <c r="D2" s="16"/>
      <c r="E2" s="16"/>
      <c r="F2" s="16"/>
    </row>
    <row r="3" spans="1:8" x14ac:dyDescent="0.3">
      <c r="A3" s="16" t="s">
        <v>105</v>
      </c>
      <c r="B3" s="16"/>
      <c r="C3" s="16"/>
      <c r="D3" s="16"/>
      <c r="E3" s="16"/>
      <c r="F3" s="16"/>
    </row>
    <row r="4" spans="1:8" x14ac:dyDescent="0.3">
      <c r="A4" s="16" t="s">
        <v>111</v>
      </c>
      <c r="B4" s="16"/>
      <c r="C4" s="16"/>
      <c r="D4" s="16"/>
      <c r="E4" s="16"/>
      <c r="F4" s="16"/>
    </row>
    <row r="5" spans="1:8" x14ac:dyDescent="0.3">
      <c r="A5" s="17"/>
      <c r="B5" s="17"/>
      <c r="C5" s="17"/>
      <c r="D5" s="17"/>
      <c r="E5" s="17"/>
      <c r="F5" s="17"/>
    </row>
    <row r="6" spans="1:8" ht="28.8" x14ac:dyDescent="0.3">
      <c r="A6" s="10" t="s">
        <v>99</v>
      </c>
      <c r="B6" s="10" t="s">
        <v>100</v>
      </c>
      <c r="C6" s="10" t="s">
        <v>102</v>
      </c>
      <c r="D6" s="10" t="s">
        <v>101</v>
      </c>
      <c r="E6" s="10" t="s">
        <v>103</v>
      </c>
      <c r="F6" s="10" t="s">
        <v>132</v>
      </c>
    </row>
    <row r="7" spans="1:8" ht="19.95" customHeight="1" x14ac:dyDescent="0.3">
      <c r="A7" s="2">
        <v>1</v>
      </c>
      <c r="B7" s="14" t="s">
        <v>0</v>
      </c>
      <c r="C7" s="2" t="s">
        <v>1</v>
      </c>
      <c r="D7" s="6">
        <v>1</v>
      </c>
      <c r="E7" s="8"/>
      <c r="F7" s="7">
        <f>SUM(E7*D7)</f>
        <v>0</v>
      </c>
    </row>
    <row r="8" spans="1:8" ht="19.95" customHeight="1" x14ac:dyDescent="0.3">
      <c r="A8" s="2">
        <f>A7+1</f>
        <v>2</v>
      </c>
      <c r="B8" s="14" t="s">
        <v>2</v>
      </c>
      <c r="C8" s="2" t="s">
        <v>3</v>
      </c>
      <c r="D8" s="1">
        <v>278</v>
      </c>
      <c r="E8" s="8"/>
      <c r="F8" s="7">
        <f>SUM(E8*D8)</f>
        <v>0</v>
      </c>
    </row>
    <row r="9" spans="1:8" ht="19.95" customHeight="1" x14ac:dyDescent="0.3">
      <c r="A9" s="2">
        <f t="shared" ref="A9:A32" si="0">A8+1</f>
        <v>3</v>
      </c>
      <c r="B9" s="15" t="s">
        <v>4</v>
      </c>
      <c r="C9" s="15"/>
      <c r="D9" s="15"/>
      <c r="E9" s="15"/>
      <c r="F9" s="15"/>
    </row>
    <row r="10" spans="1:8" ht="19.95" customHeight="1" x14ac:dyDescent="0.3">
      <c r="A10" s="2">
        <f>A9+0.01</f>
        <v>3.01</v>
      </c>
      <c r="B10" s="14" t="s">
        <v>40</v>
      </c>
      <c r="C10" s="3" t="s">
        <v>5</v>
      </c>
      <c r="D10" s="1">
        <v>1058</v>
      </c>
      <c r="E10" s="8"/>
      <c r="F10" s="7">
        <f t="shared" ref="F10:F14" si="1">SUM(E10*D10)</f>
        <v>0</v>
      </c>
    </row>
    <row r="11" spans="1:8" ht="19.95" customHeight="1" x14ac:dyDescent="0.3">
      <c r="A11" s="2">
        <f>A10+0.01</f>
        <v>3.0199999999999996</v>
      </c>
      <c r="B11" s="14" t="s">
        <v>41</v>
      </c>
      <c r="C11" s="3" t="s">
        <v>5</v>
      </c>
      <c r="D11" s="1">
        <v>1548</v>
      </c>
      <c r="E11" s="8"/>
      <c r="F11" s="7">
        <f t="shared" si="1"/>
        <v>0</v>
      </c>
      <c r="H11" s="9" t="s">
        <v>107</v>
      </c>
    </row>
    <row r="12" spans="1:8" ht="19.95" customHeight="1" x14ac:dyDescent="0.3">
      <c r="A12" s="2">
        <v>3.03</v>
      </c>
      <c r="B12" s="14" t="s">
        <v>126</v>
      </c>
      <c r="C12" s="3" t="s">
        <v>5</v>
      </c>
      <c r="D12" s="1">
        <v>100</v>
      </c>
      <c r="E12" s="8"/>
      <c r="F12" s="7">
        <f t="shared" si="1"/>
        <v>0</v>
      </c>
    </row>
    <row r="13" spans="1:8" ht="19.95" customHeight="1" x14ac:dyDescent="0.3">
      <c r="A13" s="2">
        <v>3.04</v>
      </c>
      <c r="B13" s="14" t="s">
        <v>127</v>
      </c>
      <c r="C13" s="3" t="s">
        <v>5</v>
      </c>
      <c r="D13" s="1">
        <v>13</v>
      </c>
      <c r="E13" s="8"/>
      <c r="F13" s="7">
        <f t="shared" si="1"/>
        <v>0</v>
      </c>
    </row>
    <row r="14" spans="1:8" ht="19.95" customHeight="1" x14ac:dyDescent="0.3">
      <c r="A14" s="2">
        <f>A9+1</f>
        <v>4</v>
      </c>
      <c r="B14" s="14" t="s">
        <v>6</v>
      </c>
      <c r="C14" s="3" t="s">
        <v>5</v>
      </c>
      <c r="D14" s="1">
        <v>92</v>
      </c>
      <c r="E14" s="8"/>
      <c r="F14" s="7">
        <f t="shared" si="1"/>
        <v>0</v>
      </c>
    </row>
    <row r="15" spans="1:8" ht="19.95" customHeight="1" x14ac:dyDescent="0.3">
      <c r="A15" s="2">
        <f t="shared" si="0"/>
        <v>5</v>
      </c>
      <c r="B15" s="15" t="s">
        <v>7</v>
      </c>
      <c r="C15" s="15"/>
      <c r="D15" s="15"/>
      <c r="E15" s="15"/>
      <c r="F15" s="15"/>
    </row>
    <row r="16" spans="1:8" ht="19.95" customHeight="1" x14ac:dyDescent="0.3">
      <c r="A16" s="2">
        <f>A15+0.01</f>
        <v>5.01</v>
      </c>
      <c r="B16" s="14" t="s">
        <v>42</v>
      </c>
      <c r="C16" s="3" t="s">
        <v>5</v>
      </c>
      <c r="D16" s="1">
        <v>143</v>
      </c>
      <c r="E16" s="8"/>
      <c r="F16" s="7">
        <f t="shared" ref="F16:F23" si="2">SUM(E16*D16)</f>
        <v>0</v>
      </c>
    </row>
    <row r="17" spans="1:14" ht="19.95" customHeight="1" x14ac:dyDescent="0.3">
      <c r="A17" s="2">
        <f>A16+0.01</f>
        <v>5.0199999999999996</v>
      </c>
      <c r="B17" s="14" t="s">
        <v>43</v>
      </c>
      <c r="C17" s="3" t="s">
        <v>5</v>
      </c>
      <c r="D17" s="1">
        <v>99</v>
      </c>
      <c r="E17" s="8"/>
      <c r="F17" s="7">
        <f t="shared" si="2"/>
        <v>0</v>
      </c>
    </row>
    <row r="18" spans="1:14" ht="19.95" customHeight="1" x14ac:dyDescent="0.3">
      <c r="A18" s="2">
        <v>5.03</v>
      </c>
      <c r="B18" s="14" t="s">
        <v>115</v>
      </c>
      <c r="C18" s="3" t="s">
        <v>5</v>
      </c>
      <c r="D18" s="1">
        <v>100</v>
      </c>
      <c r="E18" s="8"/>
      <c r="F18" s="7">
        <f t="shared" si="2"/>
        <v>0</v>
      </c>
    </row>
    <row r="19" spans="1:14" ht="19.95" customHeight="1" x14ac:dyDescent="0.3">
      <c r="A19" s="2">
        <f>A15+1</f>
        <v>6</v>
      </c>
      <c r="B19" s="14" t="s">
        <v>116</v>
      </c>
      <c r="C19" s="3" t="s">
        <v>5</v>
      </c>
      <c r="D19" s="1">
        <v>2423</v>
      </c>
      <c r="E19" s="8"/>
      <c r="F19" s="7">
        <f t="shared" si="2"/>
        <v>0</v>
      </c>
    </row>
    <row r="20" spans="1:14" ht="19.95" customHeight="1" x14ac:dyDescent="0.3">
      <c r="A20" s="2">
        <f t="shared" si="0"/>
        <v>7</v>
      </c>
      <c r="B20" s="14" t="s">
        <v>8</v>
      </c>
      <c r="C20" s="4" t="s">
        <v>9</v>
      </c>
      <c r="D20" s="1">
        <v>22</v>
      </c>
      <c r="E20" s="8"/>
      <c r="F20" s="7">
        <f t="shared" si="2"/>
        <v>0</v>
      </c>
    </row>
    <row r="21" spans="1:14" ht="19.95" customHeight="1" x14ac:dyDescent="0.3">
      <c r="A21" s="2">
        <f t="shared" si="0"/>
        <v>8</v>
      </c>
      <c r="B21" s="14" t="s">
        <v>10</v>
      </c>
      <c r="C21" s="3" t="s">
        <v>11</v>
      </c>
      <c r="D21" s="1">
        <v>7</v>
      </c>
      <c r="E21" s="8"/>
      <c r="F21" s="7">
        <f t="shared" si="2"/>
        <v>0</v>
      </c>
    </row>
    <row r="22" spans="1:14" ht="19.95" customHeight="1" x14ac:dyDescent="0.3">
      <c r="A22" s="2">
        <f>A21+1</f>
        <v>9</v>
      </c>
      <c r="B22" s="14" t="s">
        <v>12</v>
      </c>
      <c r="C22" s="3" t="s">
        <v>11</v>
      </c>
      <c r="D22" s="1">
        <v>1</v>
      </c>
      <c r="E22" s="8"/>
      <c r="F22" s="7">
        <f t="shared" si="2"/>
        <v>0</v>
      </c>
      <c r="I22" s="9" t="s">
        <v>107</v>
      </c>
      <c r="N22" s="9" t="s">
        <v>107</v>
      </c>
    </row>
    <row r="23" spans="1:14" x14ac:dyDescent="0.3">
      <c r="A23" s="2">
        <v>10</v>
      </c>
      <c r="B23" s="14" t="s">
        <v>13</v>
      </c>
      <c r="C23" s="3" t="s">
        <v>11</v>
      </c>
      <c r="D23" s="1">
        <v>1</v>
      </c>
      <c r="E23" s="8"/>
      <c r="F23" s="7">
        <f t="shared" si="2"/>
        <v>0</v>
      </c>
    </row>
    <row r="24" spans="1:14" ht="19.95" customHeight="1" x14ac:dyDescent="0.3">
      <c r="A24" s="2">
        <v>11</v>
      </c>
      <c r="B24" s="15" t="s">
        <v>14</v>
      </c>
      <c r="C24" s="15"/>
      <c r="D24" s="15"/>
      <c r="E24" s="15"/>
      <c r="F24" s="15"/>
    </row>
    <row r="25" spans="1:14" ht="19.95" customHeight="1" x14ac:dyDescent="0.3">
      <c r="A25" s="2">
        <v>11.01</v>
      </c>
      <c r="B25" s="15" t="s">
        <v>44</v>
      </c>
      <c r="C25" s="15"/>
      <c r="D25" s="15"/>
      <c r="E25" s="15"/>
      <c r="F25" s="15"/>
    </row>
    <row r="26" spans="1:14" ht="19.95" customHeight="1" x14ac:dyDescent="0.3">
      <c r="A26" s="2" t="s">
        <v>15</v>
      </c>
      <c r="B26" s="14" t="s">
        <v>45</v>
      </c>
      <c r="C26" s="3" t="s">
        <v>11</v>
      </c>
      <c r="D26" s="1">
        <v>17</v>
      </c>
      <c r="E26" s="8"/>
      <c r="F26" s="7">
        <f t="shared" ref="F26:F31" si="3">SUM(E26*D26)</f>
        <v>0</v>
      </c>
    </row>
    <row r="27" spans="1:14" ht="19.95" customHeight="1" x14ac:dyDescent="0.3">
      <c r="A27" s="2" t="s">
        <v>16</v>
      </c>
      <c r="B27" s="14" t="s">
        <v>46</v>
      </c>
      <c r="C27" s="3" t="s">
        <v>11</v>
      </c>
      <c r="D27" s="1">
        <v>2</v>
      </c>
      <c r="E27" s="8"/>
      <c r="F27" s="7">
        <f t="shared" si="3"/>
        <v>0</v>
      </c>
    </row>
    <row r="28" spans="1:14" ht="19.95" customHeight="1" x14ac:dyDescent="0.3">
      <c r="A28" s="2" t="s">
        <v>17</v>
      </c>
      <c r="B28" s="14" t="s">
        <v>47</v>
      </c>
      <c r="C28" s="3" t="s">
        <v>11</v>
      </c>
      <c r="D28" s="1">
        <v>41</v>
      </c>
      <c r="E28" s="8"/>
      <c r="F28" s="7">
        <f t="shared" si="3"/>
        <v>0</v>
      </c>
    </row>
    <row r="29" spans="1:14" ht="19.95" customHeight="1" x14ac:dyDescent="0.3">
      <c r="A29" s="2" t="s">
        <v>18</v>
      </c>
      <c r="B29" s="14" t="s">
        <v>48</v>
      </c>
      <c r="C29" s="4" t="s">
        <v>11</v>
      </c>
      <c r="D29" s="1">
        <v>120</v>
      </c>
      <c r="E29" s="8"/>
      <c r="F29" s="7">
        <f t="shared" si="3"/>
        <v>0</v>
      </c>
    </row>
    <row r="30" spans="1:14" ht="19.95" customHeight="1" x14ac:dyDescent="0.3">
      <c r="A30" s="2">
        <v>11.02</v>
      </c>
      <c r="B30" s="14" t="s">
        <v>49</v>
      </c>
      <c r="C30" s="4" t="s">
        <v>11</v>
      </c>
      <c r="D30" s="1">
        <v>4</v>
      </c>
      <c r="E30" s="8"/>
      <c r="F30" s="7">
        <f t="shared" si="3"/>
        <v>0</v>
      </c>
    </row>
    <row r="31" spans="1:14" ht="19.95" customHeight="1" x14ac:dyDescent="0.3">
      <c r="A31" s="2">
        <f>A24+1</f>
        <v>12</v>
      </c>
      <c r="B31" s="14" t="s">
        <v>19</v>
      </c>
      <c r="C31" s="4" t="s">
        <v>11</v>
      </c>
      <c r="D31" s="1">
        <v>9</v>
      </c>
      <c r="E31" s="8"/>
      <c r="F31" s="7">
        <f t="shared" si="3"/>
        <v>0</v>
      </c>
    </row>
    <row r="32" spans="1:14" ht="19.95" customHeight="1" x14ac:dyDescent="0.3">
      <c r="A32" s="2">
        <f t="shared" si="0"/>
        <v>13</v>
      </c>
      <c r="B32" s="15" t="s">
        <v>20</v>
      </c>
      <c r="C32" s="15"/>
      <c r="D32" s="15"/>
      <c r="E32" s="15"/>
      <c r="F32" s="15"/>
    </row>
    <row r="33" spans="1:6" ht="19.95" customHeight="1" x14ac:dyDescent="0.3">
      <c r="A33" s="2">
        <f>A32+0.01</f>
        <v>13.01</v>
      </c>
      <c r="B33" s="14" t="s">
        <v>50</v>
      </c>
      <c r="C33" s="3" t="s">
        <v>11</v>
      </c>
      <c r="D33" s="1">
        <v>15</v>
      </c>
      <c r="E33" s="8"/>
      <c r="F33" s="7">
        <f t="shared" ref="F33:F36" si="4">SUM(E33*D33)</f>
        <v>0</v>
      </c>
    </row>
    <row r="34" spans="1:6" ht="19.95" customHeight="1" x14ac:dyDescent="0.3">
      <c r="A34" s="2">
        <f>A33+0.01</f>
        <v>13.02</v>
      </c>
      <c r="B34" s="14" t="s">
        <v>51</v>
      </c>
      <c r="C34" s="3" t="s">
        <v>11</v>
      </c>
      <c r="D34" s="1">
        <v>3</v>
      </c>
      <c r="E34" s="8"/>
      <c r="F34" s="7">
        <f t="shared" si="4"/>
        <v>0</v>
      </c>
    </row>
    <row r="35" spans="1:6" ht="19.95" customHeight="1" x14ac:dyDescent="0.3">
      <c r="A35" s="2">
        <f t="shared" ref="A35:A36" si="5">A34+0.01</f>
        <v>13.03</v>
      </c>
      <c r="B35" s="14" t="s">
        <v>52</v>
      </c>
      <c r="C35" s="3" t="s">
        <v>11</v>
      </c>
      <c r="D35" s="1">
        <v>22</v>
      </c>
      <c r="E35" s="8"/>
      <c r="F35" s="7">
        <f t="shared" si="4"/>
        <v>0</v>
      </c>
    </row>
    <row r="36" spans="1:6" ht="19.95" customHeight="1" x14ac:dyDescent="0.3">
      <c r="A36" s="2">
        <f t="shared" si="5"/>
        <v>13.04</v>
      </c>
      <c r="B36" s="14" t="s">
        <v>53</v>
      </c>
      <c r="C36" s="3" t="s">
        <v>11</v>
      </c>
      <c r="D36" s="1">
        <v>0</v>
      </c>
      <c r="E36" s="8"/>
      <c r="F36" s="7">
        <f t="shared" si="4"/>
        <v>0</v>
      </c>
    </row>
    <row r="37" spans="1:6" ht="19.95" customHeight="1" x14ac:dyDescent="0.3">
      <c r="A37" s="2">
        <f>A32+1</f>
        <v>14</v>
      </c>
      <c r="B37" s="15" t="s">
        <v>21</v>
      </c>
      <c r="C37" s="15"/>
      <c r="D37" s="15"/>
      <c r="E37" s="15"/>
      <c r="F37" s="15"/>
    </row>
    <row r="38" spans="1:6" ht="19.95" customHeight="1" x14ac:dyDescent="0.3">
      <c r="A38" s="2">
        <f>A37+0.01</f>
        <v>14.01</v>
      </c>
      <c r="B38" s="14" t="s">
        <v>54</v>
      </c>
      <c r="C38" s="4" t="s">
        <v>3</v>
      </c>
      <c r="D38" s="1">
        <v>1560</v>
      </c>
      <c r="E38" s="8"/>
      <c r="F38" s="7">
        <f t="shared" ref="F38:F48" si="6">SUM(E38*D38)</f>
        <v>0</v>
      </c>
    </row>
    <row r="39" spans="1:6" ht="19.95" customHeight="1" x14ac:dyDescent="0.3">
      <c r="A39" s="2">
        <f t="shared" ref="A39:A45" si="7">A38+0.01</f>
        <v>14.02</v>
      </c>
      <c r="B39" s="14" t="s">
        <v>55</v>
      </c>
      <c r="C39" s="4" t="s">
        <v>3</v>
      </c>
      <c r="D39" s="1">
        <v>1425</v>
      </c>
      <c r="E39" s="8"/>
      <c r="F39" s="7">
        <f t="shared" si="6"/>
        <v>0</v>
      </c>
    </row>
    <row r="40" spans="1:6" ht="19.95" customHeight="1" x14ac:dyDescent="0.3">
      <c r="A40" s="2">
        <f t="shared" si="7"/>
        <v>14.03</v>
      </c>
      <c r="B40" s="14" t="s">
        <v>56</v>
      </c>
      <c r="C40" s="4" t="s">
        <v>3</v>
      </c>
      <c r="D40" s="1">
        <v>735</v>
      </c>
      <c r="E40" s="8"/>
      <c r="F40" s="7">
        <f t="shared" si="6"/>
        <v>0</v>
      </c>
    </row>
    <row r="41" spans="1:6" ht="19.95" customHeight="1" x14ac:dyDescent="0.3">
      <c r="A41" s="2">
        <f t="shared" si="7"/>
        <v>14.04</v>
      </c>
      <c r="B41" s="14" t="s">
        <v>57</v>
      </c>
      <c r="C41" s="4" t="s">
        <v>3</v>
      </c>
      <c r="D41" s="1">
        <v>0</v>
      </c>
      <c r="E41" s="8"/>
      <c r="F41" s="7">
        <f t="shared" si="6"/>
        <v>0</v>
      </c>
    </row>
    <row r="42" spans="1:6" ht="19.95" customHeight="1" x14ac:dyDescent="0.3">
      <c r="A42" s="2">
        <f t="shared" si="7"/>
        <v>14.049999999999999</v>
      </c>
      <c r="B42" s="14" t="s">
        <v>58</v>
      </c>
      <c r="C42" s="4" t="s">
        <v>3</v>
      </c>
      <c r="D42" s="1">
        <v>25</v>
      </c>
      <c r="E42" s="8"/>
      <c r="F42" s="7">
        <f t="shared" si="6"/>
        <v>0</v>
      </c>
    </row>
    <row r="43" spans="1:6" ht="19.95" customHeight="1" x14ac:dyDescent="0.3">
      <c r="A43" s="2">
        <f t="shared" si="7"/>
        <v>14.059999999999999</v>
      </c>
      <c r="B43" s="14" t="s">
        <v>59</v>
      </c>
      <c r="C43" s="4" t="s">
        <v>3</v>
      </c>
      <c r="D43" s="1">
        <v>4135</v>
      </c>
      <c r="E43" s="8"/>
      <c r="F43" s="7">
        <f t="shared" si="6"/>
        <v>0</v>
      </c>
    </row>
    <row r="44" spans="1:6" ht="19.95" customHeight="1" x14ac:dyDescent="0.3">
      <c r="A44" s="2">
        <f t="shared" si="7"/>
        <v>14.069999999999999</v>
      </c>
      <c r="B44" s="14" t="s">
        <v>60</v>
      </c>
      <c r="C44" s="4" t="s">
        <v>3</v>
      </c>
      <c r="D44" s="1">
        <v>1280</v>
      </c>
      <c r="E44" s="8"/>
      <c r="F44" s="7">
        <f t="shared" si="6"/>
        <v>0</v>
      </c>
    </row>
    <row r="45" spans="1:6" ht="19.95" customHeight="1" x14ac:dyDescent="0.3">
      <c r="A45" s="2">
        <f t="shared" si="7"/>
        <v>14.079999999999998</v>
      </c>
      <c r="B45" s="14" t="s">
        <v>61</v>
      </c>
      <c r="C45" s="4" t="s">
        <v>3</v>
      </c>
      <c r="D45" s="1">
        <v>285</v>
      </c>
      <c r="E45" s="8"/>
      <c r="F45" s="7">
        <f t="shared" si="6"/>
        <v>0</v>
      </c>
    </row>
    <row r="46" spans="1:6" ht="19.95" customHeight="1" x14ac:dyDescent="0.3">
      <c r="A46" s="2">
        <f>A45+0.01</f>
        <v>14.089999999999998</v>
      </c>
      <c r="B46" s="14" t="s">
        <v>62</v>
      </c>
      <c r="C46" s="4" t="s">
        <v>3</v>
      </c>
      <c r="D46" s="1">
        <v>105</v>
      </c>
      <c r="E46" s="8"/>
      <c r="F46" s="7">
        <f t="shared" si="6"/>
        <v>0</v>
      </c>
    </row>
    <row r="47" spans="1:6" ht="19.95" customHeight="1" x14ac:dyDescent="0.3">
      <c r="A47" s="5">
        <f t="shared" ref="A47:A48" si="8">A46+0.01</f>
        <v>14.099999999999998</v>
      </c>
      <c r="B47" s="14" t="s">
        <v>63</v>
      </c>
      <c r="C47" s="4" t="s">
        <v>3</v>
      </c>
      <c r="D47" s="1">
        <v>90</v>
      </c>
      <c r="E47" s="8"/>
      <c r="F47" s="7">
        <f t="shared" si="6"/>
        <v>0</v>
      </c>
    </row>
    <row r="48" spans="1:6" ht="19.95" customHeight="1" x14ac:dyDescent="0.3">
      <c r="A48" s="2">
        <f t="shared" si="8"/>
        <v>14.109999999999998</v>
      </c>
      <c r="B48" s="14" t="s">
        <v>64</v>
      </c>
      <c r="C48" s="4" t="s">
        <v>3</v>
      </c>
      <c r="D48" s="1">
        <v>140</v>
      </c>
      <c r="E48" s="8"/>
      <c r="F48" s="7">
        <f t="shared" si="6"/>
        <v>0</v>
      </c>
    </row>
    <row r="49" spans="1:6" ht="19.95" customHeight="1" x14ac:dyDescent="0.3">
      <c r="A49" s="2">
        <f>A37+1</f>
        <v>15</v>
      </c>
      <c r="B49" s="15" t="s">
        <v>22</v>
      </c>
      <c r="C49" s="15"/>
      <c r="D49" s="15"/>
      <c r="E49" s="15"/>
      <c r="F49" s="15"/>
    </row>
    <row r="50" spans="1:6" ht="19.95" customHeight="1" x14ac:dyDescent="0.3">
      <c r="A50" s="2">
        <f>A49+0.01</f>
        <v>15.01</v>
      </c>
      <c r="B50" s="14" t="s">
        <v>65</v>
      </c>
      <c r="C50" s="3" t="s">
        <v>11</v>
      </c>
      <c r="D50" s="1">
        <v>9</v>
      </c>
      <c r="E50" s="8"/>
      <c r="F50" s="7">
        <f t="shared" ref="F50:F60" si="9">SUM(E50*D50)</f>
        <v>0</v>
      </c>
    </row>
    <row r="51" spans="1:6" ht="19.95" customHeight="1" x14ac:dyDescent="0.3">
      <c r="A51" s="2">
        <f t="shared" ref="A51:A58" si="10">A50+0.01</f>
        <v>15.02</v>
      </c>
      <c r="B51" s="14" t="s">
        <v>66</v>
      </c>
      <c r="C51" s="3" t="s">
        <v>11</v>
      </c>
      <c r="D51" s="1">
        <v>32</v>
      </c>
      <c r="E51" s="8"/>
      <c r="F51" s="7">
        <f t="shared" si="9"/>
        <v>0</v>
      </c>
    </row>
    <row r="52" spans="1:6" ht="19.95" customHeight="1" x14ac:dyDescent="0.3">
      <c r="A52" s="2">
        <f t="shared" si="10"/>
        <v>15.03</v>
      </c>
      <c r="B52" s="14" t="s">
        <v>67</v>
      </c>
      <c r="C52" s="3" t="s">
        <v>11</v>
      </c>
      <c r="D52" s="1">
        <v>28</v>
      </c>
      <c r="E52" s="8"/>
      <c r="F52" s="7">
        <f t="shared" si="9"/>
        <v>0</v>
      </c>
    </row>
    <row r="53" spans="1:6" ht="19.95" customHeight="1" x14ac:dyDescent="0.3">
      <c r="A53" s="2">
        <f t="shared" si="10"/>
        <v>15.04</v>
      </c>
      <c r="B53" s="14" t="s">
        <v>68</v>
      </c>
      <c r="C53" s="3" t="s">
        <v>11</v>
      </c>
      <c r="D53" s="1">
        <v>39</v>
      </c>
      <c r="E53" s="8"/>
      <c r="F53" s="7">
        <f t="shared" si="9"/>
        <v>0</v>
      </c>
    </row>
    <row r="54" spans="1:6" ht="19.95" customHeight="1" x14ac:dyDescent="0.3">
      <c r="A54" s="2">
        <f t="shared" si="10"/>
        <v>15.049999999999999</v>
      </c>
      <c r="B54" s="14" t="s">
        <v>69</v>
      </c>
      <c r="C54" s="3" t="s">
        <v>11</v>
      </c>
      <c r="D54" s="1">
        <v>3</v>
      </c>
      <c r="E54" s="8"/>
      <c r="F54" s="7">
        <f t="shared" si="9"/>
        <v>0</v>
      </c>
    </row>
    <row r="55" spans="1:6" ht="19.95" customHeight="1" x14ac:dyDescent="0.3">
      <c r="A55" s="2">
        <f t="shared" si="10"/>
        <v>15.059999999999999</v>
      </c>
      <c r="B55" s="14" t="s">
        <v>70</v>
      </c>
      <c r="C55" s="3" t="s">
        <v>11</v>
      </c>
      <c r="D55" s="1">
        <v>1</v>
      </c>
      <c r="E55" s="8"/>
      <c r="F55" s="7">
        <f t="shared" si="9"/>
        <v>0</v>
      </c>
    </row>
    <row r="56" spans="1:6" ht="19.95" customHeight="1" x14ac:dyDescent="0.3">
      <c r="A56" s="2">
        <f t="shared" si="10"/>
        <v>15.069999999999999</v>
      </c>
      <c r="B56" s="14" t="s">
        <v>71</v>
      </c>
      <c r="C56" s="3" t="s">
        <v>11</v>
      </c>
      <c r="D56" s="1">
        <v>1</v>
      </c>
      <c r="E56" s="8"/>
      <c r="F56" s="7">
        <f t="shared" si="9"/>
        <v>0</v>
      </c>
    </row>
    <row r="57" spans="1:6" ht="19.95" customHeight="1" x14ac:dyDescent="0.3">
      <c r="A57" s="2">
        <f t="shared" si="10"/>
        <v>15.079999999999998</v>
      </c>
      <c r="B57" s="14" t="s">
        <v>23</v>
      </c>
      <c r="C57" s="3" t="s">
        <v>11</v>
      </c>
      <c r="D57" s="1">
        <v>6</v>
      </c>
      <c r="E57" s="8"/>
      <c r="F57" s="7">
        <f t="shared" si="9"/>
        <v>0</v>
      </c>
    </row>
    <row r="58" spans="1:6" ht="28.8" customHeight="1" x14ac:dyDescent="0.3">
      <c r="A58" s="2">
        <f t="shared" si="10"/>
        <v>15.089999999999998</v>
      </c>
      <c r="B58" s="14" t="s">
        <v>72</v>
      </c>
      <c r="C58" s="3" t="s">
        <v>3</v>
      </c>
      <c r="D58" s="1">
        <v>46</v>
      </c>
      <c r="E58" s="8"/>
      <c r="F58" s="7">
        <f t="shared" si="9"/>
        <v>0</v>
      </c>
    </row>
    <row r="59" spans="1:6" ht="19.95" customHeight="1" x14ac:dyDescent="0.3">
      <c r="A59" s="2">
        <f>A49+1</f>
        <v>16</v>
      </c>
      <c r="B59" s="14" t="s">
        <v>24</v>
      </c>
      <c r="C59" s="3" t="s">
        <v>11</v>
      </c>
      <c r="D59" s="1">
        <v>20</v>
      </c>
      <c r="E59" s="8"/>
      <c r="F59" s="7">
        <f t="shared" si="9"/>
        <v>0</v>
      </c>
    </row>
    <row r="60" spans="1:6" ht="19.95" customHeight="1" x14ac:dyDescent="0.3">
      <c r="A60" s="2">
        <f>A59+1</f>
        <v>17</v>
      </c>
      <c r="B60" s="14" t="s">
        <v>25</v>
      </c>
      <c r="C60" s="3" t="s">
        <v>11</v>
      </c>
      <c r="D60" s="1">
        <v>69</v>
      </c>
      <c r="E60" s="8"/>
      <c r="F60" s="7">
        <f t="shared" si="9"/>
        <v>0</v>
      </c>
    </row>
    <row r="61" spans="1:6" ht="19.95" customHeight="1" x14ac:dyDescent="0.3">
      <c r="A61" s="2">
        <f>A60+1</f>
        <v>18</v>
      </c>
      <c r="B61" s="15" t="s">
        <v>26</v>
      </c>
      <c r="C61" s="15"/>
      <c r="D61" s="15"/>
      <c r="E61" s="15"/>
      <c r="F61" s="15"/>
    </row>
    <row r="62" spans="1:6" ht="19.95" customHeight="1" x14ac:dyDescent="0.3">
      <c r="A62" s="5">
        <f>A61+0.01</f>
        <v>18.010000000000002</v>
      </c>
      <c r="B62" s="14" t="s">
        <v>73</v>
      </c>
      <c r="C62" s="3" t="s">
        <v>11</v>
      </c>
      <c r="D62" s="1">
        <v>23</v>
      </c>
      <c r="E62" s="8"/>
      <c r="F62" s="7">
        <f t="shared" ref="F62:F84" si="11">SUM(E62*D62)</f>
        <v>0</v>
      </c>
    </row>
    <row r="63" spans="1:6" ht="19.95" customHeight="1" x14ac:dyDescent="0.3">
      <c r="A63" s="5">
        <f t="shared" ref="A63:A79" si="12">A62+0.01</f>
        <v>18.020000000000003</v>
      </c>
      <c r="B63" s="14" t="s">
        <v>74</v>
      </c>
      <c r="C63" s="3" t="s">
        <v>11</v>
      </c>
      <c r="D63" s="1">
        <v>5</v>
      </c>
      <c r="E63" s="8"/>
      <c r="F63" s="7">
        <f t="shared" si="11"/>
        <v>0</v>
      </c>
    </row>
    <row r="64" spans="1:6" ht="19.95" customHeight="1" x14ac:dyDescent="0.3">
      <c r="A64" s="5">
        <f t="shared" si="12"/>
        <v>18.030000000000005</v>
      </c>
      <c r="B64" s="14" t="s">
        <v>75</v>
      </c>
      <c r="C64" s="3" t="s">
        <v>11</v>
      </c>
      <c r="D64" s="1">
        <v>11</v>
      </c>
      <c r="E64" s="8"/>
      <c r="F64" s="7">
        <f t="shared" si="11"/>
        <v>0</v>
      </c>
    </row>
    <row r="65" spans="1:6" ht="19.95" customHeight="1" x14ac:dyDescent="0.3">
      <c r="A65" s="5">
        <f t="shared" si="12"/>
        <v>18.040000000000006</v>
      </c>
      <c r="B65" s="14" t="s">
        <v>76</v>
      </c>
      <c r="C65" s="3" t="s">
        <v>11</v>
      </c>
      <c r="D65" s="1">
        <v>2</v>
      </c>
      <c r="E65" s="8"/>
      <c r="F65" s="7">
        <f t="shared" si="11"/>
        <v>0</v>
      </c>
    </row>
    <row r="66" spans="1:6" ht="19.95" customHeight="1" x14ac:dyDescent="0.3">
      <c r="A66" s="5">
        <f t="shared" si="12"/>
        <v>18.050000000000008</v>
      </c>
      <c r="B66" s="14" t="s">
        <v>77</v>
      </c>
      <c r="C66" s="3" t="s">
        <v>11</v>
      </c>
      <c r="D66" s="1">
        <v>1</v>
      </c>
      <c r="E66" s="8"/>
      <c r="F66" s="7">
        <f t="shared" si="11"/>
        <v>0</v>
      </c>
    </row>
    <row r="67" spans="1:6" ht="19.95" customHeight="1" x14ac:dyDescent="0.3">
      <c r="A67" s="5">
        <f t="shared" si="12"/>
        <v>18.060000000000009</v>
      </c>
      <c r="B67" s="14" t="s">
        <v>78</v>
      </c>
      <c r="C67" s="3" t="s">
        <v>11</v>
      </c>
      <c r="D67" s="1">
        <v>7</v>
      </c>
      <c r="E67" s="8"/>
      <c r="F67" s="7">
        <f t="shared" si="11"/>
        <v>0</v>
      </c>
    </row>
    <row r="68" spans="1:6" ht="19.95" customHeight="1" x14ac:dyDescent="0.3">
      <c r="A68" s="5">
        <f t="shared" si="12"/>
        <v>18.070000000000011</v>
      </c>
      <c r="B68" s="14" t="s">
        <v>79</v>
      </c>
      <c r="C68" s="3" t="s">
        <v>11</v>
      </c>
      <c r="D68" s="1">
        <v>6</v>
      </c>
      <c r="E68" s="8"/>
      <c r="F68" s="7">
        <f t="shared" si="11"/>
        <v>0</v>
      </c>
    </row>
    <row r="69" spans="1:6" ht="19.95" customHeight="1" x14ac:dyDescent="0.3">
      <c r="A69" s="5">
        <f t="shared" si="12"/>
        <v>18.080000000000013</v>
      </c>
      <c r="B69" s="14" t="s">
        <v>80</v>
      </c>
      <c r="C69" s="3" t="s">
        <v>11</v>
      </c>
      <c r="D69" s="1">
        <v>1</v>
      </c>
      <c r="E69" s="8"/>
      <c r="F69" s="7">
        <f t="shared" si="11"/>
        <v>0</v>
      </c>
    </row>
    <row r="70" spans="1:6" ht="19.95" customHeight="1" x14ac:dyDescent="0.3">
      <c r="A70" s="5">
        <f t="shared" si="12"/>
        <v>18.090000000000014</v>
      </c>
      <c r="B70" s="14" t="s">
        <v>81</v>
      </c>
      <c r="C70" s="3" t="s">
        <v>11</v>
      </c>
      <c r="D70" s="1">
        <v>3</v>
      </c>
      <c r="E70" s="8"/>
      <c r="F70" s="7">
        <f t="shared" si="11"/>
        <v>0</v>
      </c>
    </row>
    <row r="71" spans="1:6" ht="19.95" customHeight="1" x14ac:dyDescent="0.3">
      <c r="A71" s="5">
        <f t="shared" si="12"/>
        <v>18.100000000000016</v>
      </c>
      <c r="B71" s="14" t="s">
        <v>82</v>
      </c>
      <c r="C71" s="3" t="s">
        <v>11</v>
      </c>
      <c r="D71" s="1">
        <v>2</v>
      </c>
      <c r="E71" s="8"/>
      <c r="F71" s="7">
        <f t="shared" si="11"/>
        <v>0</v>
      </c>
    </row>
    <row r="72" spans="1:6" ht="19.95" customHeight="1" x14ac:dyDescent="0.3">
      <c r="A72" s="5">
        <f t="shared" si="12"/>
        <v>18.110000000000017</v>
      </c>
      <c r="B72" s="14" t="s">
        <v>83</v>
      </c>
      <c r="C72" s="3" t="s">
        <v>11</v>
      </c>
      <c r="D72" s="1">
        <v>2</v>
      </c>
      <c r="E72" s="8"/>
      <c r="F72" s="7">
        <f t="shared" si="11"/>
        <v>0</v>
      </c>
    </row>
    <row r="73" spans="1:6" ht="19.95" customHeight="1" x14ac:dyDescent="0.3">
      <c r="A73" s="5">
        <f t="shared" si="12"/>
        <v>18.120000000000019</v>
      </c>
      <c r="B73" s="14" t="s">
        <v>84</v>
      </c>
      <c r="C73" s="3" t="s">
        <v>11</v>
      </c>
      <c r="D73" s="1">
        <v>7</v>
      </c>
      <c r="E73" s="8"/>
      <c r="F73" s="7">
        <f t="shared" si="11"/>
        <v>0</v>
      </c>
    </row>
    <row r="74" spans="1:6" ht="19.95" customHeight="1" x14ac:dyDescent="0.3">
      <c r="A74" s="5">
        <f t="shared" si="12"/>
        <v>18.13000000000002</v>
      </c>
      <c r="B74" s="14" t="s">
        <v>85</v>
      </c>
      <c r="C74" s="3" t="s">
        <v>11</v>
      </c>
      <c r="D74" s="1">
        <v>6</v>
      </c>
      <c r="E74" s="8"/>
      <c r="F74" s="7">
        <f t="shared" si="11"/>
        <v>0</v>
      </c>
    </row>
    <row r="75" spans="1:6" ht="19.95" customHeight="1" x14ac:dyDescent="0.3">
      <c r="A75" s="5">
        <f t="shared" si="12"/>
        <v>18.140000000000022</v>
      </c>
      <c r="B75" s="14" t="s">
        <v>86</v>
      </c>
      <c r="C75" s="3" t="s">
        <v>11</v>
      </c>
      <c r="D75" s="1">
        <v>24</v>
      </c>
      <c r="E75" s="8"/>
      <c r="F75" s="7">
        <f t="shared" si="11"/>
        <v>0</v>
      </c>
    </row>
    <row r="76" spans="1:6" ht="19.95" customHeight="1" x14ac:dyDescent="0.3">
      <c r="A76" s="5">
        <f t="shared" si="12"/>
        <v>18.150000000000023</v>
      </c>
      <c r="B76" s="14" t="s">
        <v>87</v>
      </c>
      <c r="C76" s="3" t="s">
        <v>11</v>
      </c>
      <c r="D76" s="1">
        <v>15</v>
      </c>
      <c r="E76" s="8"/>
      <c r="F76" s="7">
        <f t="shared" si="11"/>
        <v>0</v>
      </c>
    </row>
    <row r="77" spans="1:6" ht="19.95" customHeight="1" x14ac:dyDescent="0.3">
      <c r="A77" s="5">
        <f t="shared" si="12"/>
        <v>18.160000000000025</v>
      </c>
      <c r="B77" s="14" t="s">
        <v>88</v>
      </c>
      <c r="C77" s="3" t="s">
        <v>11</v>
      </c>
      <c r="D77" s="1">
        <v>2</v>
      </c>
      <c r="E77" s="8"/>
      <c r="F77" s="7">
        <f t="shared" si="11"/>
        <v>0</v>
      </c>
    </row>
    <row r="78" spans="1:6" ht="19.95" customHeight="1" x14ac:dyDescent="0.3">
      <c r="A78" s="5">
        <f t="shared" si="12"/>
        <v>18.170000000000027</v>
      </c>
      <c r="B78" s="14" t="s">
        <v>89</v>
      </c>
      <c r="C78" s="3" t="s">
        <v>11</v>
      </c>
      <c r="D78" s="1">
        <v>2</v>
      </c>
      <c r="E78" s="8"/>
      <c r="F78" s="7">
        <f t="shared" si="11"/>
        <v>0</v>
      </c>
    </row>
    <row r="79" spans="1:6" ht="19.95" customHeight="1" x14ac:dyDescent="0.3">
      <c r="A79" s="5">
        <f t="shared" si="12"/>
        <v>18.180000000000028</v>
      </c>
      <c r="B79" s="14" t="s">
        <v>90</v>
      </c>
      <c r="C79" s="3" t="s">
        <v>11</v>
      </c>
      <c r="D79" s="1">
        <v>1</v>
      </c>
      <c r="E79" s="8"/>
      <c r="F79" s="7">
        <f t="shared" si="11"/>
        <v>0</v>
      </c>
    </row>
    <row r="80" spans="1:6" ht="19.95" customHeight="1" x14ac:dyDescent="0.3">
      <c r="A80" s="5">
        <v>18.190000000000001</v>
      </c>
      <c r="B80" s="14" t="s">
        <v>128</v>
      </c>
      <c r="C80" s="3" t="s">
        <v>11</v>
      </c>
      <c r="D80" s="1">
        <v>1</v>
      </c>
      <c r="E80" s="8"/>
      <c r="F80" s="7">
        <f t="shared" si="11"/>
        <v>0</v>
      </c>
    </row>
    <row r="81" spans="1:6" ht="19.95" customHeight="1" x14ac:dyDescent="0.3">
      <c r="A81" s="5">
        <v>18.2</v>
      </c>
      <c r="B81" s="14" t="s">
        <v>117</v>
      </c>
      <c r="C81" s="3" t="s">
        <v>11</v>
      </c>
      <c r="D81" s="1">
        <v>13</v>
      </c>
      <c r="E81" s="8"/>
      <c r="F81" s="7">
        <f t="shared" si="11"/>
        <v>0</v>
      </c>
    </row>
    <row r="82" spans="1:6" ht="19.95" customHeight="1" x14ac:dyDescent="0.3">
      <c r="A82" s="5">
        <v>18.21</v>
      </c>
      <c r="B82" s="14" t="s">
        <v>118</v>
      </c>
      <c r="C82" s="3" t="s">
        <v>11</v>
      </c>
      <c r="D82" s="1">
        <v>4</v>
      </c>
      <c r="E82" s="8"/>
      <c r="F82" s="7">
        <f t="shared" si="11"/>
        <v>0</v>
      </c>
    </row>
    <row r="83" spans="1:6" ht="19.95" customHeight="1" x14ac:dyDescent="0.3">
      <c r="A83" s="5">
        <v>18.22</v>
      </c>
      <c r="B83" s="14" t="s">
        <v>119</v>
      </c>
      <c r="C83" s="3" t="s">
        <v>11</v>
      </c>
      <c r="D83" s="1">
        <v>4</v>
      </c>
      <c r="E83" s="8"/>
      <c r="F83" s="7">
        <f t="shared" si="11"/>
        <v>0</v>
      </c>
    </row>
    <row r="84" spans="1:6" ht="19.95" customHeight="1" x14ac:dyDescent="0.3">
      <c r="A84" s="5">
        <v>18.23</v>
      </c>
      <c r="B84" s="14" t="s">
        <v>120</v>
      </c>
      <c r="C84" s="3" t="s">
        <v>11</v>
      </c>
      <c r="D84" s="1">
        <v>12</v>
      </c>
      <c r="E84" s="8"/>
      <c r="F84" s="7">
        <f t="shared" si="11"/>
        <v>0</v>
      </c>
    </row>
    <row r="85" spans="1:6" ht="19.95" customHeight="1" x14ac:dyDescent="0.3">
      <c r="A85" s="2">
        <f>A61+1</f>
        <v>19</v>
      </c>
      <c r="B85" s="15" t="s">
        <v>27</v>
      </c>
      <c r="C85" s="15"/>
      <c r="D85" s="15"/>
      <c r="E85" s="15"/>
      <c r="F85" s="15"/>
    </row>
    <row r="86" spans="1:6" ht="19.95" customHeight="1" x14ac:dyDescent="0.3">
      <c r="A86" s="2">
        <f>A85+0.01</f>
        <v>19.010000000000002</v>
      </c>
      <c r="B86" s="14" t="s">
        <v>91</v>
      </c>
      <c r="C86" s="3" t="s">
        <v>11</v>
      </c>
      <c r="D86" s="1">
        <v>25</v>
      </c>
      <c r="E86" s="8"/>
      <c r="F86" s="7">
        <f t="shared" ref="F86:F88" si="13">SUM(E86*D86)</f>
        <v>0</v>
      </c>
    </row>
    <row r="87" spans="1:6" ht="19.95" customHeight="1" x14ac:dyDescent="0.3">
      <c r="A87" s="2">
        <f>A86+0.01</f>
        <v>19.020000000000003</v>
      </c>
      <c r="B87" s="14" t="s">
        <v>92</v>
      </c>
      <c r="C87" s="3" t="s">
        <v>11</v>
      </c>
      <c r="D87" s="1">
        <v>101</v>
      </c>
      <c r="E87" s="8"/>
      <c r="F87" s="7">
        <f t="shared" si="13"/>
        <v>0</v>
      </c>
    </row>
    <row r="88" spans="1:6" ht="19.95" customHeight="1" x14ac:dyDescent="0.3">
      <c r="A88" s="2">
        <f>A87+0.01</f>
        <v>19.030000000000005</v>
      </c>
      <c r="B88" s="14" t="s">
        <v>93</v>
      </c>
      <c r="C88" s="3" t="s">
        <v>11</v>
      </c>
      <c r="D88" s="1">
        <v>5</v>
      </c>
      <c r="E88" s="8"/>
      <c r="F88" s="7">
        <f t="shared" si="13"/>
        <v>0</v>
      </c>
    </row>
    <row r="89" spans="1:6" ht="19.95" customHeight="1" x14ac:dyDescent="0.3">
      <c r="A89" s="2">
        <f>A85+1</f>
        <v>20</v>
      </c>
      <c r="B89" s="15" t="s">
        <v>28</v>
      </c>
      <c r="C89" s="15"/>
      <c r="D89" s="15"/>
      <c r="E89" s="15"/>
      <c r="F89" s="15"/>
    </row>
    <row r="90" spans="1:6" ht="19.95" customHeight="1" x14ac:dyDescent="0.3">
      <c r="A90" s="2">
        <f>A89+0.01</f>
        <v>20.010000000000002</v>
      </c>
      <c r="B90" s="14" t="s">
        <v>94</v>
      </c>
      <c r="C90" s="3" t="s">
        <v>11</v>
      </c>
      <c r="D90" s="1">
        <v>6</v>
      </c>
      <c r="E90" s="8"/>
      <c r="F90" s="7">
        <f t="shared" ref="F90:F91" si="14">SUM(E90*D90)</f>
        <v>0</v>
      </c>
    </row>
    <row r="91" spans="1:6" ht="19.95" customHeight="1" x14ac:dyDescent="0.3">
      <c r="A91" s="2">
        <f>A90+0.01</f>
        <v>20.020000000000003</v>
      </c>
      <c r="B91" s="14" t="s">
        <v>95</v>
      </c>
      <c r="C91" s="3" t="s">
        <v>11</v>
      </c>
      <c r="D91" s="1">
        <v>13</v>
      </c>
      <c r="E91" s="8"/>
      <c r="F91" s="7">
        <f t="shared" si="14"/>
        <v>0</v>
      </c>
    </row>
    <row r="92" spans="1:6" ht="19.95" customHeight="1" x14ac:dyDescent="0.3">
      <c r="A92" s="2">
        <f>A89+1</f>
        <v>21</v>
      </c>
      <c r="B92" s="15" t="s">
        <v>29</v>
      </c>
      <c r="C92" s="15"/>
      <c r="D92" s="15"/>
      <c r="E92" s="15"/>
      <c r="F92" s="15"/>
    </row>
    <row r="93" spans="1:6" ht="19.95" customHeight="1" x14ac:dyDescent="0.3">
      <c r="A93" s="2">
        <f>A92+0.01</f>
        <v>21.01</v>
      </c>
      <c r="B93" s="14" t="s">
        <v>96</v>
      </c>
      <c r="C93" s="3" t="s">
        <v>11</v>
      </c>
      <c r="D93" s="1">
        <v>11</v>
      </c>
      <c r="E93" s="8"/>
      <c r="F93" s="7">
        <f t="shared" ref="F93:F112" si="15">SUM(E93*D93)</f>
        <v>0</v>
      </c>
    </row>
    <row r="94" spans="1:6" ht="19.95" customHeight="1" x14ac:dyDescent="0.3">
      <c r="A94" s="2">
        <f>A93+0.01</f>
        <v>21.020000000000003</v>
      </c>
      <c r="B94" s="14" t="s">
        <v>97</v>
      </c>
      <c r="C94" s="3" t="s">
        <v>11</v>
      </c>
      <c r="D94" s="1">
        <v>15</v>
      </c>
      <c r="E94" s="8"/>
      <c r="F94" s="7">
        <f t="shared" si="15"/>
        <v>0</v>
      </c>
    </row>
    <row r="95" spans="1:6" ht="19.95" customHeight="1" x14ac:dyDescent="0.3">
      <c r="A95" s="2">
        <f>A94+0.01</f>
        <v>21.030000000000005</v>
      </c>
      <c r="B95" s="14" t="s">
        <v>98</v>
      </c>
      <c r="C95" s="3" t="s">
        <v>11</v>
      </c>
      <c r="D95" s="1">
        <v>1</v>
      </c>
      <c r="E95" s="8"/>
      <c r="F95" s="7">
        <f t="shared" si="15"/>
        <v>0</v>
      </c>
    </row>
    <row r="96" spans="1:6" ht="19.95" customHeight="1" x14ac:dyDescent="0.3">
      <c r="A96" s="2">
        <f>A92+1</f>
        <v>22</v>
      </c>
      <c r="B96" s="14" t="s">
        <v>30</v>
      </c>
      <c r="C96" s="2" t="s">
        <v>11</v>
      </c>
      <c r="D96" s="1">
        <v>3</v>
      </c>
      <c r="E96" s="8"/>
      <c r="F96" s="7">
        <f t="shared" si="15"/>
        <v>0</v>
      </c>
    </row>
    <row r="97" spans="1:6" ht="19.95" customHeight="1" x14ac:dyDescent="0.3">
      <c r="A97" s="2">
        <f t="shared" ref="A97:A98" si="16">A96+1</f>
        <v>23</v>
      </c>
      <c r="B97" s="14" t="s">
        <v>31</v>
      </c>
      <c r="C97" s="2" t="s">
        <v>11</v>
      </c>
      <c r="D97" s="1">
        <v>3</v>
      </c>
      <c r="E97" s="8"/>
      <c r="F97" s="7">
        <f t="shared" si="15"/>
        <v>0</v>
      </c>
    </row>
    <row r="98" spans="1:6" ht="19.95" customHeight="1" x14ac:dyDescent="0.3">
      <c r="A98" s="2">
        <f t="shared" si="16"/>
        <v>24</v>
      </c>
      <c r="B98" s="14" t="s">
        <v>32</v>
      </c>
      <c r="C98" s="3" t="s">
        <v>11</v>
      </c>
      <c r="D98" s="1">
        <v>10</v>
      </c>
      <c r="E98" s="8"/>
      <c r="F98" s="7">
        <f t="shared" si="15"/>
        <v>0</v>
      </c>
    </row>
    <row r="99" spans="1:6" ht="19.95" customHeight="1" x14ac:dyDescent="0.3">
      <c r="A99" s="2">
        <f>A98+1</f>
        <v>25</v>
      </c>
      <c r="B99" s="14" t="s">
        <v>33</v>
      </c>
      <c r="C99" s="3" t="s">
        <v>1</v>
      </c>
      <c r="D99" s="1">
        <v>1</v>
      </c>
      <c r="E99" s="8"/>
      <c r="F99" s="7">
        <f t="shared" si="15"/>
        <v>0</v>
      </c>
    </row>
    <row r="100" spans="1:6" ht="19.95" customHeight="1" x14ac:dyDescent="0.3">
      <c r="A100" s="2">
        <f t="shared" ref="A100:A102" si="17">A99+1</f>
        <v>26</v>
      </c>
      <c r="B100" s="14" t="s">
        <v>34</v>
      </c>
      <c r="C100" s="3" t="s">
        <v>1</v>
      </c>
      <c r="D100" s="1">
        <v>1</v>
      </c>
      <c r="E100" s="8"/>
      <c r="F100" s="7">
        <f t="shared" si="15"/>
        <v>0</v>
      </c>
    </row>
    <row r="101" spans="1:6" ht="19.95" customHeight="1" x14ac:dyDescent="0.3">
      <c r="A101" s="2">
        <f t="shared" si="17"/>
        <v>27</v>
      </c>
      <c r="B101" s="14" t="s">
        <v>35</v>
      </c>
      <c r="C101" s="3" t="s">
        <v>9</v>
      </c>
      <c r="D101" s="1">
        <v>20</v>
      </c>
      <c r="E101" s="8"/>
      <c r="F101" s="7">
        <f t="shared" si="15"/>
        <v>0</v>
      </c>
    </row>
    <row r="102" spans="1:6" ht="19.95" customHeight="1" x14ac:dyDescent="0.3">
      <c r="A102" s="2">
        <f t="shared" si="17"/>
        <v>28</v>
      </c>
      <c r="B102" s="14" t="s">
        <v>36</v>
      </c>
      <c r="C102" s="3" t="s">
        <v>37</v>
      </c>
      <c r="D102" s="1">
        <v>50</v>
      </c>
      <c r="E102" s="8"/>
      <c r="F102" s="7">
        <f t="shared" si="15"/>
        <v>0</v>
      </c>
    </row>
    <row r="103" spans="1:6" ht="19.95" customHeight="1" x14ac:dyDescent="0.3">
      <c r="A103" s="2">
        <f>A102+1</f>
        <v>29</v>
      </c>
      <c r="B103" s="14" t="s">
        <v>38</v>
      </c>
      <c r="C103" s="3" t="s">
        <v>11</v>
      </c>
      <c r="D103" s="1">
        <v>6</v>
      </c>
      <c r="E103" s="8"/>
      <c r="F103" s="7">
        <f t="shared" si="15"/>
        <v>0</v>
      </c>
    </row>
    <row r="104" spans="1:6" ht="19.95" customHeight="1" x14ac:dyDescent="0.3">
      <c r="A104" s="2">
        <v>30</v>
      </c>
      <c r="B104" s="14" t="s">
        <v>121</v>
      </c>
      <c r="C104" s="20"/>
      <c r="D104" s="21"/>
      <c r="E104" s="21"/>
      <c r="F104" s="22"/>
    </row>
    <row r="105" spans="1:6" ht="19.95" customHeight="1" x14ac:dyDescent="0.3">
      <c r="A105" s="2">
        <v>30.1</v>
      </c>
      <c r="B105" s="14" t="s">
        <v>122</v>
      </c>
      <c r="C105" s="20"/>
      <c r="D105" s="21"/>
      <c r="E105" s="21"/>
      <c r="F105" s="22"/>
    </row>
    <row r="106" spans="1:6" ht="19.95" customHeight="1" x14ac:dyDescent="0.3">
      <c r="A106" s="2">
        <v>30.11</v>
      </c>
      <c r="B106" s="14" t="s">
        <v>123</v>
      </c>
      <c r="C106" s="3" t="s">
        <v>11</v>
      </c>
      <c r="D106" s="1">
        <v>109</v>
      </c>
      <c r="E106" s="8"/>
      <c r="F106" s="7">
        <f t="shared" si="15"/>
        <v>0</v>
      </c>
    </row>
    <row r="107" spans="1:6" ht="19.95" customHeight="1" x14ac:dyDescent="0.3">
      <c r="A107" s="2">
        <v>30.12</v>
      </c>
      <c r="B107" s="14" t="s">
        <v>129</v>
      </c>
      <c r="C107" s="3" t="s">
        <v>3</v>
      </c>
      <c r="D107" s="1">
        <v>2174</v>
      </c>
      <c r="E107" s="8"/>
      <c r="F107" s="7">
        <f t="shared" si="15"/>
        <v>0</v>
      </c>
    </row>
    <row r="108" spans="1:6" ht="19.95" customHeight="1" x14ac:dyDescent="0.3">
      <c r="A108" s="2">
        <v>30.2</v>
      </c>
      <c r="B108" s="14" t="s">
        <v>124</v>
      </c>
      <c r="C108" s="3" t="s">
        <v>1</v>
      </c>
      <c r="D108" s="1">
        <v>1</v>
      </c>
      <c r="E108" s="8"/>
      <c r="F108" s="7">
        <f t="shared" si="15"/>
        <v>0</v>
      </c>
    </row>
    <row r="109" spans="1:6" ht="28.8" x14ac:dyDescent="0.3">
      <c r="A109" s="2">
        <v>30.3</v>
      </c>
      <c r="B109" s="14" t="s">
        <v>125</v>
      </c>
      <c r="C109" s="3" t="s">
        <v>3</v>
      </c>
      <c r="D109" s="1">
        <v>250</v>
      </c>
      <c r="E109" s="8"/>
      <c r="F109" s="7">
        <f t="shared" si="15"/>
        <v>0</v>
      </c>
    </row>
    <row r="110" spans="1:6" ht="19.95" customHeight="1" x14ac:dyDescent="0.3">
      <c r="A110" s="2">
        <v>30.4</v>
      </c>
      <c r="B110" s="14" t="s">
        <v>130</v>
      </c>
      <c r="C110" s="3" t="s">
        <v>5</v>
      </c>
      <c r="D110" s="1">
        <v>491</v>
      </c>
      <c r="E110" s="8"/>
      <c r="F110" s="7">
        <f t="shared" si="15"/>
        <v>0</v>
      </c>
    </row>
    <row r="111" spans="1:6" ht="19.95" customHeight="1" x14ac:dyDescent="0.3">
      <c r="A111" s="2">
        <v>30.5</v>
      </c>
      <c r="B111" s="14" t="s">
        <v>131</v>
      </c>
      <c r="C111" s="3" t="s">
        <v>37</v>
      </c>
      <c r="D111" s="1">
        <v>216</v>
      </c>
      <c r="E111" s="8"/>
      <c r="F111" s="7">
        <f t="shared" si="15"/>
        <v>0</v>
      </c>
    </row>
    <row r="112" spans="1:6" ht="19.95" customHeight="1" x14ac:dyDescent="0.3">
      <c r="A112" s="2">
        <v>31</v>
      </c>
      <c r="B112" s="14" t="s">
        <v>39</v>
      </c>
      <c r="C112" s="3" t="s">
        <v>1</v>
      </c>
      <c r="D112" s="1">
        <v>1</v>
      </c>
      <c r="E112" s="8"/>
      <c r="F112" s="7">
        <f t="shared" si="15"/>
        <v>0</v>
      </c>
    </row>
    <row r="113" spans="1:10" ht="19.95" customHeight="1" x14ac:dyDescent="0.3">
      <c r="A113" s="19" t="s">
        <v>112</v>
      </c>
      <c r="B113" s="19"/>
      <c r="C113" s="19"/>
      <c r="D113" s="19"/>
      <c r="E113" s="18">
        <f>SUM(F7:F8,F10:F14,F16:F23,F26:F31,F33:F36,F38:F48,F50:F60,F62:F84,F86:F88,F90:F91,F93:F103,F106:F112)</f>
        <v>0</v>
      </c>
      <c r="F113" s="18"/>
      <c r="J113" s="9" t="s">
        <v>107</v>
      </c>
    </row>
    <row r="114" spans="1:10" ht="19.95" customHeight="1" x14ac:dyDescent="0.3">
      <c r="A114" s="2">
        <v>32</v>
      </c>
      <c r="B114" s="15" t="s">
        <v>104</v>
      </c>
      <c r="C114" s="15"/>
      <c r="D114" s="15"/>
      <c r="E114" s="18">
        <f>SUM(E113*0.1)</f>
        <v>0</v>
      </c>
      <c r="F114" s="18"/>
      <c r="I114" s="9" t="s">
        <v>107</v>
      </c>
    </row>
    <row r="115" spans="1:10" ht="19.95" customHeight="1" x14ac:dyDescent="0.3">
      <c r="A115" s="19" t="s">
        <v>113</v>
      </c>
      <c r="B115" s="19"/>
      <c r="C115" s="19"/>
      <c r="D115" s="19"/>
      <c r="E115" s="18">
        <f>SUM(E113,E114)</f>
        <v>0</v>
      </c>
      <c r="F115" s="18"/>
      <c r="I115" s="9" t="s">
        <v>107</v>
      </c>
    </row>
    <row r="117" spans="1:10" x14ac:dyDescent="0.3">
      <c r="E117" s="12"/>
      <c r="G117" s="9" t="s">
        <v>107</v>
      </c>
    </row>
  </sheetData>
  <sheetProtection algorithmName="SHA-512" hashValue="2R/2pAooSjYluoPYQvsPgeni0EXgdOXVGq7MAyav+IBNIpkiVzd3pfbnITrdU9zj80EKPf29fiyULcnpTnOtIA==" saltValue="IHk+GAUAWjOY0QLNemiE2A==" spinCount="100000" sheet="1" selectLockedCells="1"/>
  <mergeCells count="24">
    <mergeCell ref="B9:F9"/>
    <mergeCell ref="A1:F1"/>
    <mergeCell ref="A2:F2"/>
    <mergeCell ref="A3:F3"/>
    <mergeCell ref="A4:F4"/>
    <mergeCell ref="A5:F5"/>
    <mergeCell ref="C105:F105"/>
    <mergeCell ref="B15:F15"/>
    <mergeCell ref="B24:F24"/>
    <mergeCell ref="B25:F25"/>
    <mergeCell ref="B32:F32"/>
    <mergeCell ref="B37:F37"/>
    <mergeCell ref="B49:F49"/>
    <mergeCell ref="B61:F61"/>
    <mergeCell ref="B85:F85"/>
    <mergeCell ref="B89:F89"/>
    <mergeCell ref="B92:F92"/>
    <mergeCell ref="C104:F104"/>
    <mergeCell ref="A113:D113"/>
    <mergeCell ref="E113:F113"/>
    <mergeCell ref="B114:D114"/>
    <mergeCell ref="E114:F114"/>
    <mergeCell ref="A115:D115"/>
    <mergeCell ref="E115:F115"/>
  </mergeCells>
  <printOptions horizontalCentered="1"/>
  <pageMargins left="0.25" right="0.25" top="0.75" bottom="0.75" header="0.3" footer="0.3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A</vt:lpstr>
      <vt:lpstr>Bid B</vt:lpstr>
      <vt:lpstr>'Bid A'!Print_Titles</vt:lpstr>
      <vt:lpstr>'Bid 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Baker</dc:creator>
  <cp:lastModifiedBy>Brooke Baker</cp:lastModifiedBy>
  <cp:lastPrinted>2020-03-24T18:42:50Z</cp:lastPrinted>
  <dcterms:created xsi:type="dcterms:W3CDTF">2020-03-23T10:58:30Z</dcterms:created>
  <dcterms:modified xsi:type="dcterms:W3CDTF">2020-05-22T17:44:10Z</dcterms:modified>
</cp:coreProperties>
</file>