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baker\Desktop\"/>
    </mc:Choice>
  </mc:AlternateContent>
  <xr:revisionPtr revIDLastSave="0" documentId="13_ncr:1_{11731886-C252-4419-A8CA-B5968105478A}" xr6:coauthVersionLast="37" xr6:coauthVersionMax="45" xr10:uidLastSave="{00000000-0000-0000-0000-000000000000}"/>
  <bookViews>
    <workbookView xWindow="0" yWindow="0" windowWidth="23040" windowHeight="8424" tabRatio="599" xr2:uid="{00000000-000D-0000-FFFF-FFFF00000000}"/>
  </bookViews>
  <sheets>
    <sheet name="BID FORM" sheetId="31" r:id="rId1"/>
  </sheets>
  <definedNames>
    <definedName name="_xlnm.Print_Area" localSheetId="0">'BID FORM'!$A$1:$F$67</definedName>
    <definedName name="_xlnm.Print_Titles" localSheetId="0">'BID FORM'!$1:$6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4" i="31" l="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E65" i="31" l="1"/>
  <c r="E66" i="31" s="1"/>
  <c r="E67" i="31" s="1"/>
</calcChain>
</file>

<file path=xl/sharedStrings.xml><?xml version="1.0" encoding="utf-8"?>
<sst xmlns="http://schemas.openxmlformats.org/spreadsheetml/2006/main" count="131" uniqueCount="77">
  <si>
    <t>DESCRIPTION</t>
  </si>
  <si>
    <t>U/M</t>
  </si>
  <si>
    <t>LS</t>
  </si>
  <si>
    <t>LF</t>
  </si>
  <si>
    <t>EA</t>
  </si>
  <si>
    <t>QTY</t>
  </si>
  <si>
    <t>MOBILIZATION, DEMOBILIZATION, BONDS, AND PERMITS</t>
  </si>
  <si>
    <t>MAINTENANCE OF TRAFFIC AND PEDESTRIAN SAFETY</t>
  </si>
  <si>
    <t>EROSION AND SEDIMENTATION CONTROL</t>
  </si>
  <si>
    <t>UTILITY PIPE- POLY VINYL CHLORIDE, FURNISH &amp; INSTALL, WATER/SEWER, 6"</t>
  </si>
  <si>
    <t>UTILITY FIXTURE, METER &amp; BOX, FURNISH &amp; INSTALL</t>
  </si>
  <si>
    <t>UTILITY PIPE- POLY VINYL CHLORIDE, FURNISH &amp; INSTALL, WATER/SEWER, 10"</t>
  </si>
  <si>
    <t>UTILITY PIPE- POLY VINYL CHLORIDE, FURNISH &amp; INSTALL, WATER/SEWER, 12"</t>
  </si>
  <si>
    <t>UTILITY PIPE- POLY VINYL CHLORIDE, FURNISH &amp; INSTALL, WATER/SEWER, 4"</t>
  </si>
  <si>
    <t>UTILITY PIPE- DUCTILE IRON/CAST IRON, FURNISH &amp; INSTALL, WATER/SEWER, 6"</t>
  </si>
  <si>
    <t>UTILITY PIPE- DUCTILE IRON/CAST IRON, FURNISH &amp; INSTALL, WATER/SEWER, 10"</t>
  </si>
  <si>
    <t>UTILITY PIPE- DUCTILE IRON/CAST IRON, FURNISH &amp; INSTALL, WATER/SEWER, 12"</t>
  </si>
  <si>
    <t>UTILITY FITTINGS, DUCTILE IRON/CAST IRON, FURNISH &amp; INSTALL 45° ELBOW, 6"</t>
  </si>
  <si>
    <t>UTILITY FITTINGS, DUCTILE IRON/CAST IRON, FURNISH &amp; INSTALL 11¼° ELBOW, 6"</t>
  </si>
  <si>
    <t>UTILITY FITTINGS, DUCTILE IRON/CAST IRON, FURNISH &amp; INSTALL 22½° ELBOW, 6"</t>
  </si>
  <si>
    <t>UTILITY FITTINGS, DUCTILE IRON/CAST IRON, FURNISH &amp; INSTALL 90° ELBOW, 6"</t>
  </si>
  <si>
    <t>UTILITY FITTINGS, DUCTILE IRON/CAST IRON, FURNISH &amp; INSTALL 11¼° ELBOW, 12"</t>
  </si>
  <si>
    <t>UTILITY FITTINGS, DUCTILE IRON/CAST IRON, FURNISH &amp; INSTALL TEE, 6"x4"</t>
  </si>
  <si>
    <t>UTILITY FITTINGS, DUCTILE IRON/CAST IRON, FURNISH &amp; INSTALL TEE, 6"x6"</t>
  </si>
  <si>
    <t>UTILITY FITTINGS, DUCTILE IRON/CAST IRON, FURNISH &amp; INSTALL TEE, 8"x6"</t>
  </si>
  <si>
    <t>UTILITY FITTINGS, DUCTILE IRON/CAST IRON, FURNISH &amp; INSTALL TEE, 10"x6"</t>
  </si>
  <si>
    <t>UTILITY FITTINGS, DUCTILE IRON/CAST IRON, FURNISH &amp; INSTALL TEE, 12"x6"</t>
  </si>
  <si>
    <t>UTILITY FITTINGS, DUCTILE IRON/CAST IRON, FURNISH &amp; INSTALL TEE, 12"x10"</t>
  </si>
  <si>
    <t>UTILITY FITTINGS, DUCTILE IRON/CAST IRON, FURNISH &amp; INSTALL REDUCER, 6"x4"</t>
  </si>
  <si>
    <t>UTILITY FITTINGS, DUCTILE IRON/CAST IRON, FURNISH &amp; INSTALL REDUCER, 4"x2"</t>
  </si>
  <si>
    <t>UTILITY FIXTURE, HYDRANT ASSEMBLY, FURNISH &amp; INSTALL</t>
  </si>
  <si>
    <t>UTILITY FITTINGS, DUCTILE IRON/CAST IRON, FURNISH &amp; INSTALL 45° ELBOW, 8"</t>
  </si>
  <si>
    <t>UTILITY FITTINGS, DUCTILE IRON/CAST IRON, FURNISH &amp; INSTALL REDUCER, 12"x4"</t>
  </si>
  <si>
    <t>UTILITY PIPE- POLY VINYL CHLORIDE, FURNISH &amp; INSTALL, WATER/SEWER, 8"</t>
  </si>
  <si>
    <t>UTILITY FITTINGS, DUCTILE IRON/CAST IRON, FURNISH &amp; INSTALL 45° ELBOW, 4"</t>
  </si>
  <si>
    <t>UTILITY FIXTURE, AIR RELEASE VALVE ASSEMBLY, FURNISH &amp; INSTALL</t>
  </si>
  <si>
    <t>UTILITY FIXTURE, DUCTILE IRON/CAST IRON, FURNISH &amp; INSTALL, CAP/PLUG, 2"</t>
  </si>
  <si>
    <t>UTILITY FIXTURE, DUCTILE IRON/CAST IRON, FURNISH &amp; INSTALL, CAP/PLUG, 4"</t>
  </si>
  <si>
    <t>UTILITY FIXTURE, DUCTILE IRON/CAST IRON, FURNISH &amp; INSTALL, CAP/PLUG, 6"</t>
  </si>
  <si>
    <t>UTILITY FIXTURE, DUCTILE IRON/CAST IRON, FURNISH &amp; INSTALL, CAP/PLUG, 8"</t>
  </si>
  <si>
    <t>UTILITY PIPE- DUCTILE IRON/CAST IRON, FURNISH &amp; INSTALL, WATER/SEWER, 8"</t>
  </si>
  <si>
    <t>SHORT WATER SERVICE CONNECTION, POLYETHYLENE, FURNISH &amp; INSTALL, 1"</t>
  </si>
  <si>
    <t>UTILITY FIXTURE, DUCTILE IRON/CAST IRON, FURNISH &amp; INSTALL, UNION, 6"</t>
  </si>
  <si>
    <t>UTILITY FIXTURE, DUCTILE IRON/CAST IRON, FURNISH &amp; INSTALL, UNION, 2"</t>
  </si>
  <si>
    <t>UTILITY FIXTURE, DUCTILE IRON/CAST IRON, FURNISH &amp; INSTALL, UNION, 8"</t>
  </si>
  <si>
    <t>LONG WATER SERVICE CONNECTION, POLYETHYLENE, FURNISH &amp; INSTALL, 1"</t>
  </si>
  <si>
    <t>UTILITY PIPE- DUCTILE IRON/CAST IRON, FURNISH &amp; INSTALL, WATER/SEWER, 4"</t>
  </si>
  <si>
    <t>UTILITY FITTINGS, DUCTILE IRON/CAST IRON, FURNISH &amp; INSTALL 11¼° ELBOW, 4"</t>
  </si>
  <si>
    <t>UTILITY FITTINGS, DUCTILE IRON/CAST IRON, FURNISH &amp; INSTALL 22½° ELBOW, 4"</t>
  </si>
  <si>
    <t>UTILITY FITTINGS, DUCTILE IRON/CAST IRON, FURNISH &amp; INSTALL 90° ELBOW, 4"</t>
  </si>
  <si>
    <t>UTILITY FITTINGS, DUCTILE IRON/CAST IRON, FURNISH &amp; INSTALL TAPPING SLEEVE AND VALVE, 16"x12"</t>
  </si>
  <si>
    <t>UTILITY FITTINGS, DUCTILE IRON/CAST IRON, FURNISH &amp; INSTALL REDUCER, 8"x6"</t>
  </si>
  <si>
    <t>SY</t>
  </si>
  <si>
    <t>TN</t>
  </si>
  <si>
    <t>MILLING EXISTING ASPHALT PAVEMENT, 1½" AVERAGE THICKNESS</t>
  </si>
  <si>
    <t>ASPHALTIC CONCRETE OVERLAY, FURNISH &amp; INSTALL, 1½" AVERAGE THICKNESS</t>
  </si>
  <si>
    <t>ASPHALTIC CONCRETE WITH PRIME COAT, FURNISH &amp; INSTALL, 1½" AVERAGE THICKNESS</t>
  </si>
  <si>
    <t>FULL CONCRETE BASE, FURNISH &amp; INSTALL</t>
  </si>
  <si>
    <t>CONCRETE DRIVEWAY, FURNISH &amp; INSTALL</t>
  </si>
  <si>
    <t>UTILITY FIXTURE, GATE VALVE ASSEMBLY, FURNISH &amp; INSTALL, 4"</t>
  </si>
  <si>
    <t>UTILITY FIXTURE, GATE VALVE ASSEMBLY, FURNISH &amp; INSTALL, 6"</t>
  </si>
  <si>
    <t>UTILITY FIXTURE, GATE VALVE ASSEMBLY, FURNISH &amp; INSTALL, 10"</t>
  </si>
  <si>
    <t>UTILITY FIXTURE, GATE VALVE ASSEMBLY, FURNISH &amp; INSTALL, 12"</t>
  </si>
  <si>
    <t>UTILITY PIPE- POLY VINYL CHLORIDE (HDD), FURNISH &amp; INSTALL, WATER/SEWER, 6"</t>
  </si>
  <si>
    <t xml:space="preserve">MISCELLANEOUS CLEAN-UP, RESTORATION, AND SODDING </t>
  </si>
  <si>
    <t>UTILITY PIPE, PLUG &amp; PLACE OUT OF SERVICE</t>
  </si>
  <si>
    <t>APPENDIX J, BID PRICING FORM</t>
  </si>
  <si>
    <t xml:space="preserve">IFBC NO. 20-TA003307BB </t>
  </si>
  <si>
    <t>PALMETTO POINT WATER MAIN REPLACEMENT</t>
  </si>
  <si>
    <t>BASED ON A COMPLETION TIME OF  548 CALENDAR DAYS</t>
  </si>
  <si>
    <t xml:space="preserve">ITEM NO. </t>
  </si>
  <si>
    <t>UNIT PRICE</t>
  </si>
  <si>
    <t>EXTENDED PRICE           (UNIT PRICE X QTY)</t>
  </si>
  <si>
    <t>Contract Contingency (10% of Total Base Bid)</t>
  </si>
  <si>
    <t xml:space="preserve"> </t>
  </si>
  <si>
    <t xml:space="preserve">Total Base Bid </t>
  </si>
  <si>
    <t>Total Bid with Contract Contingency (Total Base Bid + Contract Contingency)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</si>
</sst>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7" fontId="2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101335B3-B793-42D1-BD55-4C3832FC5B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D4AE-3813-478A-9531-24D8113AF3CA}">
  <sheetPr>
    <pageSetUpPr fitToPage="1"/>
  </sheetPr>
  <dimension ref="A1:K69"/>
  <sheetViews>
    <sheetView tabSelected="1" zoomScaleNormal="100" zoomScalePageLayoutView="70" workbookViewId="0">
      <selection activeCell="E7" sqref="E7:E64"/>
    </sheetView>
  </sheetViews>
  <sheetFormatPr defaultRowHeight="15.6" x14ac:dyDescent="0.3"/>
  <cols>
    <col min="1" max="1" width="6.5546875" style="1" customWidth="1"/>
    <col min="2" max="2" width="79.44140625" style="1" bestFit="1" customWidth="1"/>
    <col min="3" max="3" width="7.109375" style="1" bestFit="1" customWidth="1"/>
    <col min="4" max="4" width="5.33203125" style="1" bestFit="1" customWidth="1"/>
    <col min="5" max="6" width="25.77734375" style="1" customWidth="1"/>
    <col min="7" max="16384" width="8.88671875" style="1"/>
  </cols>
  <sheetData>
    <row r="1" spans="1:11" x14ac:dyDescent="0.3">
      <c r="A1" s="16" t="s">
        <v>66</v>
      </c>
      <c r="B1" s="16"/>
      <c r="C1" s="16"/>
      <c r="D1" s="16"/>
      <c r="E1" s="16"/>
      <c r="F1" s="16"/>
    </row>
    <row r="2" spans="1:11" x14ac:dyDescent="0.3">
      <c r="A2" s="17" t="s">
        <v>67</v>
      </c>
      <c r="B2" s="17"/>
      <c r="C2" s="17"/>
      <c r="D2" s="17"/>
      <c r="E2" s="17"/>
      <c r="F2" s="17"/>
    </row>
    <row r="3" spans="1:11" x14ac:dyDescent="0.3">
      <c r="A3" s="18" t="s">
        <v>68</v>
      </c>
      <c r="B3" s="18"/>
      <c r="C3" s="18"/>
      <c r="D3" s="18"/>
      <c r="E3" s="18"/>
      <c r="F3" s="18"/>
    </row>
    <row r="4" spans="1:11" x14ac:dyDescent="0.3">
      <c r="A4" s="18" t="s">
        <v>69</v>
      </c>
      <c r="B4" s="18"/>
      <c r="C4" s="18"/>
      <c r="D4" s="18"/>
      <c r="E4" s="18"/>
      <c r="F4" s="18"/>
    </row>
    <row r="5" spans="1:11" s="2" customFormat="1" x14ac:dyDescent="0.3">
      <c r="A5" s="16"/>
      <c r="B5" s="16"/>
      <c r="C5" s="16"/>
      <c r="D5" s="16"/>
      <c r="E5" s="16"/>
      <c r="F5" s="16"/>
    </row>
    <row r="6" spans="1:11" ht="30" customHeight="1" x14ac:dyDescent="0.3">
      <c r="A6" s="13" t="s">
        <v>70</v>
      </c>
      <c r="B6" s="12" t="s">
        <v>0</v>
      </c>
      <c r="C6" s="12" t="s">
        <v>5</v>
      </c>
      <c r="D6" s="12" t="s">
        <v>1</v>
      </c>
      <c r="E6" s="12" t="s">
        <v>71</v>
      </c>
      <c r="F6" s="13" t="s">
        <v>72</v>
      </c>
    </row>
    <row r="7" spans="1:11" ht="19.95" customHeight="1" x14ac:dyDescent="0.3">
      <c r="A7" s="3">
        <v>1</v>
      </c>
      <c r="B7" s="4" t="s">
        <v>6</v>
      </c>
      <c r="C7" s="5">
        <v>1</v>
      </c>
      <c r="D7" s="5" t="s">
        <v>2</v>
      </c>
      <c r="E7" s="15"/>
      <c r="F7" s="6">
        <f>SUM(E7*C7)</f>
        <v>0</v>
      </c>
    </row>
    <row r="8" spans="1:11" ht="19.95" customHeight="1" x14ac:dyDescent="0.3">
      <c r="A8" s="3">
        <v>2</v>
      </c>
      <c r="B8" s="4" t="s">
        <v>7</v>
      </c>
      <c r="C8" s="5">
        <v>1</v>
      </c>
      <c r="D8" s="5" t="s">
        <v>2</v>
      </c>
      <c r="E8" s="15"/>
      <c r="F8" s="6">
        <f t="shared" ref="F8:F64" si="0">SUM(E8*C8)</f>
        <v>0</v>
      </c>
      <c r="I8" s="1" t="s">
        <v>74</v>
      </c>
    </row>
    <row r="9" spans="1:11" ht="19.95" customHeight="1" x14ac:dyDescent="0.3">
      <c r="A9" s="3">
        <v>3</v>
      </c>
      <c r="B9" s="7" t="s">
        <v>8</v>
      </c>
      <c r="C9" s="5">
        <v>1</v>
      </c>
      <c r="D9" s="5" t="s">
        <v>2</v>
      </c>
      <c r="E9" s="15"/>
      <c r="F9" s="6">
        <f t="shared" si="0"/>
        <v>0</v>
      </c>
    </row>
    <row r="10" spans="1:11" ht="19.95" customHeight="1" x14ac:dyDescent="0.3">
      <c r="A10" s="8">
        <v>4</v>
      </c>
      <c r="B10" s="4" t="s">
        <v>65</v>
      </c>
      <c r="C10" s="5">
        <v>25678</v>
      </c>
      <c r="D10" s="5" t="s">
        <v>3</v>
      </c>
      <c r="E10" s="15"/>
      <c r="F10" s="6">
        <f t="shared" si="0"/>
        <v>0</v>
      </c>
    </row>
    <row r="11" spans="1:11" ht="19.95" customHeight="1" x14ac:dyDescent="0.3">
      <c r="A11" s="8">
        <v>5</v>
      </c>
      <c r="B11" s="10" t="s">
        <v>63</v>
      </c>
      <c r="C11" s="5">
        <v>208</v>
      </c>
      <c r="D11" s="5" t="s">
        <v>3</v>
      </c>
      <c r="E11" s="15"/>
      <c r="F11" s="6">
        <f t="shared" si="0"/>
        <v>0</v>
      </c>
    </row>
    <row r="12" spans="1:11" ht="19.95" customHeight="1" x14ac:dyDescent="0.3">
      <c r="A12" s="8">
        <v>6</v>
      </c>
      <c r="B12" s="4" t="s">
        <v>13</v>
      </c>
      <c r="C12" s="5">
        <v>3063</v>
      </c>
      <c r="D12" s="5" t="s">
        <v>3</v>
      </c>
      <c r="E12" s="15"/>
      <c r="F12" s="6">
        <f t="shared" si="0"/>
        <v>0</v>
      </c>
    </row>
    <row r="13" spans="1:11" ht="19.95" customHeight="1" x14ac:dyDescent="0.3">
      <c r="A13" s="3">
        <v>7</v>
      </c>
      <c r="B13" s="4" t="s">
        <v>9</v>
      </c>
      <c r="C13" s="5">
        <v>18924</v>
      </c>
      <c r="D13" s="5" t="s">
        <v>3</v>
      </c>
      <c r="E13" s="15"/>
      <c r="F13" s="6">
        <f t="shared" si="0"/>
        <v>0</v>
      </c>
    </row>
    <row r="14" spans="1:11" ht="19.95" customHeight="1" x14ac:dyDescent="0.3">
      <c r="A14" s="3">
        <v>8</v>
      </c>
      <c r="B14" s="4" t="s">
        <v>33</v>
      </c>
      <c r="C14" s="5">
        <v>207</v>
      </c>
      <c r="D14" s="5" t="s">
        <v>3</v>
      </c>
      <c r="E14" s="15"/>
      <c r="F14" s="6">
        <f t="shared" si="0"/>
        <v>0</v>
      </c>
    </row>
    <row r="15" spans="1:11" ht="19.95" customHeight="1" x14ac:dyDescent="0.3">
      <c r="A15" s="3">
        <v>9</v>
      </c>
      <c r="B15" s="4" t="s">
        <v>11</v>
      </c>
      <c r="C15" s="5">
        <v>235</v>
      </c>
      <c r="D15" s="5" t="s">
        <v>3</v>
      </c>
      <c r="E15" s="15"/>
      <c r="F15" s="6">
        <f t="shared" si="0"/>
        <v>0</v>
      </c>
      <c r="K15" s="1" t="s">
        <v>74</v>
      </c>
    </row>
    <row r="16" spans="1:11" ht="19.95" customHeight="1" x14ac:dyDescent="0.3">
      <c r="A16" s="3">
        <v>10</v>
      </c>
      <c r="B16" s="4" t="s">
        <v>12</v>
      </c>
      <c r="C16" s="5">
        <v>297</v>
      </c>
      <c r="D16" s="5" t="s">
        <v>3</v>
      </c>
      <c r="E16" s="15"/>
      <c r="F16" s="6">
        <f t="shared" si="0"/>
        <v>0</v>
      </c>
    </row>
    <row r="17" spans="1:6" ht="19.95" customHeight="1" x14ac:dyDescent="0.3">
      <c r="A17" s="3">
        <v>11</v>
      </c>
      <c r="B17" s="4" t="s">
        <v>46</v>
      </c>
      <c r="C17" s="5">
        <v>121</v>
      </c>
      <c r="D17" s="5" t="s">
        <v>3</v>
      </c>
      <c r="E17" s="15"/>
      <c r="F17" s="6">
        <f t="shared" si="0"/>
        <v>0</v>
      </c>
    </row>
    <row r="18" spans="1:6" ht="19.95" customHeight="1" x14ac:dyDescent="0.3">
      <c r="A18" s="3">
        <v>12</v>
      </c>
      <c r="B18" s="4" t="s">
        <v>14</v>
      </c>
      <c r="C18" s="5">
        <v>2610</v>
      </c>
      <c r="D18" s="5" t="s">
        <v>3</v>
      </c>
      <c r="E18" s="15"/>
      <c r="F18" s="6">
        <f t="shared" si="0"/>
        <v>0</v>
      </c>
    </row>
    <row r="19" spans="1:6" ht="19.95" customHeight="1" x14ac:dyDescent="0.3">
      <c r="A19" s="3">
        <v>13</v>
      </c>
      <c r="B19" s="4" t="s">
        <v>40</v>
      </c>
      <c r="C19" s="5">
        <v>26</v>
      </c>
      <c r="D19" s="5" t="s">
        <v>3</v>
      </c>
      <c r="E19" s="15"/>
      <c r="F19" s="6">
        <f t="shared" si="0"/>
        <v>0</v>
      </c>
    </row>
    <row r="20" spans="1:6" ht="19.95" customHeight="1" x14ac:dyDescent="0.3">
      <c r="A20" s="3">
        <v>14</v>
      </c>
      <c r="B20" s="4" t="s">
        <v>15</v>
      </c>
      <c r="C20" s="5">
        <v>37</v>
      </c>
      <c r="D20" s="5" t="s">
        <v>3</v>
      </c>
      <c r="E20" s="15"/>
      <c r="F20" s="6">
        <f t="shared" si="0"/>
        <v>0</v>
      </c>
    </row>
    <row r="21" spans="1:6" ht="19.95" customHeight="1" x14ac:dyDescent="0.3">
      <c r="A21" s="3">
        <v>15</v>
      </c>
      <c r="B21" s="4" t="s">
        <v>16</v>
      </c>
      <c r="C21" s="5">
        <v>58</v>
      </c>
      <c r="D21" s="5" t="s">
        <v>3</v>
      </c>
      <c r="E21" s="15"/>
      <c r="F21" s="6">
        <f t="shared" si="0"/>
        <v>0</v>
      </c>
    </row>
    <row r="22" spans="1:6" ht="19.95" customHeight="1" x14ac:dyDescent="0.3">
      <c r="A22" s="3">
        <v>16</v>
      </c>
      <c r="B22" s="4" t="s">
        <v>47</v>
      </c>
      <c r="C22" s="5">
        <v>1</v>
      </c>
      <c r="D22" s="5" t="s">
        <v>4</v>
      </c>
      <c r="E22" s="15"/>
      <c r="F22" s="6">
        <f t="shared" si="0"/>
        <v>0</v>
      </c>
    </row>
    <row r="23" spans="1:6" ht="19.95" customHeight="1" x14ac:dyDescent="0.3">
      <c r="A23" s="3">
        <v>17</v>
      </c>
      <c r="B23" s="4" t="s">
        <v>48</v>
      </c>
      <c r="C23" s="5">
        <v>3</v>
      </c>
      <c r="D23" s="5" t="s">
        <v>4</v>
      </c>
      <c r="E23" s="15"/>
      <c r="F23" s="6">
        <f t="shared" si="0"/>
        <v>0</v>
      </c>
    </row>
    <row r="24" spans="1:6" s="9" customFormat="1" ht="19.95" customHeight="1" x14ac:dyDescent="0.3">
      <c r="A24" s="3">
        <v>18</v>
      </c>
      <c r="B24" s="4" t="s">
        <v>34</v>
      </c>
      <c r="C24" s="5">
        <v>9</v>
      </c>
      <c r="D24" s="5" t="s">
        <v>4</v>
      </c>
      <c r="E24" s="15"/>
      <c r="F24" s="6">
        <f t="shared" si="0"/>
        <v>0</v>
      </c>
    </row>
    <row r="25" spans="1:6" s="9" customFormat="1" ht="19.95" customHeight="1" x14ac:dyDescent="0.3">
      <c r="A25" s="3">
        <v>19</v>
      </c>
      <c r="B25" s="4" t="s">
        <v>49</v>
      </c>
      <c r="C25" s="5">
        <v>4</v>
      </c>
      <c r="D25" s="5" t="s">
        <v>4</v>
      </c>
      <c r="E25" s="15"/>
      <c r="F25" s="6">
        <f t="shared" si="0"/>
        <v>0</v>
      </c>
    </row>
    <row r="26" spans="1:6" s="9" customFormat="1" ht="19.95" customHeight="1" x14ac:dyDescent="0.3">
      <c r="A26" s="3">
        <v>20</v>
      </c>
      <c r="B26" s="4" t="s">
        <v>18</v>
      </c>
      <c r="C26" s="5">
        <v>13</v>
      </c>
      <c r="D26" s="5" t="s">
        <v>4</v>
      </c>
      <c r="E26" s="15"/>
      <c r="F26" s="6">
        <f t="shared" si="0"/>
        <v>0</v>
      </c>
    </row>
    <row r="27" spans="1:6" s="9" customFormat="1" ht="19.95" customHeight="1" x14ac:dyDescent="0.3">
      <c r="A27" s="3">
        <v>21</v>
      </c>
      <c r="B27" s="4" t="s">
        <v>19</v>
      </c>
      <c r="C27" s="5">
        <v>9</v>
      </c>
      <c r="D27" s="5" t="s">
        <v>4</v>
      </c>
      <c r="E27" s="15"/>
      <c r="F27" s="6">
        <f t="shared" si="0"/>
        <v>0</v>
      </c>
    </row>
    <row r="28" spans="1:6" s="9" customFormat="1" ht="19.95" customHeight="1" x14ac:dyDescent="0.3">
      <c r="A28" s="3">
        <v>22</v>
      </c>
      <c r="B28" s="4" t="s">
        <v>17</v>
      </c>
      <c r="C28" s="5">
        <v>158</v>
      </c>
      <c r="D28" s="5" t="s">
        <v>4</v>
      </c>
      <c r="E28" s="15"/>
      <c r="F28" s="6">
        <f t="shared" si="0"/>
        <v>0</v>
      </c>
    </row>
    <row r="29" spans="1:6" s="9" customFormat="1" ht="19.95" customHeight="1" x14ac:dyDescent="0.3">
      <c r="A29" s="3">
        <v>23</v>
      </c>
      <c r="B29" s="4" t="s">
        <v>20</v>
      </c>
      <c r="C29" s="5">
        <v>6</v>
      </c>
      <c r="D29" s="5" t="s">
        <v>4</v>
      </c>
      <c r="E29" s="15"/>
      <c r="F29" s="6">
        <f t="shared" si="0"/>
        <v>0</v>
      </c>
    </row>
    <row r="30" spans="1:6" s="9" customFormat="1" ht="19.95" customHeight="1" x14ac:dyDescent="0.3">
      <c r="A30" s="3">
        <v>24</v>
      </c>
      <c r="B30" s="4" t="s">
        <v>31</v>
      </c>
      <c r="C30" s="5">
        <v>4</v>
      </c>
      <c r="D30" s="5" t="s">
        <v>4</v>
      </c>
      <c r="E30" s="15"/>
      <c r="F30" s="6">
        <f t="shared" si="0"/>
        <v>0</v>
      </c>
    </row>
    <row r="31" spans="1:6" s="9" customFormat="1" ht="19.95" customHeight="1" x14ac:dyDescent="0.3">
      <c r="A31" s="3">
        <v>25</v>
      </c>
      <c r="B31" s="4" t="s">
        <v>21</v>
      </c>
      <c r="C31" s="5">
        <v>2</v>
      </c>
      <c r="D31" s="5" t="s">
        <v>4</v>
      </c>
      <c r="E31" s="15"/>
      <c r="F31" s="6">
        <f t="shared" si="0"/>
        <v>0</v>
      </c>
    </row>
    <row r="32" spans="1:6" s="9" customFormat="1" ht="19.95" customHeight="1" x14ac:dyDescent="0.3">
      <c r="A32" s="3">
        <v>26</v>
      </c>
      <c r="B32" s="4" t="s">
        <v>22</v>
      </c>
      <c r="C32" s="5">
        <v>6</v>
      </c>
      <c r="D32" s="5" t="s">
        <v>4</v>
      </c>
      <c r="E32" s="15"/>
      <c r="F32" s="6">
        <f t="shared" si="0"/>
        <v>0</v>
      </c>
    </row>
    <row r="33" spans="1:6" s="9" customFormat="1" ht="19.95" customHeight="1" x14ac:dyDescent="0.3">
      <c r="A33" s="3">
        <v>27</v>
      </c>
      <c r="B33" s="4" t="s">
        <v>23</v>
      </c>
      <c r="C33" s="5">
        <v>74</v>
      </c>
      <c r="D33" s="5" t="s">
        <v>4</v>
      </c>
      <c r="E33" s="15"/>
      <c r="F33" s="6">
        <f t="shared" si="0"/>
        <v>0</v>
      </c>
    </row>
    <row r="34" spans="1:6" s="9" customFormat="1" ht="19.95" customHeight="1" x14ac:dyDescent="0.3">
      <c r="A34" s="3">
        <v>28</v>
      </c>
      <c r="B34" s="4" t="s">
        <v>24</v>
      </c>
      <c r="C34" s="5">
        <v>1</v>
      </c>
      <c r="D34" s="5" t="s">
        <v>4</v>
      </c>
      <c r="E34" s="15"/>
      <c r="F34" s="6">
        <f t="shared" si="0"/>
        <v>0</v>
      </c>
    </row>
    <row r="35" spans="1:6" s="9" customFormat="1" ht="19.95" customHeight="1" x14ac:dyDescent="0.3">
      <c r="A35" s="3">
        <v>29</v>
      </c>
      <c r="B35" s="4" t="s">
        <v>25</v>
      </c>
      <c r="C35" s="5">
        <v>1</v>
      </c>
      <c r="D35" s="5" t="s">
        <v>4</v>
      </c>
      <c r="E35" s="15"/>
      <c r="F35" s="6">
        <f t="shared" si="0"/>
        <v>0</v>
      </c>
    </row>
    <row r="36" spans="1:6" s="9" customFormat="1" ht="19.95" customHeight="1" x14ac:dyDescent="0.3">
      <c r="A36" s="3">
        <v>30</v>
      </c>
      <c r="B36" s="4" t="s">
        <v>26</v>
      </c>
      <c r="C36" s="5">
        <v>1</v>
      </c>
      <c r="D36" s="5" t="s">
        <v>4</v>
      </c>
      <c r="E36" s="15"/>
      <c r="F36" s="6">
        <f t="shared" si="0"/>
        <v>0</v>
      </c>
    </row>
    <row r="37" spans="1:6" s="9" customFormat="1" ht="19.95" customHeight="1" x14ac:dyDescent="0.3">
      <c r="A37" s="3">
        <v>31</v>
      </c>
      <c r="B37" s="4" t="s">
        <v>27</v>
      </c>
      <c r="C37" s="5">
        <v>1</v>
      </c>
      <c r="D37" s="5" t="s">
        <v>4</v>
      </c>
      <c r="E37" s="15"/>
      <c r="F37" s="6">
        <f t="shared" si="0"/>
        <v>0</v>
      </c>
    </row>
    <row r="38" spans="1:6" s="9" customFormat="1" ht="31.2" x14ac:dyDescent="0.3">
      <c r="A38" s="3">
        <v>32</v>
      </c>
      <c r="B38" s="4" t="s">
        <v>50</v>
      </c>
      <c r="C38" s="5">
        <v>1</v>
      </c>
      <c r="D38" s="5" t="s">
        <v>4</v>
      </c>
      <c r="E38" s="15"/>
      <c r="F38" s="6">
        <f t="shared" si="0"/>
        <v>0</v>
      </c>
    </row>
    <row r="39" spans="1:6" s="9" customFormat="1" ht="19.95" customHeight="1" x14ac:dyDescent="0.3">
      <c r="A39" s="3">
        <v>33</v>
      </c>
      <c r="B39" s="4" t="s">
        <v>29</v>
      </c>
      <c r="C39" s="5">
        <v>1</v>
      </c>
      <c r="D39" s="5" t="s">
        <v>4</v>
      </c>
      <c r="E39" s="15"/>
      <c r="F39" s="6">
        <f t="shared" si="0"/>
        <v>0</v>
      </c>
    </row>
    <row r="40" spans="1:6" s="9" customFormat="1" ht="19.95" customHeight="1" x14ac:dyDescent="0.3">
      <c r="A40" s="3">
        <v>34</v>
      </c>
      <c r="B40" s="4" t="s">
        <v>28</v>
      </c>
      <c r="C40" s="5">
        <v>2</v>
      </c>
      <c r="D40" s="5" t="s">
        <v>4</v>
      </c>
      <c r="E40" s="15"/>
      <c r="F40" s="6">
        <f t="shared" si="0"/>
        <v>0</v>
      </c>
    </row>
    <row r="41" spans="1:6" s="9" customFormat="1" ht="19.95" customHeight="1" x14ac:dyDescent="0.3">
      <c r="A41" s="3">
        <v>35</v>
      </c>
      <c r="B41" s="4" t="s">
        <v>51</v>
      </c>
      <c r="C41" s="5">
        <v>1</v>
      </c>
      <c r="D41" s="5" t="s">
        <v>4</v>
      </c>
      <c r="E41" s="15"/>
      <c r="F41" s="6">
        <f t="shared" si="0"/>
        <v>0</v>
      </c>
    </row>
    <row r="42" spans="1:6" s="9" customFormat="1" ht="19.95" customHeight="1" x14ac:dyDescent="0.3">
      <c r="A42" s="3">
        <v>36</v>
      </c>
      <c r="B42" s="4" t="s">
        <v>32</v>
      </c>
      <c r="C42" s="5">
        <v>1</v>
      </c>
      <c r="D42" s="5" t="s">
        <v>4</v>
      </c>
      <c r="E42" s="15"/>
      <c r="F42" s="6">
        <f t="shared" si="0"/>
        <v>0</v>
      </c>
    </row>
    <row r="43" spans="1:6" ht="19.95" customHeight="1" x14ac:dyDescent="0.3">
      <c r="A43" s="8">
        <v>37</v>
      </c>
      <c r="B43" s="4" t="s">
        <v>59</v>
      </c>
      <c r="C43" s="5">
        <v>8</v>
      </c>
      <c r="D43" s="5" t="s">
        <v>4</v>
      </c>
      <c r="E43" s="15"/>
      <c r="F43" s="6">
        <f t="shared" si="0"/>
        <v>0</v>
      </c>
    </row>
    <row r="44" spans="1:6" ht="19.95" customHeight="1" x14ac:dyDescent="0.3">
      <c r="A44" s="8">
        <v>38</v>
      </c>
      <c r="B44" s="4" t="s">
        <v>60</v>
      </c>
      <c r="C44" s="5">
        <v>94</v>
      </c>
      <c r="D44" s="5" t="s">
        <v>4</v>
      </c>
      <c r="E44" s="15"/>
      <c r="F44" s="6">
        <f t="shared" si="0"/>
        <v>0</v>
      </c>
    </row>
    <row r="45" spans="1:6" ht="19.95" customHeight="1" x14ac:dyDescent="0.3">
      <c r="A45" s="8">
        <v>39</v>
      </c>
      <c r="B45" s="4" t="s">
        <v>61</v>
      </c>
      <c r="C45" s="5">
        <v>1</v>
      </c>
      <c r="D45" s="5" t="s">
        <v>4</v>
      </c>
      <c r="E45" s="15"/>
      <c r="F45" s="6">
        <f t="shared" si="0"/>
        <v>0</v>
      </c>
    </row>
    <row r="46" spans="1:6" ht="19.95" customHeight="1" x14ac:dyDescent="0.3">
      <c r="A46" s="8">
        <v>40</v>
      </c>
      <c r="B46" s="4" t="s">
        <v>62</v>
      </c>
      <c r="C46" s="5">
        <v>1</v>
      </c>
      <c r="D46" s="5" t="s">
        <v>4</v>
      </c>
      <c r="E46" s="15"/>
      <c r="F46" s="6">
        <f t="shared" si="0"/>
        <v>0</v>
      </c>
    </row>
    <row r="47" spans="1:6" ht="19.95" customHeight="1" x14ac:dyDescent="0.3">
      <c r="A47" s="3">
        <v>41</v>
      </c>
      <c r="B47" s="4" t="s">
        <v>10</v>
      </c>
      <c r="C47" s="5">
        <v>354</v>
      </c>
      <c r="D47" s="5" t="s">
        <v>4</v>
      </c>
      <c r="E47" s="15"/>
      <c r="F47" s="6">
        <f t="shared" si="0"/>
        <v>0</v>
      </c>
    </row>
    <row r="48" spans="1:6" ht="19.95" customHeight="1" x14ac:dyDescent="0.3">
      <c r="A48" s="3">
        <v>42</v>
      </c>
      <c r="B48" s="4" t="s">
        <v>30</v>
      </c>
      <c r="C48" s="5">
        <v>31</v>
      </c>
      <c r="D48" s="5" t="s">
        <v>4</v>
      </c>
      <c r="E48" s="15"/>
      <c r="F48" s="6">
        <f t="shared" si="0"/>
        <v>0</v>
      </c>
    </row>
    <row r="49" spans="1:6" ht="19.95" customHeight="1" x14ac:dyDescent="0.3">
      <c r="A49" s="3">
        <v>43</v>
      </c>
      <c r="B49" s="4" t="s">
        <v>41</v>
      </c>
      <c r="C49" s="5">
        <v>135</v>
      </c>
      <c r="D49" s="5" t="s">
        <v>4</v>
      </c>
      <c r="E49" s="15"/>
      <c r="F49" s="6">
        <f t="shared" si="0"/>
        <v>0</v>
      </c>
    </row>
    <row r="50" spans="1:6" ht="19.95" customHeight="1" x14ac:dyDescent="0.3">
      <c r="A50" s="3">
        <v>44</v>
      </c>
      <c r="B50" s="4" t="s">
        <v>45</v>
      </c>
      <c r="C50" s="5">
        <v>151</v>
      </c>
      <c r="D50" s="5" t="s">
        <v>4</v>
      </c>
      <c r="E50" s="15"/>
      <c r="F50" s="6">
        <f t="shared" si="0"/>
        <v>0</v>
      </c>
    </row>
    <row r="51" spans="1:6" ht="19.95" customHeight="1" x14ac:dyDescent="0.3">
      <c r="A51" s="3">
        <v>45</v>
      </c>
      <c r="B51" s="4" t="s">
        <v>35</v>
      </c>
      <c r="C51" s="5">
        <v>9</v>
      </c>
      <c r="D51" s="5" t="s">
        <v>4</v>
      </c>
      <c r="E51" s="15"/>
      <c r="F51" s="6">
        <f t="shared" si="0"/>
        <v>0</v>
      </c>
    </row>
    <row r="52" spans="1:6" ht="19.95" customHeight="1" x14ac:dyDescent="0.3">
      <c r="A52" s="3">
        <v>46</v>
      </c>
      <c r="B52" s="4" t="s">
        <v>43</v>
      </c>
      <c r="C52" s="5">
        <v>1</v>
      </c>
      <c r="D52" s="5" t="s">
        <v>4</v>
      </c>
      <c r="E52" s="15"/>
      <c r="F52" s="6">
        <f t="shared" si="0"/>
        <v>0</v>
      </c>
    </row>
    <row r="53" spans="1:6" ht="19.95" customHeight="1" x14ac:dyDescent="0.3">
      <c r="A53" s="3">
        <v>47</v>
      </c>
      <c r="B53" s="4" t="s">
        <v>42</v>
      </c>
      <c r="C53" s="5">
        <v>26</v>
      </c>
      <c r="D53" s="5" t="s">
        <v>4</v>
      </c>
      <c r="E53" s="15"/>
      <c r="F53" s="6">
        <f t="shared" si="0"/>
        <v>0</v>
      </c>
    </row>
    <row r="54" spans="1:6" ht="19.95" customHeight="1" x14ac:dyDescent="0.3">
      <c r="A54" s="3">
        <v>48</v>
      </c>
      <c r="B54" s="4" t="s">
        <v>44</v>
      </c>
      <c r="C54" s="5">
        <v>1</v>
      </c>
      <c r="D54" s="5" t="s">
        <v>4</v>
      </c>
      <c r="E54" s="15"/>
      <c r="F54" s="6">
        <f t="shared" si="0"/>
        <v>0</v>
      </c>
    </row>
    <row r="55" spans="1:6" ht="19.95" customHeight="1" x14ac:dyDescent="0.3">
      <c r="A55" s="3">
        <v>49</v>
      </c>
      <c r="B55" s="4" t="s">
        <v>36</v>
      </c>
      <c r="C55" s="5">
        <v>1</v>
      </c>
      <c r="D55" s="5" t="s">
        <v>4</v>
      </c>
      <c r="E55" s="15"/>
      <c r="F55" s="6">
        <f t="shared" si="0"/>
        <v>0</v>
      </c>
    </row>
    <row r="56" spans="1:6" ht="19.95" customHeight="1" x14ac:dyDescent="0.3">
      <c r="A56" s="3">
        <v>50</v>
      </c>
      <c r="B56" s="4" t="s">
        <v>37</v>
      </c>
      <c r="C56" s="5">
        <v>1</v>
      </c>
      <c r="D56" s="5" t="s">
        <v>4</v>
      </c>
      <c r="E56" s="15"/>
      <c r="F56" s="6">
        <f t="shared" si="0"/>
        <v>0</v>
      </c>
    </row>
    <row r="57" spans="1:6" ht="19.95" customHeight="1" x14ac:dyDescent="0.3">
      <c r="A57" s="3">
        <v>51</v>
      </c>
      <c r="B57" s="4" t="s">
        <v>38</v>
      </c>
      <c r="C57" s="5">
        <v>26</v>
      </c>
      <c r="D57" s="5" t="s">
        <v>4</v>
      </c>
      <c r="E57" s="15"/>
      <c r="F57" s="6">
        <f t="shared" si="0"/>
        <v>0</v>
      </c>
    </row>
    <row r="58" spans="1:6" ht="19.95" customHeight="1" x14ac:dyDescent="0.3">
      <c r="A58" s="3">
        <v>52</v>
      </c>
      <c r="B58" s="4" t="s">
        <v>39</v>
      </c>
      <c r="C58" s="5">
        <v>1</v>
      </c>
      <c r="D58" s="5" t="s">
        <v>4</v>
      </c>
      <c r="E58" s="15"/>
      <c r="F58" s="6">
        <f t="shared" si="0"/>
        <v>0</v>
      </c>
    </row>
    <row r="59" spans="1:6" ht="19.95" customHeight="1" x14ac:dyDescent="0.3">
      <c r="A59" s="8">
        <v>53</v>
      </c>
      <c r="B59" s="11" t="s">
        <v>54</v>
      </c>
      <c r="C59" s="5">
        <v>22636</v>
      </c>
      <c r="D59" s="5" t="s">
        <v>52</v>
      </c>
      <c r="E59" s="15"/>
      <c r="F59" s="6">
        <f t="shared" si="0"/>
        <v>0</v>
      </c>
    </row>
    <row r="60" spans="1:6" ht="19.95" customHeight="1" x14ac:dyDescent="0.3">
      <c r="A60" s="8">
        <v>54</v>
      </c>
      <c r="B60" s="11" t="s">
        <v>55</v>
      </c>
      <c r="C60" s="5">
        <v>1910</v>
      </c>
      <c r="D60" s="5" t="s">
        <v>53</v>
      </c>
      <c r="E60" s="15"/>
      <c r="F60" s="6">
        <f t="shared" si="0"/>
        <v>0</v>
      </c>
    </row>
    <row r="61" spans="1:6" ht="31.2" x14ac:dyDescent="0.3">
      <c r="A61" s="8">
        <v>55</v>
      </c>
      <c r="B61" s="11" t="s">
        <v>56</v>
      </c>
      <c r="C61" s="5">
        <v>336</v>
      </c>
      <c r="D61" s="5" t="s">
        <v>53</v>
      </c>
      <c r="E61" s="15"/>
      <c r="F61" s="6">
        <f t="shared" si="0"/>
        <v>0</v>
      </c>
    </row>
    <row r="62" spans="1:6" ht="19.95" customHeight="1" x14ac:dyDescent="0.3">
      <c r="A62" s="3">
        <v>56</v>
      </c>
      <c r="B62" s="4" t="s">
        <v>58</v>
      </c>
      <c r="C62" s="5">
        <v>2255</v>
      </c>
      <c r="D62" s="5" t="s">
        <v>52</v>
      </c>
      <c r="E62" s="15"/>
      <c r="F62" s="6">
        <f t="shared" si="0"/>
        <v>0</v>
      </c>
    </row>
    <row r="63" spans="1:6" ht="19.95" customHeight="1" x14ac:dyDescent="0.3">
      <c r="A63" s="3">
        <v>57</v>
      </c>
      <c r="B63" s="4" t="s">
        <v>57</v>
      </c>
      <c r="C63" s="5">
        <v>6200</v>
      </c>
      <c r="D63" s="5" t="s">
        <v>52</v>
      </c>
      <c r="E63" s="15"/>
      <c r="F63" s="6">
        <f t="shared" si="0"/>
        <v>0</v>
      </c>
    </row>
    <row r="64" spans="1:6" ht="19.95" customHeight="1" x14ac:dyDescent="0.3">
      <c r="A64" s="3">
        <v>58</v>
      </c>
      <c r="B64" s="4" t="s">
        <v>64</v>
      </c>
      <c r="C64" s="5">
        <v>1</v>
      </c>
      <c r="D64" s="5" t="s">
        <v>2</v>
      </c>
      <c r="E64" s="15"/>
      <c r="F64" s="6">
        <f t="shared" si="0"/>
        <v>0</v>
      </c>
    </row>
    <row r="65" spans="1:6" ht="25.05" customHeight="1" x14ac:dyDescent="0.3">
      <c r="A65" s="19" t="s">
        <v>75</v>
      </c>
      <c r="B65" s="19"/>
      <c r="C65" s="19"/>
      <c r="D65" s="19"/>
      <c r="E65" s="20">
        <f>SUM(F7:F64)</f>
        <v>0</v>
      </c>
      <c r="F65" s="20"/>
    </row>
    <row r="66" spans="1:6" ht="25.05" customHeight="1" x14ac:dyDescent="0.3">
      <c r="A66" s="19" t="s">
        <v>73</v>
      </c>
      <c r="B66" s="19"/>
      <c r="C66" s="19"/>
      <c r="D66" s="19"/>
      <c r="E66" s="20">
        <f>SUM(E65*0.1)</f>
        <v>0</v>
      </c>
      <c r="F66" s="20"/>
    </row>
    <row r="67" spans="1:6" ht="25.05" customHeight="1" x14ac:dyDescent="0.3">
      <c r="A67" s="19" t="s">
        <v>76</v>
      </c>
      <c r="B67" s="19"/>
      <c r="C67" s="19"/>
      <c r="D67" s="19"/>
      <c r="E67" s="20">
        <f>SUM(E65,E66)</f>
        <v>0</v>
      </c>
      <c r="F67" s="20"/>
    </row>
    <row r="69" spans="1:6" x14ac:dyDescent="0.3">
      <c r="B69" s="14"/>
    </row>
  </sheetData>
  <sheetProtection algorithmName="SHA-512" hashValue="wdmNLK0WGBd2UnMUUSLxnCmmhUaCCvUfboyFKOAKPKm74FYRt5EHNFie/Oh3iUIypB5WEPQQ6IGhQTSsIAGZyg==" saltValue="hlpyGLNEf8rlnnk2kixUvQ==" spinCount="100000" sheet="1" objects="1" scenarios="1" selectLockedCells="1"/>
  <mergeCells count="11">
    <mergeCell ref="A65:D65"/>
    <mergeCell ref="E65:F65"/>
    <mergeCell ref="A66:D66"/>
    <mergeCell ref="E66:F66"/>
    <mergeCell ref="A67:D67"/>
    <mergeCell ref="E67:F67"/>
    <mergeCell ref="A5:F5"/>
    <mergeCell ref="A1:F1"/>
    <mergeCell ref="A2:F2"/>
    <mergeCell ref="A3:F3"/>
    <mergeCell ref="A4:F4"/>
  </mergeCells>
  <printOptions horizontalCentered="1"/>
  <pageMargins left="0.25" right="0.25" top="0.75" bottom="0.75" header="0.3" footer="0.3"/>
  <pageSetup scale="69" firstPageNumber="2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>Wade-Trim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aspieler</dc:creator>
  <cp:lastModifiedBy>Brooke Baker</cp:lastModifiedBy>
  <cp:lastPrinted>2020-03-20T18:53:36Z</cp:lastPrinted>
  <dcterms:created xsi:type="dcterms:W3CDTF">2005-02-15T14:35:33Z</dcterms:created>
  <dcterms:modified xsi:type="dcterms:W3CDTF">2020-03-24T16:55:15Z</dcterms:modified>
</cp:coreProperties>
</file>