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279AJ - NWRF- MASTER REUSE WET WEATHER MANG WELL SYSTEM\Solicitation Docs\Addendums\Addendum 1\"/>
    </mc:Choice>
  </mc:AlternateContent>
  <xr:revisionPtr revIDLastSave="0" documentId="13_ncr:1_{8046371D-CA7F-4854-8F1C-A8E61C9239A3}" xr6:coauthVersionLast="37" xr6:coauthVersionMax="41" xr10:uidLastSave="{00000000-0000-0000-0000-000000000000}"/>
  <bookViews>
    <workbookView xWindow="0" yWindow="0" windowWidth="28800" windowHeight="12165" xr2:uid="{CFBCDF50-8E77-4D50-83E9-32CB24A0BFE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E25" i="1"/>
  <c r="H25" i="1" s="1"/>
  <c r="H24" i="1"/>
  <c r="H23" i="1"/>
  <c r="H22" i="1"/>
  <c r="H21" i="1"/>
  <c r="H20" i="1"/>
  <c r="H19" i="1"/>
  <c r="H18" i="1"/>
  <c r="E17" i="1"/>
  <c r="H17" i="1" s="1"/>
  <c r="H16" i="1"/>
  <c r="E15" i="1"/>
  <c r="H15" i="1" s="1"/>
  <c r="H14" i="1"/>
  <c r="H13" i="1"/>
  <c r="H12" i="1"/>
  <c r="E11" i="1"/>
  <c r="H11" i="1" s="1"/>
  <c r="H10" i="1"/>
  <c r="H9" i="1"/>
  <c r="H8" i="1"/>
  <c r="H7" i="1"/>
  <c r="H53" i="1" l="1"/>
  <c r="H55" i="1" l="1"/>
  <c r="H57" i="1" s="1"/>
</calcChain>
</file>

<file path=xl/sharedStrings.xml><?xml version="1.0" encoding="utf-8"?>
<sst xmlns="http://schemas.openxmlformats.org/spreadsheetml/2006/main" count="108" uniqueCount="66">
  <si>
    <t>PROJECT BASED ON A COMPLETION TIME PERIOD OF 380 CALENDAR DAYS</t>
  </si>
  <si>
    <t>LINE</t>
  </si>
  <si>
    <t>DESCRIPTION</t>
  </si>
  <si>
    <t>EST.</t>
  </si>
  <si>
    <t>UNIT PRICE</t>
  </si>
  <si>
    <t>EXTENDED PRICE</t>
  </si>
  <si>
    <t>NO.</t>
  </si>
  <si>
    <t>QTY</t>
  </si>
  <si>
    <t>U/M</t>
  </si>
  <si>
    <t>MOBILIZATION - DEMOBILIZATION</t>
  </si>
  <si>
    <t>LS</t>
  </si>
  <si>
    <t>Temporary Erosion and Sediment Control</t>
  </si>
  <si>
    <t>Gravel/Shell Roadways, New</t>
  </si>
  <si>
    <t>SY</t>
  </si>
  <si>
    <t>Gravel/Shell Roadways, Restoration</t>
  </si>
  <si>
    <t>Asphalt Pavement, Restoration</t>
  </si>
  <si>
    <t>Concrete Valley Curb, Remove &amp; Replace</t>
  </si>
  <si>
    <t>LF</t>
  </si>
  <si>
    <t>Chain Link Fencing, Remove &amp; Reset Existing</t>
  </si>
  <si>
    <t>Chain Link Fencing, Furnsih &amp; Install, Includes Gates</t>
  </si>
  <si>
    <t>Finish Grade and Sodding</t>
  </si>
  <si>
    <t>16" DI Reclaimed Water Main, buried, complete</t>
  </si>
  <si>
    <t>12" DI Reclaimed Water Main, buried, complete</t>
  </si>
  <si>
    <t>20" x 16" Tapping Valve &amp; Sleeve, Furnish &amp; Install</t>
  </si>
  <si>
    <t>EA</t>
  </si>
  <si>
    <t>20" x 12" Tapping Valve &amp; Sleeve, Furnish &amp; Install</t>
  </si>
  <si>
    <t>12" Reclaimed Water Gate Valve &amp; Box, Furnish &amp; Install</t>
  </si>
  <si>
    <t>Reclaimed Water Line ARV Assembly, Furnish &amp; Install</t>
  </si>
  <si>
    <t>2" PVC Monitoring Well Drain Line, buried, complete</t>
  </si>
  <si>
    <t>Drain Connection to Existing 6" Drain Pipe, complete</t>
  </si>
  <si>
    <t>Drain Connection to Existing Sewer, complete</t>
  </si>
  <si>
    <t>Guard Posts, Furnish &amp; Install</t>
  </si>
  <si>
    <t>Injection Well IW-1 Aboveground Piping and Infrastructure</t>
  </si>
  <si>
    <t>Injection Well IW-1 Basket Strainer Station</t>
  </si>
  <si>
    <t>Injection Well IW-1  Remote Control Vavle Manifold Station</t>
  </si>
  <si>
    <t>Injection Well IW-1 Electrical</t>
  </si>
  <si>
    <t>Injection Well IW-1 I&amp;C</t>
  </si>
  <si>
    <t>Injection Well IW-2 Aboveground Piping and Infrastructure</t>
  </si>
  <si>
    <t>Injection Well IW-2 Remote Check Valve Station</t>
  </si>
  <si>
    <t>Injection Well IW-2 Electrical</t>
  </si>
  <si>
    <t>Injection Well IW-2 I&amp;C</t>
  </si>
  <si>
    <t>Dual Zone Monitor Well (DZMW-1) Aboveground Piping and Infrastructure</t>
  </si>
  <si>
    <t>Dual Zone Monitor Well Sample Pump APMW-1, Furnish &amp; Install</t>
  </si>
  <si>
    <t>Dual Zone Monitor Well Sample Pump NSLMW-1, Furnish &amp; Install</t>
  </si>
  <si>
    <t>Dual Zone Monitor Well (DZMW-1) Electrical</t>
  </si>
  <si>
    <t>Dual Zone Monitor Well (DZMW-1) I&amp;C</t>
  </si>
  <si>
    <t>Monitor Well APMW-2 Aboveground Piping and Infrastructure</t>
  </si>
  <si>
    <t>Monitor Well Sample Pump APMW-2, Furnish &amp; Install</t>
  </si>
  <si>
    <t>Monitor Well APMW-2 Electrical</t>
  </si>
  <si>
    <t>Monitor Well APMW-2 I&amp;C</t>
  </si>
  <si>
    <t>Monitor Well DMW-1 Aboveground Piping and Infrastructure</t>
  </si>
  <si>
    <t>Monitor Well Sample Pump DMW-1, Furnish &amp; Install</t>
  </si>
  <si>
    <t>Monitor Well DMW-1 Electrical</t>
  </si>
  <si>
    <t>Monitor Well DMW-1 I&amp;C</t>
  </si>
  <si>
    <t>Conduit Duct Bank Construction, Concrete Encased</t>
  </si>
  <si>
    <t>Electric Handholes, Complete</t>
  </si>
  <si>
    <t>Dewatering Building Electrical Modifications</t>
  </si>
  <si>
    <t>SCADA Modifications and Programming</t>
  </si>
  <si>
    <t>Legal Description of the Wells</t>
  </si>
  <si>
    <t>SUB-TOTAL BASE BID</t>
  </si>
  <si>
    <t>Contract Contingency (Used only with County Approval)</t>
  </si>
  <si>
    <t>TOTAL CONTRACT AWARD (Including 10% Contract Contingency) based on a 380 Calendar Day Completon Time</t>
  </si>
  <si>
    <t xml:space="preserve">Authorized Signature(s): </t>
  </si>
  <si>
    <t>Name and Title of Above Signer(s):</t>
  </si>
  <si>
    <t>Date:</t>
  </si>
  <si>
    <t>IFBC 20-TA003279
NRWRF MASTER REUSE WET WEATHER MANAGEMENT WELL SYSTEM PROJECT
REVISED 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</si>
</sst>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.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9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5" fillId="3" borderId="15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/>
    </xf>
    <xf numFmtId="44" fontId="3" fillId="4" borderId="18" xfId="0" applyNumberFormat="1" applyFont="1" applyFill="1" applyBorder="1" applyAlignment="1">
      <alignment vertical="center"/>
    </xf>
    <xf numFmtId="164" fontId="4" fillId="3" borderId="19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6" fillId="3" borderId="0" xfId="0" applyFont="1" applyFill="1" applyBorder="1"/>
    <xf numFmtId="38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44" fontId="4" fillId="3" borderId="0" xfId="1" applyNumberFormat="1" applyFont="1" applyFill="1" applyBorder="1"/>
    <xf numFmtId="44" fontId="4" fillId="3" borderId="20" xfId="0" applyNumberFormat="1" applyFont="1" applyFill="1" applyBorder="1"/>
    <xf numFmtId="9" fontId="3" fillId="4" borderId="18" xfId="0" applyNumberFormat="1" applyFont="1" applyFill="1" applyBorder="1" applyAlignment="1">
      <alignment vertical="center"/>
    </xf>
    <xf numFmtId="44" fontId="3" fillId="3" borderId="18" xfId="1" applyNumberFormat="1" applyFont="1" applyFill="1" applyBorder="1" applyAlignment="1">
      <alignment vertical="center"/>
    </xf>
    <xf numFmtId="0" fontId="3" fillId="3" borderId="19" xfId="0" applyFont="1" applyFill="1" applyBorder="1" applyAlignment="1"/>
    <xf numFmtId="44" fontId="3" fillId="3" borderId="20" xfId="0" applyNumberFormat="1" applyFont="1" applyFill="1" applyBorder="1"/>
    <xf numFmtId="0" fontId="3" fillId="4" borderId="1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wrapText="1"/>
    </xf>
    <xf numFmtId="38" fontId="3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38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38" fontId="5" fillId="3" borderId="11" xfId="0" applyNumberFormat="1" applyFont="1" applyFill="1" applyBorder="1" applyAlignment="1">
      <alignment horizontal="center" vertical="center" wrapText="1"/>
    </xf>
    <xf numFmtId="165" fontId="5" fillId="3" borderId="11" xfId="1" applyNumberFormat="1" applyFont="1" applyFill="1" applyBorder="1" applyAlignment="1" applyProtection="1">
      <alignment horizontal="left" vertical="center" wrapText="1"/>
      <protection locked="0"/>
    </xf>
    <xf numFmtId="44" fontId="5" fillId="3" borderId="11" xfId="1" applyNumberFormat="1" applyFont="1" applyFill="1" applyBorder="1" applyAlignment="1">
      <alignment horizontal="left" vertical="center" wrapText="1"/>
    </xf>
    <xf numFmtId="165" fontId="5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>
      <alignment horizontal="left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38" fontId="5" fillId="3" borderId="15" xfId="0" applyNumberFormat="1" applyFont="1" applyFill="1" applyBorder="1" applyAlignment="1">
      <alignment horizontal="center" vertical="center" wrapText="1"/>
    </xf>
    <xf numFmtId="165" fontId="5" fillId="0" borderId="15" xfId="1" applyNumberFormat="1" applyFont="1" applyFill="1" applyBorder="1" applyAlignment="1" applyProtection="1">
      <alignment horizontal="left" vertical="center" wrapText="1"/>
      <protection locked="0"/>
    </xf>
    <xf numFmtId="44" fontId="5" fillId="3" borderId="15" xfId="1" applyNumberFormat="1" applyFont="1" applyFill="1" applyBorder="1" applyAlignment="1">
      <alignment horizontal="left" vertical="center" wrapText="1"/>
    </xf>
    <xf numFmtId="0" fontId="8" fillId="0" borderId="23" xfId="2" applyFont="1" applyFill="1" applyBorder="1" applyAlignment="1" applyProtection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8" fillId="0" borderId="21" xfId="2" applyFont="1" applyFill="1" applyBorder="1" applyAlignment="1" applyProtection="1">
      <alignment horizontal="left" wrapText="1"/>
    </xf>
    <xf numFmtId="0" fontId="8" fillId="0" borderId="22" xfId="2" applyFont="1" applyFill="1" applyBorder="1" applyAlignment="1" applyProtection="1">
      <alignment horizontal="left" wrapText="1"/>
    </xf>
  </cellXfs>
  <cellStyles count="3">
    <cellStyle name="Currency" xfId="1" builtinId="4"/>
    <cellStyle name="Normal" xfId="0" builtinId="0"/>
    <cellStyle name="Normal_ConstructionCostMagellanDrWLImp" xfId="2" xr:uid="{BD22F933-C31A-48CB-9174-4E806EBD9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F8D9-D619-45D4-81AE-ADE836718FC4}">
  <dimension ref="B3:H61"/>
  <sheetViews>
    <sheetView tabSelected="1" workbookViewId="0">
      <selection activeCell="H7" sqref="H7"/>
    </sheetView>
  </sheetViews>
  <sheetFormatPr defaultRowHeight="15" x14ac:dyDescent="0.25"/>
  <cols>
    <col min="1" max="1" width="2.7109375" customWidth="1"/>
    <col min="2" max="2" width="4.5703125" bestFit="1" customWidth="1"/>
    <col min="3" max="3" width="61.7109375" customWidth="1"/>
    <col min="4" max="4" width="2.28515625" customWidth="1"/>
    <col min="5" max="5" width="8.7109375" bestFit="1" customWidth="1"/>
    <col min="8" max="8" width="24.7109375" customWidth="1"/>
  </cols>
  <sheetData>
    <row r="3" spans="2:8" ht="57" customHeight="1" x14ac:dyDescent="0.25">
      <c r="B3" s="38" t="s">
        <v>65</v>
      </c>
      <c r="C3" s="39"/>
      <c r="D3" s="39"/>
      <c r="E3" s="39"/>
      <c r="F3" s="39"/>
      <c r="G3" s="39"/>
      <c r="H3" s="40"/>
    </row>
    <row r="4" spans="2:8" ht="18.75" thickBot="1" x14ac:dyDescent="0.3">
      <c r="B4" s="41" t="s">
        <v>0</v>
      </c>
      <c r="C4" s="42"/>
      <c r="D4" s="42"/>
      <c r="E4" s="42"/>
      <c r="F4" s="42"/>
      <c r="G4" s="42"/>
      <c r="H4" s="43"/>
    </row>
    <row r="5" spans="2:8" x14ac:dyDescent="0.25">
      <c r="B5" s="16" t="s">
        <v>1</v>
      </c>
      <c r="C5" s="44" t="s">
        <v>2</v>
      </c>
      <c r="D5" s="17"/>
      <c r="E5" s="18" t="s">
        <v>3</v>
      </c>
      <c r="F5" s="19"/>
      <c r="G5" s="44" t="s">
        <v>4</v>
      </c>
      <c r="H5" s="46" t="s">
        <v>5</v>
      </c>
    </row>
    <row r="6" spans="2:8" x14ac:dyDescent="0.25">
      <c r="B6" s="20" t="s">
        <v>6</v>
      </c>
      <c r="C6" s="45"/>
      <c r="D6" s="21"/>
      <c r="E6" s="22" t="s">
        <v>7</v>
      </c>
      <c r="F6" s="23" t="s">
        <v>8</v>
      </c>
      <c r="G6" s="45"/>
      <c r="H6" s="47"/>
    </row>
    <row r="7" spans="2:8" ht="30.6" customHeight="1" x14ac:dyDescent="0.25">
      <c r="B7" s="24">
        <v>1</v>
      </c>
      <c r="C7" s="25" t="s">
        <v>9</v>
      </c>
      <c r="D7" s="26"/>
      <c r="E7" s="27">
        <v>1</v>
      </c>
      <c r="F7" s="25" t="s">
        <v>10</v>
      </c>
      <c r="G7" s="28"/>
      <c r="H7" s="29">
        <f>G7*E7</f>
        <v>0</v>
      </c>
    </row>
    <row r="8" spans="2:8" ht="30.6" customHeight="1" x14ac:dyDescent="0.25">
      <c r="B8" s="24">
        <v>2</v>
      </c>
      <c r="C8" s="25" t="s">
        <v>11</v>
      </c>
      <c r="D8" s="26"/>
      <c r="E8" s="27">
        <v>1</v>
      </c>
      <c r="F8" s="25" t="s">
        <v>10</v>
      </c>
      <c r="G8" s="28"/>
      <c r="H8" s="29">
        <f>G8*E8</f>
        <v>0</v>
      </c>
    </row>
    <row r="9" spans="2:8" ht="30.6" customHeight="1" x14ac:dyDescent="0.25">
      <c r="B9" s="24">
        <v>3</v>
      </c>
      <c r="C9" s="25" t="s">
        <v>12</v>
      </c>
      <c r="D9" s="26"/>
      <c r="E9" s="27">
        <v>208</v>
      </c>
      <c r="F9" s="25" t="s">
        <v>13</v>
      </c>
      <c r="G9" s="30"/>
      <c r="H9" s="29">
        <f>G9*E9</f>
        <v>0</v>
      </c>
    </row>
    <row r="10" spans="2:8" ht="30.6" customHeight="1" x14ac:dyDescent="0.25">
      <c r="B10" s="24">
        <v>4</v>
      </c>
      <c r="C10" s="25" t="s">
        <v>14</v>
      </c>
      <c r="D10" s="26"/>
      <c r="E10" s="27">
        <v>69</v>
      </c>
      <c r="F10" s="25" t="s">
        <v>13</v>
      </c>
      <c r="G10" s="30"/>
      <c r="H10" s="29">
        <f>G10*E10</f>
        <v>0</v>
      </c>
    </row>
    <row r="11" spans="2:8" ht="30.6" customHeight="1" x14ac:dyDescent="0.25">
      <c r="B11" s="24">
        <v>5</v>
      </c>
      <c r="C11" s="25" t="s">
        <v>15</v>
      </c>
      <c r="D11" s="26"/>
      <c r="E11" s="27">
        <f>1302.39+2464.67</f>
        <v>3767.0600000000004</v>
      </c>
      <c r="F11" s="25" t="s">
        <v>13</v>
      </c>
      <c r="G11" s="30"/>
      <c r="H11" s="29">
        <f t="shared" ref="H11:H52" si="0">G11*E11</f>
        <v>0</v>
      </c>
    </row>
    <row r="12" spans="2:8" ht="30.6" customHeight="1" x14ac:dyDescent="0.25">
      <c r="B12" s="24">
        <v>6</v>
      </c>
      <c r="C12" s="25" t="s">
        <v>16</v>
      </c>
      <c r="D12" s="26"/>
      <c r="E12" s="27">
        <v>74</v>
      </c>
      <c r="F12" s="25" t="s">
        <v>17</v>
      </c>
      <c r="G12" s="28"/>
      <c r="H12" s="29">
        <f t="shared" si="0"/>
        <v>0</v>
      </c>
    </row>
    <row r="13" spans="2:8" ht="30.6" customHeight="1" x14ac:dyDescent="0.25">
      <c r="B13" s="24">
        <v>7</v>
      </c>
      <c r="C13" s="25" t="s">
        <v>18</v>
      </c>
      <c r="D13" s="26"/>
      <c r="E13" s="27">
        <v>350</v>
      </c>
      <c r="F13" s="25" t="s">
        <v>17</v>
      </c>
      <c r="G13" s="30"/>
      <c r="H13" s="29">
        <f t="shared" si="0"/>
        <v>0</v>
      </c>
    </row>
    <row r="14" spans="2:8" ht="30.6" customHeight="1" x14ac:dyDescent="0.25">
      <c r="B14" s="24">
        <v>8</v>
      </c>
      <c r="C14" s="25" t="s">
        <v>19</v>
      </c>
      <c r="D14" s="26"/>
      <c r="E14" s="27">
        <v>650</v>
      </c>
      <c r="F14" s="25" t="s">
        <v>17</v>
      </c>
      <c r="G14" s="30"/>
      <c r="H14" s="29">
        <f t="shared" si="0"/>
        <v>0</v>
      </c>
    </row>
    <row r="15" spans="2:8" ht="30.6" customHeight="1" x14ac:dyDescent="0.25">
      <c r="B15" s="24">
        <v>9</v>
      </c>
      <c r="C15" s="25" t="s">
        <v>20</v>
      </c>
      <c r="D15" s="26"/>
      <c r="E15" s="27">
        <f>238.33+3500</f>
        <v>3738.33</v>
      </c>
      <c r="F15" s="25" t="s">
        <v>13</v>
      </c>
      <c r="G15" s="28"/>
      <c r="H15" s="29">
        <f t="shared" si="0"/>
        <v>0</v>
      </c>
    </row>
    <row r="16" spans="2:8" ht="30.6" customHeight="1" x14ac:dyDescent="0.25">
      <c r="B16" s="24">
        <v>10</v>
      </c>
      <c r="C16" s="25" t="s">
        <v>21</v>
      </c>
      <c r="D16" s="26"/>
      <c r="E16" s="27">
        <v>871</v>
      </c>
      <c r="F16" s="25" t="s">
        <v>17</v>
      </c>
      <c r="G16" s="28"/>
      <c r="H16" s="29">
        <f t="shared" si="0"/>
        <v>0</v>
      </c>
    </row>
    <row r="17" spans="2:8" ht="30.6" customHeight="1" x14ac:dyDescent="0.25">
      <c r="B17" s="24">
        <v>11</v>
      </c>
      <c r="C17" s="25" t="s">
        <v>22</v>
      </c>
      <c r="D17" s="26"/>
      <c r="E17" s="27">
        <f>1637+355+281</f>
        <v>2273</v>
      </c>
      <c r="F17" s="25" t="s">
        <v>17</v>
      </c>
      <c r="G17" s="28"/>
      <c r="H17" s="29">
        <f t="shared" si="0"/>
        <v>0</v>
      </c>
    </row>
    <row r="18" spans="2:8" ht="30.6" customHeight="1" x14ac:dyDescent="0.25">
      <c r="B18" s="24">
        <v>12</v>
      </c>
      <c r="C18" s="25" t="s">
        <v>23</v>
      </c>
      <c r="D18" s="26"/>
      <c r="E18" s="27">
        <v>1</v>
      </c>
      <c r="F18" s="25" t="s">
        <v>24</v>
      </c>
      <c r="G18" s="28"/>
      <c r="H18" s="29">
        <f t="shared" si="0"/>
        <v>0</v>
      </c>
    </row>
    <row r="19" spans="2:8" ht="30.6" customHeight="1" x14ac:dyDescent="0.25">
      <c r="B19" s="24">
        <v>13</v>
      </c>
      <c r="C19" s="25" t="s">
        <v>25</v>
      </c>
      <c r="D19" s="26"/>
      <c r="E19" s="27">
        <v>1</v>
      </c>
      <c r="F19" s="25" t="s">
        <v>24</v>
      </c>
      <c r="G19" s="28"/>
      <c r="H19" s="29">
        <f t="shared" si="0"/>
        <v>0</v>
      </c>
    </row>
    <row r="20" spans="2:8" ht="30.6" customHeight="1" x14ac:dyDescent="0.25">
      <c r="B20" s="24">
        <v>14</v>
      </c>
      <c r="C20" s="25" t="s">
        <v>26</v>
      </c>
      <c r="D20" s="26"/>
      <c r="E20" s="27">
        <v>3</v>
      </c>
      <c r="F20" s="25" t="s">
        <v>24</v>
      </c>
      <c r="G20" s="28"/>
      <c r="H20" s="29">
        <f t="shared" si="0"/>
        <v>0</v>
      </c>
    </row>
    <row r="21" spans="2:8" ht="30.6" customHeight="1" x14ac:dyDescent="0.25">
      <c r="B21" s="24">
        <v>15</v>
      </c>
      <c r="C21" s="25" t="s">
        <v>27</v>
      </c>
      <c r="D21" s="26"/>
      <c r="E21" s="27">
        <v>4</v>
      </c>
      <c r="F21" s="25" t="s">
        <v>24</v>
      </c>
      <c r="G21" s="28"/>
      <c r="H21" s="29">
        <f t="shared" si="0"/>
        <v>0</v>
      </c>
    </row>
    <row r="22" spans="2:8" ht="30.6" customHeight="1" x14ac:dyDescent="0.25">
      <c r="B22" s="24">
        <v>16</v>
      </c>
      <c r="C22" s="25" t="s">
        <v>28</v>
      </c>
      <c r="D22" s="26"/>
      <c r="E22" s="27">
        <v>1860</v>
      </c>
      <c r="F22" s="25" t="s">
        <v>17</v>
      </c>
      <c r="G22" s="28"/>
      <c r="H22" s="29">
        <f t="shared" si="0"/>
        <v>0</v>
      </c>
    </row>
    <row r="23" spans="2:8" ht="30.6" customHeight="1" x14ac:dyDescent="0.25">
      <c r="B23" s="24">
        <v>17</v>
      </c>
      <c r="C23" s="25" t="s">
        <v>29</v>
      </c>
      <c r="D23" s="26"/>
      <c r="E23" s="27">
        <v>1</v>
      </c>
      <c r="F23" s="25" t="s">
        <v>10</v>
      </c>
      <c r="G23" s="30"/>
      <c r="H23" s="29">
        <f t="shared" si="0"/>
        <v>0</v>
      </c>
    </row>
    <row r="24" spans="2:8" ht="30.6" customHeight="1" x14ac:dyDescent="0.25">
      <c r="B24" s="24">
        <v>18</v>
      </c>
      <c r="C24" s="31" t="s">
        <v>30</v>
      </c>
      <c r="D24" s="26"/>
      <c r="E24" s="27">
        <v>1</v>
      </c>
      <c r="F24" s="25" t="s">
        <v>10</v>
      </c>
      <c r="G24" s="30"/>
      <c r="H24" s="29">
        <f t="shared" si="0"/>
        <v>0</v>
      </c>
    </row>
    <row r="25" spans="2:8" ht="30.6" customHeight="1" x14ac:dyDescent="0.25">
      <c r="B25" s="24">
        <v>19</v>
      </c>
      <c r="C25" s="25" t="s">
        <v>31</v>
      </c>
      <c r="D25" s="26"/>
      <c r="E25" s="27">
        <f>2+2+2+5+4+2</f>
        <v>17</v>
      </c>
      <c r="F25" s="25" t="s">
        <v>24</v>
      </c>
      <c r="G25" s="28"/>
      <c r="H25" s="29">
        <f t="shared" si="0"/>
        <v>0</v>
      </c>
    </row>
    <row r="26" spans="2:8" ht="30.6" customHeight="1" x14ac:dyDescent="0.25">
      <c r="B26" s="24">
        <v>20</v>
      </c>
      <c r="C26" s="25" t="s">
        <v>32</v>
      </c>
      <c r="D26" s="26"/>
      <c r="E26" s="27">
        <v>1</v>
      </c>
      <c r="F26" s="25" t="s">
        <v>10</v>
      </c>
      <c r="G26" s="28"/>
      <c r="H26" s="29">
        <f t="shared" si="0"/>
        <v>0</v>
      </c>
    </row>
    <row r="27" spans="2:8" ht="30.6" customHeight="1" x14ac:dyDescent="0.25">
      <c r="B27" s="32">
        <v>21</v>
      </c>
      <c r="C27" s="1" t="s">
        <v>33</v>
      </c>
      <c r="D27" s="33"/>
      <c r="E27" s="27">
        <v>1</v>
      </c>
      <c r="F27" s="25" t="s">
        <v>10</v>
      </c>
      <c r="G27" s="28"/>
      <c r="H27" s="29">
        <f t="shared" si="0"/>
        <v>0</v>
      </c>
    </row>
    <row r="28" spans="2:8" ht="30.6" customHeight="1" x14ac:dyDescent="0.25">
      <c r="B28" s="32">
        <v>22</v>
      </c>
      <c r="C28" s="1" t="s">
        <v>34</v>
      </c>
      <c r="D28" s="33"/>
      <c r="E28" s="27">
        <v>1</v>
      </c>
      <c r="F28" s="25" t="s">
        <v>10</v>
      </c>
      <c r="G28" s="30"/>
      <c r="H28" s="29">
        <f t="shared" si="0"/>
        <v>0</v>
      </c>
    </row>
    <row r="29" spans="2:8" ht="30.6" customHeight="1" x14ac:dyDescent="0.25">
      <c r="B29" s="32">
        <v>23</v>
      </c>
      <c r="C29" s="1" t="s">
        <v>35</v>
      </c>
      <c r="D29" s="33"/>
      <c r="E29" s="27">
        <v>1</v>
      </c>
      <c r="F29" s="25" t="s">
        <v>10</v>
      </c>
      <c r="G29" s="28"/>
      <c r="H29" s="29">
        <f t="shared" si="0"/>
        <v>0</v>
      </c>
    </row>
    <row r="30" spans="2:8" ht="30.6" customHeight="1" x14ac:dyDescent="0.25">
      <c r="B30" s="32">
        <v>24</v>
      </c>
      <c r="C30" s="1" t="s">
        <v>36</v>
      </c>
      <c r="D30" s="33"/>
      <c r="E30" s="27">
        <v>1</v>
      </c>
      <c r="F30" s="25" t="s">
        <v>10</v>
      </c>
      <c r="G30" s="28"/>
      <c r="H30" s="29">
        <f t="shared" si="0"/>
        <v>0</v>
      </c>
    </row>
    <row r="31" spans="2:8" ht="30.6" customHeight="1" x14ac:dyDescent="0.25">
      <c r="B31" s="32">
        <v>25</v>
      </c>
      <c r="C31" s="25" t="s">
        <v>37</v>
      </c>
      <c r="D31" s="26"/>
      <c r="E31" s="27">
        <v>1</v>
      </c>
      <c r="F31" s="25" t="s">
        <v>10</v>
      </c>
      <c r="G31" s="30"/>
      <c r="H31" s="29">
        <f t="shared" si="0"/>
        <v>0</v>
      </c>
    </row>
    <row r="32" spans="2:8" ht="30.6" customHeight="1" x14ac:dyDescent="0.25">
      <c r="B32" s="32">
        <v>26</v>
      </c>
      <c r="C32" s="1" t="s">
        <v>38</v>
      </c>
      <c r="D32" s="33"/>
      <c r="E32" s="27">
        <v>1</v>
      </c>
      <c r="F32" s="25" t="s">
        <v>10</v>
      </c>
      <c r="G32" s="30"/>
      <c r="H32" s="29">
        <f t="shared" si="0"/>
        <v>0</v>
      </c>
    </row>
    <row r="33" spans="2:8" ht="30.6" customHeight="1" x14ac:dyDescent="0.25">
      <c r="B33" s="32">
        <v>27</v>
      </c>
      <c r="C33" s="1" t="s">
        <v>39</v>
      </c>
      <c r="D33" s="33"/>
      <c r="E33" s="27">
        <v>1</v>
      </c>
      <c r="F33" s="25" t="s">
        <v>10</v>
      </c>
      <c r="G33" s="28"/>
      <c r="H33" s="29">
        <f t="shared" si="0"/>
        <v>0</v>
      </c>
    </row>
    <row r="34" spans="2:8" ht="30.6" customHeight="1" x14ac:dyDescent="0.25">
      <c r="B34" s="32">
        <v>28</v>
      </c>
      <c r="C34" s="1" t="s">
        <v>40</v>
      </c>
      <c r="D34" s="33"/>
      <c r="E34" s="27">
        <v>1</v>
      </c>
      <c r="F34" s="25" t="s">
        <v>10</v>
      </c>
      <c r="G34" s="28"/>
      <c r="H34" s="29">
        <f t="shared" si="0"/>
        <v>0</v>
      </c>
    </row>
    <row r="35" spans="2:8" ht="30.6" customHeight="1" x14ac:dyDescent="0.25">
      <c r="B35" s="32">
        <v>29</v>
      </c>
      <c r="C35" s="1" t="s">
        <v>41</v>
      </c>
      <c r="D35" s="33"/>
      <c r="E35" s="27">
        <v>1</v>
      </c>
      <c r="F35" s="25" t="s">
        <v>10</v>
      </c>
      <c r="G35" s="28"/>
      <c r="H35" s="29">
        <f t="shared" si="0"/>
        <v>0</v>
      </c>
    </row>
    <row r="36" spans="2:8" ht="30.6" customHeight="1" x14ac:dyDescent="0.25">
      <c r="B36" s="32">
        <v>30</v>
      </c>
      <c r="C36" s="1" t="s">
        <v>42</v>
      </c>
      <c r="D36" s="33"/>
      <c r="E36" s="27">
        <v>1</v>
      </c>
      <c r="F36" s="25" t="s">
        <v>24</v>
      </c>
      <c r="G36" s="28"/>
      <c r="H36" s="29">
        <f t="shared" si="0"/>
        <v>0</v>
      </c>
    </row>
    <row r="37" spans="2:8" ht="30.6" customHeight="1" x14ac:dyDescent="0.25">
      <c r="B37" s="32">
        <v>31</v>
      </c>
      <c r="C37" s="1" t="s">
        <v>43</v>
      </c>
      <c r="D37" s="33"/>
      <c r="E37" s="27">
        <v>1</v>
      </c>
      <c r="F37" s="25" t="s">
        <v>24</v>
      </c>
      <c r="G37" s="28"/>
      <c r="H37" s="29">
        <f t="shared" si="0"/>
        <v>0</v>
      </c>
    </row>
    <row r="38" spans="2:8" ht="30.6" customHeight="1" x14ac:dyDescent="0.25">
      <c r="B38" s="32">
        <v>32</v>
      </c>
      <c r="C38" s="1" t="s">
        <v>44</v>
      </c>
      <c r="D38" s="33"/>
      <c r="E38" s="27">
        <v>1</v>
      </c>
      <c r="F38" s="25" t="s">
        <v>10</v>
      </c>
      <c r="G38" s="28"/>
      <c r="H38" s="29">
        <f t="shared" si="0"/>
        <v>0</v>
      </c>
    </row>
    <row r="39" spans="2:8" ht="30.6" customHeight="1" x14ac:dyDescent="0.25">
      <c r="B39" s="32">
        <v>33</v>
      </c>
      <c r="C39" s="1" t="s">
        <v>45</v>
      </c>
      <c r="D39" s="33"/>
      <c r="E39" s="27">
        <v>1</v>
      </c>
      <c r="F39" s="25" t="s">
        <v>10</v>
      </c>
      <c r="G39" s="30"/>
      <c r="H39" s="29">
        <f t="shared" si="0"/>
        <v>0</v>
      </c>
    </row>
    <row r="40" spans="2:8" ht="30.6" customHeight="1" x14ac:dyDescent="0.25">
      <c r="B40" s="32">
        <v>34</v>
      </c>
      <c r="C40" s="1" t="s">
        <v>46</v>
      </c>
      <c r="D40" s="33"/>
      <c r="E40" s="27">
        <v>1</v>
      </c>
      <c r="F40" s="25" t="s">
        <v>10</v>
      </c>
      <c r="G40" s="28"/>
      <c r="H40" s="29">
        <f t="shared" si="0"/>
        <v>0</v>
      </c>
    </row>
    <row r="41" spans="2:8" ht="30.6" customHeight="1" x14ac:dyDescent="0.25">
      <c r="B41" s="32">
        <v>35</v>
      </c>
      <c r="C41" s="1" t="s">
        <v>47</v>
      </c>
      <c r="D41" s="33"/>
      <c r="E41" s="27">
        <v>1</v>
      </c>
      <c r="F41" s="25" t="s">
        <v>24</v>
      </c>
      <c r="G41" s="28"/>
      <c r="H41" s="29">
        <f t="shared" si="0"/>
        <v>0</v>
      </c>
    </row>
    <row r="42" spans="2:8" ht="30.6" customHeight="1" x14ac:dyDescent="0.25">
      <c r="B42" s="32">
        <v>36</v>
      </c>
      <c r="C42" s="1" t="s">
        <v>48</v>
      </c>
      <c r="D42" s="33"/>
      <c r="E42" s="27">
        <v>1</v>
      </c>
      <c r="F42" s="25" t="s">
        <v>10</v>
      </c>
      <c r="G42" s="28"/>
      <c r="H42" s="29">
        <f t="shared" si="0"/>
        <v>0</v>
      </c>
    </row>
    <row r="43" spans="2:8" ht="30.6" customHeight="1" x14ac:dyDescent="0.25">
      <c r="B43" s="32">
        <v>37</v>
      </c>
      <c r="C43" s="1" t="s">
        <v>49</v>
      </c>
      <c r="D43" s="33"/>
      <c r="E43" s="27">
        <v>1</v>
      </c>
      <c r="F43" s="25" t="s">
        <v>10</v>
      </c>
      <c r="G43" s="30"/>
      <c r="H43" s="29">
        <f t="shared" si="0"/>
        <v>0</v>
      </c>
    </row>
    <row r="44" spans="2:8" ht="30.6" customHeight="1" x14ac:dyDescent="0.25">
      <c r="B44" s="32">
        <v>38</v>
      </c>
      <c r="C44" s="1" t="s">
        <v>50</v>
      </c>
      <c r="D44" s="33"/>
      <c r="E44" s="27">
        <v>1</v>
      </c>
      <c r="F44" s="25" t="s">
        <v>10</v>
      </c>
      <c r="G44" s="28"/>
      <c r="H44" s="29">
        <f t="shared" si="0"/>
        <v>0</v>
      </c>
    </row>
    <row r="45" spans="2:8" ht="30.6" customHeight="1" x14ac:dyDescent="0.25">
      <c r="B45" s="32">
        <v>39</v>
      </c>
      <c r="C45" s="1" t="s">
        <v>51</v>
      </c>
      <c r="D45" s="33"/>
      <c r="E45" s="27">
        <v>1</v>
      </c>
      <c r="F45" s="25" t="s">
        <v>24</v>
      </c>
      <c r="G45" s="28"/>
      <c r="H45" s="29">
        <f t="shared" si="0"/>
        <v>0</v>
      </c>
    </row>
    <row r="46" spans="2:8" ht="30.6" customHeight="1" x14ac:dyDescent="0.25">
      <c r="B46" s="32">
        <v>40</v>
      </c>
      <c r="C46" s="1" t="s">
        <v>52</v>
      </c>
      <c r="D46" s="33"/>
      <c r="E46" s="27">
        <v>1</v>
      </c>
      <c r="F46" s="25" t="s">
        <v>10</v>
      </c>
      <c r="G46" s="28"/>
      <c r="H46" s="29">
        <f t="shared" si="0"/>
        <v>0</v>
      </c>
    </row>
    <row r="47" spans="2:8" ht="30.6" customHeight="1" x14ac:dyDescent="0.25">
      <c r="B47" s="32">
        <v>41</v>
      </c>
      <c r="C47" s="1" t="s">
        <v>53</v>
      </c>
      <c r="D47" s="33"/>
      <c r="E47" s="27">
        <v>1</v>
      </c>
      <c r="F47" s="25" t="s">
        <v>10</v>
      </c>
      <c r="G47" s="28"/>
      <c r="H47" s="29">
        <f t="shared" si="0"/>
        <v>0</v>
      </c>
    </row>
    <row r="48" spans="2:8" ht="30.6" customHeight="1" x14ac:dyDescent="0.25">
      <c r="B48" s="32">
        <v>42</v>
      </c>
      <c r="C48" s="1" t="s">
        <v>54</v>
      </c>
      <c r="D48" s="33"/>
      <c r="E48" s="27">
        <v>17341</v>
      </c>
      <c r="F48" s="25" t="s">
        <v>17</v>
      </c>
      <c r="G48" s="28"/>
      <c r="H48" s="29">
        <f>G48*E48</f>
        <v>0</v>
      </c>
    </row>
    <row r="49" spans="2:8" ht="30.6" customHeight="1" x14ac:dyDescent="0.25">
      <c r="B49" s="32">
        <v>43</v>
      </c>
      <c r="C49" s="1" t="s">
        <v>55</v>
      </c>
      <c r="D49" s="33"/>
      <c r="E49" s="27">
        <v>11</v>
      </c>
      <c r="F49" s="25" t="s">
        <v>24</v>
      </c>
      <c r="G49" s="28"/>
      <c r="H49" s="29">
        <f t="shared" si="0"/>
        <v>0</v>
      </c>
    </row>
    <row r="50" spans="2:8" ht="30.6" customHeight="1" x14ac:dyDescent="0.25">
      <c r="B50" s="32">
        <v>44</v>
      </c>
      <c r="C50" s="1" t="s">
        <v>56</v>
      </c>
      <c r="D50" s="33"/>
      <c r="E50" s="34">
        <v>1</v>
      </c>
      <c r="F50" s="1" t="s">
        <v>10</v>
      </c>
      <c r="G50" s="30"/>
      <c r="H50" s="29">
        <f t="shared" si="0"/>
        <v>0</v>
      </c>
    </row>
    <row r="51" spans="2:8" ht="30.6" customHeight="1" x14ac:dyDescent="0.25">
      <c r="B51" s="32">
        <v>45</v>
      </c>
      <c r="C51" s="1" t="s">
        <v>57</v>
      </c>
      <c r="D51" s="33"/>
      <c r="E51" s="34">
        <v>1</v>
      </c>
      <c r="F51" s="1" t="s">
        <v>10</v>
      </c>
      <c r="G51" s="35"/>
      <c r="H51" s="29">
        <f t="shared" si="0"/>
        <v>0</v>
      </c>
    </row>
    <row r="52" spans="2:8" ht="30.6" customHeight="1" thickBot="1" x14ac:dyDescent="0.3">
      <c r="B52" s="32">
        <v>46</v>
      </c>
      <c r="C52" s="1" t="s">
        <v>58</v>
      </c>
      <c r="D52" s="33"/>
      <c r="E52" s="34">
        <v>1</v>
      </c>
      <c r="F52" s="1" t="s">
        <v>10</v>
      </c>
      <c r="G52" s="35"/>
      <c r="H52" s="36">
        <f t="shared" si="0"/>
        <v>0</v>
      </c>
    </row>
    <row r="53" spans="2:8" ht="15.75" thickBot="1" x14ac:dyDescent="0.3">
      <c r="B53" s="48" t="s">
        <v>59</v>
      </c>
      <c r="C53" s="49"/>
      <c r="D53" s="49"/>
      <c r="E53" s="49"/>
      <c r="F53" s="49"/>
      <c r="G53" s="2"/>
      <c r="H53" s="3">
        <f>SUM(H7:H52)</f>
        <v>0</v>
      </c>
    </row>
    <row r="54" spans="2:8" ht="15.75" thickBot="1" x14ac:dyDescent="0.3">
      <c r="B54" s="4"/>
      <c r="C54" s="5"/>
      <c r="D54" s="6"/>
      <c r="E54" s="7"/>
      <c r="F54" s="8"/>
      <c r="G54" s="9"/>
      <c r="H54" s="10"/>
    </row>
    <row r="55" spans="2:8" ht="15.75" thickBot="1" x14ac:dyDescent="0.3">
      <c r="B55" s="48" t="s">
        <v>60</v>
      </c>
      <c r="C55" s="49"/>
      <c r="D55" s="49"/>
      <c r="E55" s="49"/>
      <c r="F55" s="49"/>
      <c r="G55" s="11">
        <v>0.1</v>
      </c>
      <c r="H55" s="12">
        <f>H53*G55</f>
        <v>0</v>
      </c>
    </row>
    <row r="56" spans="2:8" ht="15.75" thickBot="1" x14ac:dyDescent="0.3">
      <c r="B56" s="13"/>
      <c r="C56" s="50"/>
      <c r="D56" s="50"/>
      <c r="E56" s="50"/>
      <c r="F56" s="50"/>
      <c r="G56" s="50"/>
      <c r="H56" s="14"/>
    </row>
    <row r="57" spans="2:8" ht="33.6" customHeight="1" thickBot="1" x14ac:dyDescent="0.3">
      <c r="B57" s="51" t="s">
        <v>61</v>
      </c>
      <c r="C57" s="52"/>
      <c r="D57" s="52"/>
      <c r="E57" s="52"/>
      <c r="F57" s="52"/>
      <c r="G57" s="15"/>
      <c r="H57" s="3">
        <f>H53+H55</f>
        <v>0</v>
      </c>
    </row>
    <row r="58" spans="2:8" ht="34.9" customHeight="1" thickBot="1" x14ac:dyDescent="0.3">
      <c r="B58" s="53" t="s">
        <v>62</v>
      </c>
      <c r="C58" s="53"/>
      <c r="D58" s="53"/>
      <c r="E58" s="53"/>
      <c r="F58" s="53"/>
      <c r="G58" s="53"/>
      <c r="H58" s="53"/>
    </row>
    <row r="59" spans="2:8" ht="35.450000000000003" customHeight="1" thickTop="1" thickBot="1" x14ac:dyDescent="0.3">
      <c r="B59" s="54" t="s">
        <v>63</v>
      </c>
      <c r="C59" s="54"/>
      <c r="D59" s="54"/>
      <c r="E59" s="54"/>
      <c r="F59" s="54"/>
      <c r="G59" s="54"/>
      <c r="H59" s="54"/>
    </row>
    <row r="60" spans="2:8" ht="41.45" customHeight="1" thickTop="1" thickBot="1" x14ac:dyDescent="0.3">
      <c r="B60" s="37" t="s">
        <v>64</v>
      </c>
      <c r="C60" s="37"/>
      <c r="D60" s="37"/>
      <c r="E60" s="37"/>
      <c r="F60" s="37"/>
      <c r="G60" s="37"/>
      <c r="H60" s="37"/>
    </row>
    <row r="61" spans="2:8" ht="15.75" thickTop="1" x14ac:dyDescent="0.25"/>
  </sheetData>
  <sheetProtection algorithmName="SHA-512" hashValue="NwlYLwnI2ZC7rIP0ycbZsxL5a9bEVvxqB2QaPfkB/8Yp0KypsMijgxLHTj35sqdARkCiY8oB2LtHOuyUI1cdHw==" saltValue="Mbai5UhugvTFOG6qcF8d7w==" spinCount="100000" sheet="1" objects="1" scenarios="1"/>
  <mergeCells count="12">
    <mergeCell ref="B60:H60"/>
    <mergeCell ref="B3:H3"/>
    <mergeCell ref="B4:H4"/>
    <mergeCell ref="C5:C6"/>
    <mergeCell ref="G5:G6"/>
    <mergeCell ref="H5:H6"/>
    <mergeCell ref="B53:F53"/>
    <mergeCell ref="B55:F55"/>
    <mergeCell ref="C56:G56"/>
    <mergeCell ref="B57:F57"/>
    <mergeCell ref="B58:H58"/>
    <mergeCell ref="B59:H59"/>
  </mergeCells>
  <pageMargins left="0.22" right="0.46" top="0.75" bottom="0.64" header="0.3" footer="0.24"/>
  <pageSetup orientation="landscape" r:id="rId1"/>
  <headerFooter>
    <oddHeader>&amp;R20-TA003279AJ-Revison 1</oddHeader>
    <oddFooter>&amp;LManatee County BCC&amp;CIFBC 20-TA003279AJ&amp;R&amp;P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50BC8532D9B4FA6FEC56B53CBD531" ma:contentTypeVersion="13" ma:contentTypeDescription="Create a new document." ma:contentTypeScope="" ma:versionID="8e9c87d6ba5c3bb4215b9fe7c2d248be">
  <xsd:schema xmlns:xsd="http://www.w3.org/2001/XMLSchema" xmlns:xs="http://www.w3.org/2001/XMLSchema" xmlns:p="http://schemas.microsoft.com/office/2006/metadata/properties" xmlns:ns3="f037b925-5965-4843-9de7-4414eb9525be" xmlns:ns4="de96cb6b-43c6-41d2-bf5a-07b2ab9b9c50" targetNamespace="http://schemas.microsoft.com/office/2006/metadata/properties" ma:root="true" ma:fieldsID="8207faa1f3b433d5fe6ef2558af31eed" ns3:_="" ns4:_="">
    <xsd:import namespace="f037b925-5965-4843-9de7-4414eb9525be"/>
    <xsd:import namespace="de96cb6b-43c6-41d2-bf5a-07b2ab9b9c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7b925-5965-4843-9de7-4414eb952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6cb6b-43c6-41d2-bf5a-07b2ab9b9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FB042-9307-4A1F-AFC5-D9C1706DD67D}">
  <ds:schemaRefs>
    <ds:schemaRef ds:uri="http://schemas.microsoft.com/office/2006/documentManagement/types"/>
    <ds:schemaRef ds:uri="f037b925-5965-4843-9de7-4414eb9525be"/>
    <ds:schemaRef ds:uri="http://purl.org/dc/elements/1.1/"/>
    <ds:schemaRef ds:uri="http://schemas.microsoft.com/office/2006/metadata/properties"/>
    <ds:schemaRef ds:uri="de96cb6b-43c6-41d2-bf5a-07b2ab9b9c5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0A5C4E-8BDC-4133-A582-39C8BBE95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7b925-5965-4843-9de7-4414eb9525be"/>
    <ds:schemaRef ds:uri="de96cb6b-43c6-41d2-bf5a-07b2ab9b9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9C1B7D-9B66-4E57-B52F-E94137006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Rocha, Andrea/TPA</dc:creator>
  <cp:lastModifiedBy>Chris Daley</cp:lastModifiedBy>
  <cp:lastPrinted>2020-03-06T20:45:31Z</cp:lastPrinted>
  <dcterms:created xsi:type="dcterms:W3CDTF">2020-02-28T00:40:14Z</dcterms:created>
  <dcterms:modified xsi:type="dcterms:W3CDTF">2020-03-06T20:50:13Z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0x01010063850BC8532D9B4FA6FEC56B53CBD531</vt:lpwstr>
  </property>
</Properties>
</file>