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TA003138SAM Cipranis Subdivision (913-56)\Solicitation Docs\Addendums\"/>
    </mc:Choice>
  </mc:AlternateContent>
  <xr:revisionPtr revIDLastSave="0" documentId="13_ncr:1_{A34FDE3A-9764-478C-B257-8B11453F0E56}" xr6:coauthVersionLast="43" xr6:coauthVersionMax="43" xr10:uidLastSave="{00000000-0000-0000-0000-000000000000}"/>
  <bookViews>
    <workbookView xWindow="30435" yWindow="2865" windowWidth="21600" windowHeight="11400" activeTab="1" xr2:uid="{018516DB-BE87-4ADE-BFCD-CFA3B4F80254}"/>
  </bookViews>
  <sheets>
    <sheet name="Bid A - 210 Days" sheetId="1" r:id="rId1"/>
    <sheet name="Bid B - 270 Days" sheetId="2" r:id="rId2"/>
  </sheets>
  <definedNames>
    <definedName name="_xlnm.Print_Titles" localSheetId="0">'Bid A - 210 Days'!$1:$7</definedName>
    <definedName name="_xlnm.Print_Titles" localSheetId="1">'Bid B - 270 Days'!$1:$7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70" i="1" s="1"/>
  <c r="F12" i="1"/>
  <c r="F13" i="1"/>
  <c r="F14" i="1"/>
  <c r="F15" i="1"/>
  <c r="F16" i="1"/>
  <c r="F17" i="1"/>
  <c r="F18" i="1"/>
  <c r="F20" i="1"/>
  <c r="F21" i="1"/>
  <c r="F22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3" i="1"/>
  <c r="F54" i="1"/>
  <c r="F55" i="1"/>
  <c r="F57" i="1"/>
  <c r="F58" i="1"/>
  <c r="F59" i="1"/>
  <c r="F60" i="1"/>
  <c r="F61" i="1"/>
  <c r="F62" i="1"/>
  <c r="F64" i="1"/>
  <c r="F65" i="1"/>
  <c r="F66" i="1"/>
  <c r="F67" i="1"/>
  <c r="F68" i="1"/>
  <c r="F69" i="1"/>
  <c r="G9" i="2"/>
  <c r="G10" i="2"/>
  <c r="G70" i="2" s="1"/>
  <c r="G12" i="2"/>
  <c r="G13" i="2"/>
  <c r="G14" i="2"/>
  <c r="G15" i="2"/>
  <c r="G16" i="2"/>
  <c r="G17" i="2"/>
  <c r="G18" i="2"/>
  <c r="G20" i="2"/>
  <c r="G21" i="2"/>
  <c r="G22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39" i="2"/>
  <c r="G41" i="2"/>
  <c r="G42" i="2"/>
  <c r="G43" i="2"/>
  <c r="G44" i="2"/>
  <c r="G45" i="2"/>
  <c r="G46" i="2"/>
  <c r="G47" i="2"/>
  <c r="G49" i="2"/>
  <c r="G50" i="2"/>
  <c r="G51" i="2"/>
  <c r="G53" i="2"/>
  <c r="G54" i="2"/>
  <c r="G55" i="2"/>
  <c r="G57" i="2"/>
  <c r="G58" i="2"/>
  <c r="G59" i="2"/>
  <c r="G60" i="2"/>
  <c r="G61" i="2"/>
  <c r="G62" i="2"/>
  <c r="G64" i="2"/>
  <c r="G65" i="2"/>
  <c r="G66" i="2"/>
  <c r="G67" i="2"/>
  <c r="G68" i="2"/>
  <c r="G69" i="2"/>
  <c r="F71" i="1" l="1"/>
  <c r="F72" i="1" s="1"/>
  <c r="G71" i="2"/>
  <c r="G72" i="2"/>
</calcChain>
</file>

<file path=xl/sharedStrings.xml><?xml version="1.0" encoding="utf-8"?>
<sst xmlns="http://schemas.openxmlformats.org/spreadsheetml/2006/main" count="258" uniqueCount="84">
  <si>
    <t xml:space="preserve">Description </t>
  </si>
  <si>
    <t>U/M</t>
  </si>
  <si>
    <t>QTY.</t>
  </si>
  <si>
    <t>Additional 1" service Pipe over 10' (Short) and 30' (Long)</t>
  </si>
  <si>
    <t xml:space="preserve">Bid Item No. </t>
  </si>
  <si>
    <t>POTABLE WATER MAIN</t>
  </si>
  <si>
    <t>Unit Price ($)</t>
  </si>
  <si>
    <t>Extended Price ($)</t>
  </si>
  <si>
    <t>Asphalt Pavement Restoration</t>
  </si>
  <si>
    <t>Base &amp; Resurface</t>
  </si>
  <si>
    <t>SY</t>
  </si>
  <si>
    <t>Mill &amp; Resurface</t>
  </si>
  <si>
    <t xml:space="preserve">Driveway Restoration </t>
  </si>
  <si>
    <t>Concrete (6" min. Thick)</t>
  </si>
  <si>
    <t>Asphalt (6" min. Thick)</t>
  </si>
  <si>
    <t>Shell (6" min. Thick)</t>
  </si>
  <si>
    <t>Brick Paver</t>
  </si>
  <si>
    <t>Sidewalk, Concrete (4" thick)</t>
  </si>
  <si>
    <t>Sod</t>
  </si>
  <si>
    <t>Blow-Off Assembly, 1"</t>
  </si>
  <si>
    <t>EA</t>
  </si>
  <si>
    <t>Backflow Prevention Assembly (BPA)</t>
  </si>
  <si>
    <t>Reduced Pressure</t>
  </si>
  <si>
    <t>Double Check</t>
  </si>
  <si>
    <t>Permits - Building Department - BPA installations</t>
  </si>
  <si>
    <t>Pipe</t>
  </si>
  <si>
    <t>PVC Pipe (C-900), 4"</t>
  </si>
  <si>
    <t>PVC Pipe (C-900), 6"</t>
  </si>
  <si>
    <t>PVC Pipe (C-900), 8"</t>
  </si>
  <si>
    <t>Ductile Iron Pipe (CL 350), 4"</t>
  </si>
  <si>
    <t>Ductile Iron Pipe (CL 350), 6"</t>
  </si>
  <si>
    <t>Ductile Iron Pipe (CL 350), 8"</t>
  </si>
  <si>
    <t>HDPE Pipe (DR-9), 2"</t>
  </si>
  <si>
    <t>Water Services</t>
  </si>
  <si>
    <t>1" PE Single Service (Short)</t>
  </si>
  <si>
    <t>1" PE Single Service (Long), w/2" Casing</t>
  </si>
  <si>
    <t>1" PE Double Service (Short)</t>
  </si>
  <si>
    <t>1" PE Double Service (Long), w/2" Casing</t>
  </si>
  <si>
    <t>2" PE, Long, Quadruple Meter Bank</t>
  </si>
  <si>
    <t>New Meter Box, potable water</t>
  </si>
  <si>
    <t>Relocate Meter Box, potable water</t>
  </si>
  <si>
    <t>Ductile Iron Fittings</t>
  </si>
  <si>
    <t>4" 90 Degree Bend</t>
  </si>
  <si>
    <t>2" Cap</t>
  </si>
  <si>
    <t>4" Cap</t>
  </si>
  <si>
    <t>6" Tee, cut-in</t>
  </si>
  <si>
    <t>6" 45 Degree Bend</t>
  </si>
  <si>
    <t>6" 22.5 Degree Bend</t>
  </si>
  <si>
    <t>8" 45 Degree Bend</t>
  </si>
  <si>
    <t>8" 22.5 Degree Bend</t>
  </si>
  <si>
    <t>8" x 4" Reducer</t>
  </si>
  <si>
    <t>Pipe Joint Restraints</t>
  </si>
  <si>
    <t>4"</t>
  </si>
  <si>
    <t>6"</t>
  </si>
  <si>
    <t>8"</t>
  </si>
  <si>
    <t>Valves, MJ</t>
  </si>
  <si>
    <t>4" Gate Valve</t>
  </si>
  <si>
    <t>6" Gate Valve</t>
  </si>
  <si>
    <t>8" Gate Valve</t>
  </si>
  <si>
    <t>8" Tapping Valve</t>
  </si>
  <si>
    <t>Fire Hydrant Assembly</t>
  </si>
  <si>
    <t xml:space="preserve">20" x 2" </t>
  </si>
  <si>
    <t xml:space="preserve">6" x 2" </t>
  </si>
  <si>
    <t xml:space="preserve">Erosion Control </t>
  </si>
  <si>
    <t>LS</t>
  </si>
  <si>
    <t>Traffic Control</t>
  </si>
  <si>
    <t>BID FORM</t>
  </si>
  <si>
    <t>(Submit in Duplicate)</t>
  </si>
  <si>
    <t xml:space="preserve">CIPRIANIS SUBDIVISION WATER MAIN REPLACEMENT </t>
  </si>
  <si>
    <t>Bid "A" Based on Completion Time of 210 Calendar Days</t>
  </si>
  <si>
    <t>Record Drawings</t>
  </si>
  <si>
    <t>10% of Total Base Bid</t>
  </si>
  <si>
    <t>Total Base Bid "A" - Based on Completion Time of 210 Calendar Days</t>
  </si>
  <si>
    <t>TOTAL OFFER with Contract Contingency BID "A"- Based on Completion Time of 210 Calendar Days</t>
  </si>
  <si>
    <t>Bid "B" Based on Completion Time of 270 Calendar Days</t>
  </si>
  <si>
    <t>Total Base Bid "B" - Based on Completion Time of 270 Calendar Days</t>
  </si>
  <si>
    <t>TOTAL OFFER with Contract Contingency BID "B"- Based on Completion Time of 270 Calendar Days</t>
  </si>
  <si>
    <t>Contract Contingency (% of Total Base Bid)</t>
  </si>
  <si>
    <t xml:space="preserve">Tapping Sleeve, 20" X 8" </t>
  </si>
  <si>
    <t xml:space="preserve">Replace Ex. Tapping Sleeve/Saddle, Install brass plugs </t>
  </si>
  <si>
    <t xml:space="preserve">Mobilization  </t>
  </si>
  <si>
    <t>LF</t>
  </si>
  <si>
    <t>6" X 4" Tee</t>
  </si>
  <si>
    <t>Intentionally Left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</si>
</sst>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1" applyFont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3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2" fontId="0" fillId="0" borderId="1" xfId="0" applyNumberFormat="1" applyBorder="1" applyAlignment="1" applyProtection="1">
      <alignment horizontal="right"/>
    </xf>
    <xf numFmtId="0" fontId="0" fillId="0" borderId="1" xfId="0" applyFill="1" applyBorder="1" applyProtection="1"/>
    <xf numFmtId="0" fontId="0" fillId="0" borderId="8" xfId="0" applyBorder="1" applyAlignment="1" applyProtection="1">
      <alignment horizontal="center"/>
    </xf>
    <xf numFmtId="0" fontId="0" fillId="2" borderId="0" xfId="0" applyFill="1" applyProtection="1"/>
    <xf numFmtId="0" fontId="1" fillId="0" borderId="7" xfId="0" applyFont="1" applyFill="1" applyBorder="1" applyAlignment="1" applyProtection="1">
      <alignment wrapText="1"/>
    </xf>
    <xf numFmtId="0" fontId="0" fillId="2" borderId="8" xfId="0" applyFill="1" applyBorder="1" applyAlignment="1" applyProtection="1">
      <alignment horizontal="center"/>
    </xf>
    <xf numFmtId="0" fontId="0" fillId="2" borderId="8" xfId="0" applyFill="1" applyBorder="1" applyProtection="1"/>
    <xf numFmtId="44" fontId="0" fillId="0" borderId="8" xfId="0" applyNumberFormat="1" applyBorder="1" applyProtection="1"/>
    <xf numFmtId="0" fontId="0" fillId="0" borderId="1" xfId="0" applyFill="1" applyBorder="1" applyAlignment="1" applyProtection="1">
      <alignment horizontal="center" wrapText="1"/>
    </xf>
    <xf numFmtId="44" fontId="0" fillId="0" borderId="1" xfId="0" applyNumberFormat="1" applyBorder="1" applyProtection="1"/>
    <xf numFmtId="0" fontId="1" fillId="0" borderId="1" xfId="0" applyFont="1" applyFill="1" applyBorder="1" applyAlignment="1" applyProtection="1">
      <alignment wrapText="1"/>
    </xf>
    <xf numFmtId="44" fontId="0" fillId="0" borderId="1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0" xfId="1" applyFont="1" applyProtection="1"/>
    <xf numFmtId="44" fontId="0" fillId="2" borderId="6" xfId="1" applyFont="1" applyFill="1" applyBorder="1" applyProtection="1"/>
    <xf numFmtId="44" fontId="0" fillId="2" borderId="1" xfId="1" applyFont="1" applyFill="1" applyBorder="1" applyProtection="1"/>
    <xf numFmtId="44" fontId="0" fillId="0" borderId="8" xfId="1" applyFont="1" applyBorder="1" applyProtection="1"/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4" fontId="0" fillId="0" borderId="1" xfId="1" applyFont="1" applyBorder="1" applyAlignment="1" applyProtection="1">
      <alignment horizontal="center" wrapText="1"/>
    </xf>
    <xf numFmtId="44" fontId="0" fillId="0" borderId="5" xfId="1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83E9-3140-4886-B2DE-E3F4FC969A69}">
  <dimension ref="A1:F72"/>
  <sheetViews>
    <sheetView topLeftCell="A28" zoomScaleNormal="100" workbookViewId="0">
      <selection activeCell="E34" sqref="E34"/>
    </sheetView>
  </sheetViews>
  <sheetFormatPr defaultRowHeight="15" x14ac:dyDescent="0.25"/>
  <cols>
    <col min="1" max="1" width="9.140625" style="1"/>
    <col min="2" max="2" width="51.5703125" style="1" bestFit="1" customWidth="1"/>
    <col min="3" max="4" width="9.140625" style="3"/>
    <col min="5" max="5" width="12.85546875" style="1" customWidth="1"/>
    <col min="6" max="6" width="12.85546875" style="29" customWidth="1"/>
    <col min="7" max="16384" width="9.140625" style="1"/>
  </cols>
  <sheetData>
    <row r="1" spans="1:6" ht="18.75" x14ac:dyDescent="0.3">
      <c r="B1" s="2" t="s">
        <v>66</v>
      </c>
    </row>
    <row r="2" spans="1:6" x14ac:dyDescent="0.25">
      <c r="B2" s="3" t="s">
        <v>67</v>
      </c>
    </row>
    <row r="3" spans="1:6" x14ac:dyDescent="0.25">
      <c r="B3" s="4" t="s">
        <v>68</v>
      </c>
    </row>
    <row r="4" spans="1:6" ht="15.75" thickBot="1" x14ac:dyDescent="0.3">
      <c r="B4" s="4" t="s">
        <v>69</v>
      </c>
    </row>
    <row r="5" spans="1:6" x14ac:dyDescent="0.25">
      <c r="A5" s="33" t="s">
        <v>5</v>
      </c>
      <c r="B5" s="34"/>
      <c r="C5" s="34"/>
      <c r="D5" s="34"/>
      <c r="E5" s="34"/>
      <c r="F5" s="35"/>
    </row>
    <row r="6" spans="1:6" x14ac:dyDescent="0.25">
      <c r="A6" s="36" t="s">
        <v>4</v>
      </c>
      <c r="B6" s="38" t="s">
        <v>0</v>
      </c>
      <c r="C6" s="38" t="s">
        <v>1</v>
      </c>
      <c r="D6" s="38" t="s">
        <v>2</v>
      </c>
      <c r="E6" s="40" t="s">
        <v>6</v>
      </c>
      <c r="F6" s="42" t="s">
        <v>7</v>
      </c>
    </row>
    <row r="7" spans="1:6" ht="15.75" thickBot="1" x14ac:dyDescent="0.3">
      <c r="A7" s="37"/>
      <c r="B7" s="39"/>
      <c r="C7" s="39"/>
      <c r="D7" s="39"/>
      <c r="E7" s="41"/>
      <c r="F7" s="43"/>
    </row>
    <row r="8" spans="1:6" ht="15.75" thickTop="1" x14ac:dyDescent="0.25">
      <c r="A8" s="5">
        <v>1</v>
      </c>
      <c r="B8" s="6" t="s">
        <v>8</v>
      </c>
      <c r="C8" s="7"/>
      <c r="D8" s="7"/>
      <c r="E8" s="8"/>
      <c r="F8" s="30"/>
    </row>
    <row r="9" spans="1:6" x14ac:dyDescent="0.25">
      <c r="A9" s="9">
        <v>1.01</v>
      </c>
      <c r="B9" s="9" t="s">
        <v>9</v>
      </c>
      <c r="C9" s="10" t="s">
        <v>10</v>
      </c>
      <c r="D9" s="10">
        <v>401</v>
      </c>
      <c r="E9" s="27"/>
      <c r="F9" s="11">
        <f>SUM(D9*E9)</f>
        <v>0</v>
      </c>
    </row>
    <row r="10" spans="1:6" x14ac:dyDescent="0.25">
      <c r="A10" s="9">
        <v>1.02</v>
      </c>
      <c r="B10" s="9" t="s">
        <v>11</v>
      </c>
      <c r="C10" s="10" t="s">
        <v>10</v>
      </c>
      <c r="D10" s="10">
        <v>826</v>
      </c>
      <c r="E10" s="27"/>
      <c r="F10" s="11">
        <f>SUM(D10*E10)</f>
        <v>0</v>
      </c>
    </row>
    <row r="11" spans="1:6" x14ac:dyDescent="0.25">
      <c r="A11" s="10">
        <v>2</v>
      </c>
      <c r="B11" s="9" t="s">
        <v>12</v>
      </c>
      <c r="C11" s="12"/>
      <c r="D11" s="12"/>
      <c r="E11" s="13"/>
      <c r="F11" s="31"/>
    </row>
    <row r="12" spans="1:6" x14ac:dyDescent="0.25">
      <c r="A12" s="9">
        <v>2.0099999999999998</v>
      </c>
      <c r="B12" s="9" t="s">
        <v>13</v>
      </c>
      <c r="C12" s="10" t="s">
        <v>10</v>
      </c>
      <c r="D12" s="10">
        <v>230</v>
      </c>
      <c r="E12" s="27"/>
      <c r="F12" s="11">
        <f>SUM(D12*E12)</f>
        <v>0</v>
      </c>
    </row>
    <row r="13" spans="1:6" x14ac:dyDescent="0.25">
      <c r="A13" s="9">
        <v>2.02</v>
      </c>
      <c r="B13" s="9" t="s">
        <v>14</v>
      </c>
      <c r="C13" s="10" t="s">
        <v>10</v>
      </c>
      <c r="D13" s="10">
        <v>87</v>
      </c>
      <c r="E13" s="27"/>
      <c r="F13" s="11">
        <f t="shared" ref="F13:F69" si="0">SUM(D13*E13)</f>
        <v>0</v>
      </c>
    </row>
    <row r="14" spans="1:6" x14ac:dyDescent="0.25">
      <c r="A14" s="9">
        <v>2.0299999999999998</v>
      </c>
      <c r="B14" s="9" t="s">
        <v>15</v>
      </c>
      <c r="C14" s="10" t="s">
        <v>10</v>
      </c>
      <c r="D14" s="10">
        <v>185</v>
      </c>
      <c r="E14" s="27"/>
      <c r="F14" s="11">
        <f t="shared" si="0"/>
        <v>0</v>
      </c>
    </row>
    <row r="15" spans="1:6" x14ac:dyDescent="0.25">
      <c r="A15" s="9">
        <v>2.04</v>
      </c>
      <c r="B15" s="9" t="s">
        <v>16</v>
      </c>
      <c r="C15" s="10" t="s">
        <v>10</v>
      </c>
      <c r="D15" s="10">
        <v>54</v>
      </c>
      <c r="E15" s="27"/>
      <c r="F15" s="11">
        <f t="shared" si="0"/>
        <v>0</v>
      </c>
    </row>
    <row r="16" spans="1:6" x14ac:dyDescent="0.25">
      <c r="A16" s="10">
        <v>3</v>
      </c>
      <c r="B16" s="9" t="s">
        <v>17</v>
      </c>
      <c r="C16" s="10" t="s">
        <v>10</v>
      </c>
      <c r="D16" s="10">
        <v>38</v>
      </c>
      <c r="E16" s="27"/>
      <c r="F16" s="11">
        <f t="shared" si="0"/>
        <v>0</v>
      </c>
    </row>
    <row r="17" spans="1:6" x14ac:dyDescent="0.25">
      <c r="A17" s="10">
        <v>4</v>
      </c>
      <c r="B17" s="9" t="s">
        <v>18</v>
      </c>
      <c r="C17" s="10" t="s">
        <v>10</v>
      </c>
      <c r="D17" s="14">
        <v>2198</v>
      </c>
      <c r="E17" s="27"/>
      <c r="F17" s="11">
        <f t="shared" si="0"/>
        <v>0</v>
      </c>
    </row>
    <row r="18" spans="1:6" x14ac:dyDescent="0.25">
      <c r="A18" s="10">
        <v>5</v>
      </c>
      <c r="B18" s="9" t="s">
        <v>19</v>
      </c>
      <c r="C18" s="10" t="s">
        <v>20</v>
      </c>
      <c r="D18" s="10">
        <v>1</v>
      </c>
      <c r="E18" s="27"/>
      <c r="F18" s="11">
        <f t="shared" si="0"/>
        <v>0</v>
      </c>
    </row>
    <row r="19" spans="1:6" x14ac:dyDescent="0.25">
      <c r="A19" s="10">
        <v>6</v>
      </c>
      <c r="B19" s="9" t="s">
        <v>21</v>
      </c>
      <c r="C19" s="12"/>
      <c r="D19" s="12"/>
      <c r="E19" s="13"/>
      <c r="F19" s="31"/>
    </row>
    <row r="20" spans="1:6" x14ac:dyDescent="0.25">
      <c r="A20" s="15">
        <v>6.01</v>
      </c>
      <c r="B20" s="9" t="s">
        <v>22</v>
      </c>
      <c r="C20" s="10" t="s">
        <v>20</v>
      </c>
      <c r="D20" s="10">
        <v>49</v>
      </c>
      <c r="E20" s="27"/>
      <c r="F20" s="11">
        <f t="shared" si="0"/>
        <v>0</v>
      </c>
    </row>
    <row r="21" spans="1:6" x14ac:dyDescent="0.25">
      <c r="A21" s="15">
        <v>6.02</v>
      </c>
      <c r="B21" s="9" t="s">
        <v>23</v>
      </c>
      <c r="C21" s="10" t="s">
        <v>20</v>
      </c>
      <c r="D21" s="10">
        <v>7</v>
      </c>
      <c r="E21" s="27"/>
      <c r="F21" s="11">
        <f t="shared" si="0"/>
        <v>0</v>
      </c>
    </row>
    <row r="22" spans="1:6" x14ac:dyDescent="0.25">
      <c r="A22" s="10">
        <v>7</v>
      </c>
      <c r="B22" s="9" t="s">
        <v>24</v>
      </c>
      <c r="C22" s="10" t="s">
        <v>20</v>
      </c>
      <c r="D22" s="10">
        <v>7</v>
      </c>
      <c r="E22" s="11"/>
      <c r="F22" s="11">
        <f t="shared" si="0"/>
        <v>0</v>
      </c>
    </row>
    <row r="23" spans="1:6" x14ac:dyDescent="0.25">
      <c r="A23" s="10">
        <v>8</v>
      </c>
      <c r="B23" s="9" t="s">
        <v>25</v>
      </c>
      <c r="C23" s="12"/>
      <c r="D23" s="12"/>
      <c r="E23" s="13"/>
      <c r="F23" s="31"/>
    </row>
    <row r="24" spans="1:6" x14ac:dyDescent="0.25">
      <c r="A24" s="15">
        <v>8.01</v>
      </c>
      <c r="B24" s="9" t="s">
        <v>26</v>
      </c>
      <c r="C24" s="10" t="s">
        <v>81</v>
      </c>
      <c r="D24" s="10">
        <v>203</v>
      </c>
      <c r="E24" s="27"/>
      <c r="F24" s="11">
        <f t="shared" si="0"/>
        <v>0</v>
      </c>
    </row>
    <row r="25" spans="1:6" x14ac:dyDescent="0.25">
      <c r="A25" s="15">
        <v>8.02</v>
      </c>
      <c r="B25" s="9" t="s">
        <v>27</v>
      </c>
      <c r="C25" s="10" t="s">
        <v>81</v>
      </c>
      <c r="D25" s="10">
        <v>843</v>
      </c>
      <c r="E25" s="27"/>
      <c r="F25" s="11">
        <f t="shared" si="0"/>
        <v>0</v>
      </c>
    </row>
    <row r="26" spans="1:6" x14ac:dyDescent="0.25">
      <c r="A26" s="15">
        <v>8.0299999999999994</v>
      </c>
      <c r="B26" s="9" t="s">
        <v>28</v>
      </c>
      <c r="C26" s="10" t="s">
        <v>81</v>
      </c>
      <c r="D26" s="10">
        <v>736</v>
      </c>
      <c r="E26" s="27"/>
      <c r="F26" s="11">
        <f t="shared" si="0"/>
        <v>0</v>
      </c>
    </row>
    <row r="27" spans="1:6" x14ac:dyDescent="0.25">
      <c r="A27" s="15">
        <v>8.0399999999999991</v>
      </c>
      <c r="B27" s="9" t="s">
        <v>29</v>
      </c>
      <c r="C27" s="10" t="s">
        <v>81</v>
      </c>
      <c r="D27" s="10">
        <v>85</v>
      </c>
      <c r="E27" s="27"/>
      <c r="F27" s="11">
        <f t="shared" si="0"/>
        <v>0</v>
      </c>
    </row>
    <row r="28" spans="1:6" x14ac:dyDescent="0.25">
      <c r="A28" s="15">
        <v>8.0500000000000007</v>
      </c>
      <c r="B28" s="9" t="s">
        <v>30</v>
      </c>
      <c r="C28" s="10" t="s">
        <v>81</v>
      </c>
      <c r="D28" s="10">
        <v>211</v>
      </c>
      <c r="E28" s="27"/>
      <c r="F28" s="11">
        <f t="shared" si="0"/>
        <v>0</v>
      </c>
    </row>
    <row r="29" spans="1:6" x14ac:dyDescent="0.25">
      <c r="A29" s="15">
        <v>8.06</v>
      </c>
      <c r="B29" s="9" t="s">
        <v>31</v>
      </c>
      <c r="C29" s="10" t="s">
        <v>81</v>
      </c>
      <c r="D29" s="10">
        <v>37</v>
      </c>
      <c r="E29" s="27"/>
      <c r="F29" s="11">
        <f t="shared" si="0"/>
        <v>0</v>
      </c>
    </row>
    <row r="30" spans="1:6" x14ac:dyDescent="0.25">
      <c r="A30" s="15">
        <v>8.07</v>
      </c>
      <c r="B30" s="9" t="s">
        <v>32</v>
      </c>
      <c r="C30" s="10" t="s">
        <v>81</v>
      </c>
      <c r="D30" s="10">
        <v>196</v>
      </c>
      <c r="E30" s="27"/>
      <c r="F30" s="11">
        <f t="shared" si="0"/>
        <v>0</v>
      </c>
    </row>
    <row r="31" spans="1:6" x14ac:dyDescent="0.25">
      <c r="A31" s="10">
        <v>9</v>
      </c>
      <c r="B31" s="9" t="s">
        <v>33</v>
      </c>
      <c r="C31" s="12"/>
      <c r="D31" s="12"/>
      <c r="E31" s="13"/>
      <c r="F31" s="31"/>
    </row>
    <row r="32" spans="1:6" x14ac:dyDescent="0.25">
      <c r="A32" s="15">
        <v>9.01</v>
      </c>
      <c r="B32" s="9" t="s">
        <v>34</v>
      </c>
      <c r="C32" s="10" t="s">
        <v>20</v>
      </c>
      <c r="D32" s="10">
        <v>20</v>
      </c>
      <c r="E32" s="27"/>
      <c r="F32" s="11">
        <f t="shared" si="0"/>
        <v>0</v>
      </c>
    </row>
    <row r="33" spans="1:6" x14ac:dyDescent="0.25">
      <c r="A33" s="15">
        <v>9.02</v>
      </c>
      <c r="B33" s="9" t="s">
        <v>35</v>
      </c>
      <c r="C33" s="10" t="s">
        <v>20</v>
      </c>
      <c r="D33" s="10">
        <v>9</v>
      </c>
      <c r="E33" s="27"/>
      <c r="F33" s="11">
        <f t="shared" si="0"/>
        <v>0</v>
      </c>
    </row>
    <row r="34" spans="1:6" x14ac:dyDescent="0.25">
      <c r="A34" s="15">
        <v>9.0299999999999994</v>
      </c>
      <c r="B34" s="9" t="s">
        <v>36</v>
      </c>
      <c r="C34" s="10" t="s">
        <v>20</v>
      </c>
      <c r="D34" s="10">
        <v>1</v>
      </c>
      <c r="E34" s="27"/>
      <c r="F34" s="11">
        <f t="shared" si="0"/>
        <v>0</v>
      </c>
    </row>
    <row r="35" spans="1:6" x14ac:dyDescent="0.25">
      <c r="A35" s="15">
        <v>9.0399999999999991</v>
      </c>
      <c r="B35" s="9" t="s">
        <v>37</v>
      </c>
      <c r="C35" s="10" t="s">
        <v>20</v>
      </c>
      <c r="D35" s="10">
        <v>2</v>
      </c>
      <c r="E35" s="27"/>
      <c r="F35" s="11">
        <f t="shared" si="0"/>
        <v>0</v>
      </c>
    </row>
    <row r="36" spans="1:6" x14ac:dyDescent="0.25">
      <c r="A36" s="15">
        <v>9.0500000000000007</v>
      </c>
      <c r="B36" s="9" t="s">
        <v>38</v>
      </c>
      <c r="C36" s="10" t="s">
        <v>20</v>
      </c>
      <c r="D36" s="10">
        <v>2</v>
      </c>
      <c r="E36" s="27"/>
      <c r="F36" s="11">
        <f t="shared" si="0"/>
        <v>0</v>
      </c>
    </row>
    <row r="37" spans="1:6" x14ac:dyDescent="0.25">
      <c r="A37" s="15">
        <v>9.06</v>
      </c>
      <c r="B37" s="9" t="s">
        <v>3</v>
      </c>
      <c r="C37" s="10" t="s">
        <v>81</v>
      </c>
      <c r="D37" s="10">
        <v>73</v>
      </c>
      <c r="E37" s="27"/>
      <c r="F37" s="11">
        <f t="shared" si="0"/>
        <v>0</v>
      </c>
    </row>
    <row r="38" spans="1:6" x14ac:dyDescent="0.25">
      <c r="A38" s="10">
        <v>10</v>
      </c>
      <c r="B38" s="9" t="s">
        <v>39</v>
      </c>
      <c r="C38" s="10" t="s">
        <v>20</v>
      </c>
      <c r="D38" s="10">
        <v>55</v>
      </c>
      <c r="E38" s="27"/>
      <c r="F38" s="11">
        <f t="shared" si="0"/>
        <v>0</v>
      </c>
    </row>
    <row r="39" spans="1:6" x14ac:dyDescent="0.25">
      <c r="A39" s="10">
        <v>11</v>
      </c>
      <c r="B39" s="9" t="s">
        <v>40</v>
      </c>
      <c r="C39" s="10" t="s">
        <v>20</v>
      </c>
      <c r="D39" s="10">
        <v>3</v>
      </c>
      <c r="E39" s="27"/>
      <c r="F39" s="11">
        <f t="shared" si="0"/>
        <v>0</v>
      </c>
    </row>
    <row r="40" spans="1:6" x14ac:dyDescent="0.25">
      <c r="A40" s="10">
        <v>12</v>
      </c>
      <c r="B40" s="9" t="s">
        <v>41</v>
      </c>
      <c r="C40" s="12"/>
      <c r="D40" s="12"/>
      <c r="E40" s="13"/>
      <c r="F40" s="31"/>
    </row>
    <row r="41" spans="1:6" x14ac:dyDescent="0.25">
      <c r="A41" s="15">
        <v>12.01</v>
      </c>
      <c r="B41" s="9" t="s">
        <v>42</v>
      </c>
      <c r="C41" s="10" t="s">
        <v>20</v>
      </c>
      <c r="D41" s="10">
        <v>2</v>
      </c>
      <c r="E41" s="27"/>
      <c r="F41" s="11">
        <f t="shared" si="0"/>
        <v>0</v>
      </c>
    </row>
    <row r="42" spans="1:6" x14ac:dyDescent="0.25">
      <c r="A42" s="15">
        <v>12.02</v>
      </c>
      <c r="B42" s="9" t="s">
        <v>43</v>
      </c>
      <c r="C42" s="10" t="s">
        <v>20</v>
      </c>
      <c r="D42" s="10">
        <v>8</v>
      </c>
      <c r="E42" s="27"/>
      <c r="F42" s="11">
        <f t="shared" si="0"/>
        <v>0</v>
      </c>
    </row>
    <row r="43" spans="1:6" x14ac:dyDescent="0.25">
      <c r="A43" s="15">
        <v>12.03</v>
      </c>
      <c r="B43" s="9" t="s">
        <v>44</v>
      </c>
      <c r="C43" s="10" t="s">
        <v>20</v>
      </c>
      <c r="D43" s="10">
        <v>1</v>
      </c>
      <c r="E43" s="27"/>
      <c r="F43" s="11">
        <f t="shared" si="0"/>
        <v>0</v>
      </c>
    </row>
    <row r="44" spans="1:6" x14ac:dyDescent="0.25">
      <c r="A44" s="15">
        <v>12.04</v>
      </c>
      <c r="B44" s="9" t="s">
        <v>45</v>
      </c>
      <c r="C44" s="10" t="s">
        <v>20</v>
      </c>
      <c r="D44" s="10">
        <v>2</v>
      </c>
      <c r="E44" s="27"/>
      <c r="F44" s="11">
        <f t="shared" si="0"/>
        <v>0</v>
      </c>
    </row>
    <row r="45" spans="1:6" x14ac:dyDescent="0.25">
      <c r="A45" s="15">
        <v>12.05</v>
      </c>
      <c r="B45" s="9" t="s">
        <v>82</v>
      </c>
      <c r="C45" s="10" t="s">
        <v>20</v>
      </c>
      <c r="D45" s="10">
        <v>2</v>
      </c>
      <c r="E45" s="27"/>
      <c r="F45" s="11">
        <f t="shared" si="0"/>
        <v>0</v>
      </c>
    </row>
    <row r="46" spans="1:6" x14ac:dyDescent="0.25">
      <c r="A46" s="15">
        <v>12.06</v>
      </c>
      <c r="B46" s="9" t="s">
        <v>47</v>
      </c>
      <c r="C46" s="10" t="s">
        <v>20</v>
      </c>
      <c r="D46" s="10">
        <v>2</v>
      </c>
      <c r="E46" s="27"/>
      <c r="F46" s="11">
        <f t="shared" si="0"/>
        <v>0</v>
      </c>
    </row>
    <row r="47" spans="1:6" x14ac:dyDescent="0.25">
      <c r="A47" s="15">
        <v>12.07</v>
      </c>
      <c r="B47" s="9" t="s">
        <v>46</v>
      </c>
      <c r="C47" s="10" t="s">
        <v>20</v>
      </c>
      <c r="D47" s="10">
        <v>7</v>
      </c>
      <c r="E47" s="27"/>
      <c r="F47" s="11">
        <f t="shared" si="0"/>
        <v>0</v>
      </c>
    </row>
    <row r="48" spans="1:6" x14ac:dyDescent="0.25">
      <c r="A48" s="15">
        <v>12.08</v>
      </c>
      <c r="B48" s="9" t="s">
        <v>83</v>
      </c>
      <c r="C48" s="12"/>
      <c r="D48" s="12"/>
      <c r="E48" s="13"/>
      <c r="F48" s="31"/>
    </row>
    <row r="49" spans="1:6" x14ac:dyDescent="0.25">
      <c r="A49" s="15">
        <v>12.09</v>
      </c>
      <c r="B49" s="9" t="s">
        <v>48</v>
      </c>
      <c r="C49" s="10" t="s">
        <v>20</v>
      </c>
      <c r="D49" s="10">
        <v>3</v>
      </c>
      <c r="E49" s="27"/>
      <c r="F49" s="11">
        <f t="shared" si="0"/>
        <v>0</v>
      </c>
    </row>
    <row r="50" spans="1:6" x14ac:dyDescent="0.25">
      <c r="A50" s="16">
        <v>12.1</v>
      </c>
      <c r="B50" s="9" t="s">
        <v>49</v>
      </c>
      <c r="C50" s="10" t="s">
        <v>20</v>
      </c>
      <c r="D50" s="10">
        <v>1</v>
      </c>
      <c r="E50" s="27"/>
      <c r="F50" s="11">
        <f t="shared" si="0"/>
        <v>0</v>
      </c>
    </row>
    <row r="51" spans="1:6" x14ac:dyDescent="0.25">
      <c r="A51" s="15">
        <v>12.11</v>
      </c>
      <c r="B51" s="9" t="s">
        <v>50</v>
      </c>
      <c r="C51" s="10" t="s">
        <v>20</v>
      </c>
      <c r="D51" s="10">
        <v>1</v>
      </c>
      <c r="E51" s="27"/>
      <c r="F51" s="11">
        <f t="shared" si="0"/>
        <v>0</v>
      </c>
    </row>
    <row r="52" spans="1:6" x14ac:dyDescent="0.25">
      <c r="A52" s="10">
        <v>13</v>
      </c>
      <c r="B52" s="9" t="s">
        <v>51</v>
      </c>
      <c r="C52" s="12"/>
      <c r="D52" s="12"/>
      <c r="E52" s="13"/>
      <c r="F52" s="31"/>
    </row>
    <row r="53" spans="1:6" x14ac:dyDescent="0.25">
      <c r="A53" s="15">
        <v>13.01</v>
      </c>
      <c r="B53" s="9" t="s">
        <v>52</v>
      </c>
      <c r="C53" s="10" t="s">
        <v>20</v>
      </c>
      <c r="D53" s="10">
        <v>2</v>
      </c>
      <c r="E53" s="27"/>
      <c r="F53" s="11">
        <f t="shared" si="0"/>
        <v>0</v>
      </c>
    </row>
    <row r="54" spans="1:6" x14ac:dyDescent="0.25">
      <c r="A54" s="15">
        <v>13.02</v>
      </c>
      <c r="B54" s="9" t="s">
        <v>53</v>
      </c>
      <c r="C54" s="10" t="s">
        <v>20</v>
      </c>
      <c r="D54" s="10">
        <v>29</v>
      </c>
      <c r="E54" s="27"/>
      <c r="F54" s="11">
        <f t="shared" si="0"/>
        <v>0</v>
      </c>
    </row>
    <row r="55" spans="1:6" x14ac:dyDescent="0.25">
      <c r="A55" s="15">
        <v>13.03</v>
      </c>
      <c r="B55" s="9" t="s">
        <v>54</v>
      </c>
      <c r="C55" s="10" t="s">
        <v>20</v>
      </c>
      <c r="D55" s="10">
        <v>16</v>
      </c>
      <c r="E55" s="27"/>
      <c r="F55" s="11">
        <f t="shared" si="0"/>
        <v>0</v>
      </c>
    </row>
    <row r="56" spans="1:6" x14ac:dyDescent="0.25">
      <c r="A56" s="10">
        <v>14</v>
      </c>
      <c r="B56" s="9" t="s">
        <v>55</v>
      </c>
      <c r="C56" s="12"/>
      <c r="D56" s="12"/>
      <c r="E56" s="13"/>
      <c r="F56" s="31"/>
    </row>
    <row r="57" spans="1:6" x14ac:dyDescent="0.25">
      <c r="A57" s="15">
        <v>14.01</v>
      </c>
      <c r="B57" s="9" t="s">
        <v>56</v>
      </c>
      <c r="C57" s="10" t="s">
        <v>20</v>
      </c>
      <c r="D57" s="10">
        <v>5</v>
      </c>
      <c r="E57" s="27"/>
      <c r="F57" s="11">
        <f t="shared" si="0"/>
        <v>0</v>
      </c>
    </row>
    <row r="58" spans="1:6" x14ac:dyDescent="0.25">
      <c r="A58" s="15">
        <v>14.02</v>
      </c>
      <c r="B58" s="9" t="s">
        <v>57</v>
      </c>
      <c r="C58" s="10" t="s">
        <v>20</v>
      </c>
      <c r="D58" s="10">
        <v>7</v>
      </c>
      <c r="E58" s="27"/>
      <c r="F58" s="11">
        <f t="shared" si="0"/>
        <v>0</v>
      </c>
    </row>
    <row r="59" spans="1:6" x14ac:dyDescent="0.25">
      <c r="A59" s="15">
        <v>14.03</v>
      </c>
      <c r="B59" s="9" t="s">
        <v>58</v>
      </c>
      <c r="C59" s="10" t="s">
        <v>20</v>
      </c>
      <c r="D59" s="10">
        <v>1</v>
      </c>
      <c r="E59" s="27"/>
      <c r="F59" s="11">
        <f t="shared" si="0"/>
        <v>0</v>
      </c>
    </row>
    <row r="60" spans="1:6" x14ac:dyDescent="0.25">
      <c r="A60" s="15">
        <v>14.04</v>
      </c>
      <c r="B60" s="9" t="s">
        <v>59</v>
      </c>
      <c r="C60" s="10" t="s">
        <v>20</v>
      </c>
      <c r="D60" s="10">
        <v>1</v>
      </c>
      <c r="E60" s="27"/>
      <c r="F60" s="11">
        <f t="shared" si="0"/>
        <v>0</v>
      </c>
    </row>
    <row r="61" spans="1:6" x14ac:dyDescent="0.25">
      <c r="A61" s="10">
        <v>15</v>
      </c>
      <c r="B61" s="9" t="s">
        <v>60</v>
      </c>
      <c r="C61" s="10" t="s">
        <v>20</v>
      </c>
      <c r="D61" s="10">
        <v>2</v>
      </c>
      <c r="E61" s="27"/>
      <c r="F61" s="11">
        <f t="shared" si="0"/>
        <v>0</v>
      </c>
    </row>
    <row r="62" spans="1:6" x14ac:dyDescent="0.25">
      <c r="A62" s="10">
        <v>16</v>
      </c>
      <c r="B62" s="9" t="s">
        <v>78</v>
      </c>
      <c r="C62" s="10" t="s">
        <v>20</v>
      </c>
      <c r="D62" s="10">
        <v>1</v>
      </c>
      <c r="E62" s="27"/>
      <c r="F62" s="11">
        <f t="shared" si="0"/>
        <v>0</v>
      </c>
    </row>
    <row r="63" spans="1:6" x14ac:dyDescent="0.25">
      <c r="A63" s="10">
        <v>17</v>
      </c>
      <c r="B63" s="9" t="s">
        <v>79</v>
      </c>
      <c r="C63" s="12"/>
      <c r="D63" s="12"/>
      <c r="E63" s="13"/>
      <c r="F63" s="31"/>
    </row>
    <row r="64" spans="1:6" x14ac:dyDescent="0.25">
      <c r="A64" s="15">
        <v>17.010000000000002</v>
      </c>
      <c r="B64" s="9" t="s">
        <v>61</v>
      </c>
      <c r="C64" s="10" t="s">
        <v>20</v>
      </c>
      <c r="D64" s="10">
        <v>1</v>
      </c>
      <c r="E64" s="27"/>
      <c r="F64" s="11">
        <f t="shared" si="0"/>
        <v>0</v>
      </c>
    </row>
    <row r="65" spans="1:6" x14ac:dyDescent="0.25">
      <c r="A65" s="15">
        <v>17.02</v>
      </c>
      <c r="B65" s="9" t="s">
        <v>62</v>
      </c>
      <c r="C65" s="10" t="s">
        <v>20</v>
      </c>
      <c r="D65" s="10">
        <v>1</v>
      </c>
      <c r="E65" s="27"/>
      <c r="F65" s="11">
        <f t="shared" si="0"/>
        <v>0</v>
      </c>
    </row>
    <row r="66" spans="1:6" x14ac:dyDescent="0.25">
      <c r="A66" s="10">
        <v>18</v>
      </c>
      <c r="B66" s="9" t="s">
        <v>63</v>
      </c>
      <c r="C66" s="10" t="s">
        <v>64</v>
      </c>
      <c r="D66" s="10">
        <v>1</v>
      </c>
      <c r="E66" s="27"/>
      <c r="F66" s="11">
        <f t="shared" si="0"/>
        <v>0</v>
      </c>
    </row>
    <row r="67" spans="1:6" x14ac:dyDescent="0.25">
      <c r="A67" s="10">
        <v>19</v>
      </c>
      <c r="B67" s="9" t="s">
        <v>65</v>
      </c>
      <c r="C67" s="10" t="s">
        <v>64</v>
      </c>
      <c r="D67" s="10">
        <v>1</v>
      </c>
      <c r="E67" s="27"/>
      <c r="F67" s="11">
        <f t="shared" si="0"/>
        <v>0</v>
      </c>
    </row>
    <row r="68" spans="1:6" x14ac:dyDescent="0.25">
      <c r="A68" s="10">
        <v>20</v>
      </c>
      <c r="B68" s="17" t="s">
        <v>80</v>
      </c>
      <c r="C68" s="18" t="s">
        <v>64</v>
      </c>
      <c r="D68" s="18">
        <v>1</v>
      </c>
      <c r="E68" s="28"/>
      <c r="F68" s="11">
        <f t="shared" si="0"/>
        <v>0</v>
      </c>
    </row>
    <row r="69" spans="1:6" x14ac:dyDescent="0.25">
      <c r="A69" s="10">
        <v>21</v>
      </c>
      <c r="B69" s="17" t="s">
        <v>70</v>
      </c>
      <c r="C69" s="18" t="s">
        <v>64</v>
      </c>
      <c r="D69" s="18">
        <v>1</v>
      </c>
      <c r="E69" s="28"/>
      <c r="F69" s="11">
        <f t="shared" si="0"/>
        <v>0</v>
      </c>
    </row>
    <row r="70" spans="1:6" ht="30" x14ac:dyDescent="0.25">
      <c r="A70" s="19"/>
      <c r="B70" s="20" t="s">
        <v>72</v>
      </c>
      <c r="C70" s="21"/>
      <c r="D70" s="21"/>
      <c r="E70" s="22"/>
      <c r="F70" s="32">
        <f>SUM(F9:F69)</f>
        <v>0</v>
      </c>
    </row>
    <row r="71" spans="1:6" ht="30" x14ac:dyDescent="0.25">
      <c r="A71" s="9">
        <v>22</v>
      </c>
      <c r="B71" s="17" t="s">
        <v>77</v>
      </c>
      <c r="C71" s="12"/>
      <c r="D71" s="12"/>
      <c r="E71" s="24" t="s">
        <v>71</v>
      </c>
      <c r="F71" s="11">
        <f>SUM(F70*10%)</f>
        <v>0</v>
      </c>
    </row>
    <row r="72" spans="1:6" ht="30" x14ac:dyDescent="0.25">
      <c r="A72" s="13"/>
      <c r="B72" s="26" t="s">
        <v>73</v>
      </c>
      <c r="C72" s="12"/>
      <c r="D72" s="12"/>
      <c r="E72" s="13"/>
      <c r="F72" s="11">
        <f>SUM(F70:F71)</f>
        <v>0</v>
      </c>
    </row>
  </sheetData>
  <sheetProtection algorithmName="SHA-512" hashValue="6eVqeGvO6tvjR+dT//XldZgM4Lkz2GM2xdOduRyIKXzxPJbSRwVm9aaQRnMIsC8Mh31640ZbP2fSrRJEub9ZFQ==" saltValue="pZp0z+N8NRoWFfdEf5I6vw==" spinCount="100000" sheet="1" selectLockedCells="1"/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landscape" r:id="rId1"/>
  <headerFooter>
    <oddHeader>&amp;RIFBC NO. 19-TA003071SAM
ADDENDUM NO. 2</oddHeader>
    <oddFooter xml:space="preserve">&amp;LBidder:_________________________
Signature:_______________________&amp;RRevision 2 
</oddFooter>
  </headerFooter>
  <rowBreaks count="2" manualBreakCount="2">
    <brk id="30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7EDB-01C9-406E-892F-E964854D92FE}">
  <dimension ref="B1:G73"/>
  <sheetViews>
    <sheetView tabSelected="1" zoomScaleNormal="100" workbookViewId="0">
      <selection activeCell="F43" sqref="F43"/>
    </sheetView>
  </sheetViews>
  <sheetFormatPr defaultRowHeight="15" x14ac:dyDescent="0.25"/>
  <cols>
    <col min="1" max="2" width="9.140625" style="1"/>
    <col min="3" max="3" width="51.5703125" style="1" bestFit="1" customWidth="1"/>
    <col min="4" max="5" width="9.140625" style="1"/>
    <col min="6" max="7" width="12.85546875" style="1" customWidth="1"/>
    <col min="8" max="16384" width="9.140625" style="1"/>
  </cols>
  <sheetData>
    <row r="1" spans="2:7" ht="18.75" x14ac:dyDescent="0.3">
      <c r="C1" s="2" t="s">
        <v>66</v>
      </c>
      <c r="D1" s="3"/>
      <c r="E1" s="3"/>
    </row>
    <row r="2" spans="2:7" x14ac:dyDescent="0.25">
      <c r="C2" s="3" t="s">
        <v>67</v>
      </c>
      <c r="D2" s="3"/>
      <c r="E2" s="3"/>
    </row>
    <row r="3" spans="2:7" x14ac:dyDescent="0.25">
      <c r="C3" s="4" t="s">
        <v>68</v>
      </c>
      <c r="D3" s="3"/>
      <c r="E3" s="3"/>
    </row>
    <row r="4" spans="2:7" ht="15.75" thickBot="1" x14ac:dyDescent="0.3">
      <c r="C4" s="4" t="s">
        <v>74</v>
      </c>
      <c r="D4" s="3"/>
      <c r="E4" s="3"/>
    </row>
    <row r="5" spans="2:7" x14ac:dyDescent="0.25">
      <c r="B5" s="33" t="s">
        <v>5</v>
      </c>
      <c r="C5" s="34"/>
      <c r="D5" s="34"/>
      <c r="E5" s="34"/>
      <c r="F5" s="34"/>
      <c r="G5" s="35"/>
    </row>
    <row r="6" spans="2:7" ht="15" customHeight="1" x14ac:dyDescent="0.25">
      <c r="B6" s="36" t="s">
        <v>4</v>
      </c>
      <c r="C6" s="38" t="s">
        <v>0</v>
      </c>
      <c r="D6" s="38" t="s">
        <v>1</v>
      </c>
      <c r="E6" s="38" t="s">
        <v>2</v>
      </c>
      <c r="F6" s="40" t="s">
        <v>6</v>
      </c>
      <c r="G6" s="44" t="s">
        <v>7</v>
      </c>
    </row>
    <row r="7" spans="2:7" ht="15.75" thickBot="1" x14ac:dyDescent="0.3">
      <c r="B7" s="37"/>
      <c r="C7" s="39"/>
      <c r="D7" s="39"/>
      <c r="E7" s="39"/>
      <c r="F7" s="41"/>
      <c r="G7" s="45"/>
    </row>
    <row r="8" spans="2:7" ht="15.75" thickTop="1" x14ac:dyDescent="0.25">
      <c r="B8" s="5">
        <v>1</v>
      </c>
      <c r="C8" s="6" t="s">
        <v>8</v>
      </c>
      <c r="D8" s="7"/>
      <c r="E8" s="7"/>
      <c r="F8" s="8"/>
      <c r="G8" s="8"/>
    </row>
    <row r="9" spans="2:7" x14ac:dyDescent="0.25">
      <c r="B9" s="9">
        <v>1.01</v>
      </c>
      <c r="C9" s="9" t="s">
        <v>9</v>
      </c>
      <c r="D9" s="10" t="s">
        <v>10</v>
      </c>
      <c r="E9" s="10">
        <v>401</v>
      </c>
      <c r="F9" s="27"/>
      <c r="G9" s="11">
        <f>SUM(E9*F9)</f>
        <v>0</v>
      </c>
    </row>
    <row r="10" spans="2:7" x14ac:dyDescent="0.25">
      <c r="B10" s="9">
        <v>1.02</v>
      </c>
      <c r="C10" s="9" t="s">
        <v>11</v>
      </c>
      <c r="D10" s="10" t="s">
        <v>10</v>
      </c>
      <c r="E10" s="10">
        <v>826</v>
      </c>
      <c r="F10" s="27"/>
      <c r="G10" s="11">
        <f>SUM(E10*F10)</f>
        <v>0</v>
      </c>
    </row>
    <row r="11" spans="2:7" x14ac:dyDescent="0.25">
      <c r="B11" s="10">
        <v>2</v>
      </c>
      <c r="C11" s="9" t="s">
        <v>12</v>
      </c>
      <c r="D11" s="12"/>
      <c r="E11" s="12"/>
      <c r="F11" s="13"/>
      <c r="G11" s="13"/>
    </row>
    <row r="12" spans="2:7" x14ac:dyDescent="0.25">
      <c r="B12" s="9">
        <v>2.0099999999999998</v>
      </c>
      <c r="C12" s="9" t="s">
        <v>13</v>
      </c>
      <c r="D12" s="10" t="s">
        <v>10</v>
      </c>
      <c r="E12" s="10">
        <v>230</v>
      </c>
      <c r="F12" s="27"/>
      <c r="G12" s="11">
        <f t="shared" ref="G12:G18" si="0">SUM(E12*F12)</f>
        <v>0</v>
      </c>
    </row>
    <row r="13" spans="2:7" x14ac:dyDescent="0.25">
      <c r="B13" s="9">
        <v>2.02</v>
      </c>
      <c r="C13" s="9" t="s">
        <v>14</v>
      </c>
      <c r="D13" s="10" t="s">
        <v>10</v>
      </c>
      <c r="E13" s="10">
        <v>87</v>
      </c>
      <c r="F13" s="27"/>
      <c r="G13" s="11">
        <f t="shared" si="0"/>
        <v>0</v>
      </c>
    </row>
    <row r="14" spans="2:7" x14ac:dyDescent="0.25">
      <c r="B14" s="9">
        <v>2.0299999999999998</v>
      </c>
      <c r="C14" s="9" t="s">
        <v>15</v>
      </c>
      <c r="D14" s="10" t="s">
        <v>10</v>
      </c>
      <c r="E14" s="10">
        <v>185</v>
      </c>
      <c r="F14" s="27"/>
      <c r="G14" s="11">
        <f t="shared" si="0"/>
        <v>0</v>
      </c>
    </row>
    <row r="15" spans="2:7" x14ac:dyDescent="0.25">
      <c r="B15" s="9">
        <v>2.04</v>
      </c>
      <c r="C15" s="9" t="s">
        <v>16</v>
      </c>
      <c r="D15" s="10" t="s">
        <v>10</v>
      </c>
      <c r="E15" s="10">
        <v>54</v>
      </c>
      <c r="F15" s="27"/>
      <c r="G15" s="11">
        <f t="shared" si="0"/>
        <v>0</v>
      </c>
    </row>
    <row r="16" spans="2:7" x14ac:dyDescent="0.25">
      <c r="B16" s="10">
        <v>3</v>
      </c>
      <c r="C16" s="9" t="s">
        <v>17</v>
      </c>
      <c r="D16" s="10" t="s">
        <v>10</v>
      </c>
      <c r="E16" s="10">
        <v>38</v>
      </c>
      <c r="F16" s="27"/>
      <c r="G16" s="11">
        <f t="shared" si="0"/>
        <v>0</v>
      </c>
    </row>
    <row r="17" spans="2:7" x14ac:dyDescent="0.25">
      <c r="B17" s="10">
        <v>4</v>
      </c>
      <c r="C17" s="9" t="s">
        <v>18</v>
      </c>
      <c r="D17" s="10" t="s">
        <v>10</v>
      </c>
      <c r="E17" s="14">
        <v>2198</v>
      </c>
      <c r="F17" s="27"/>
      <c r="G17" s="11">
        <f t="shared" si="0"/>
        <v>0</v>
      </c>
    </row>
    <row r="18" spans="2:7" x14ac:dyDescent="0.25">
      <c r="B18" s="10">
        <v>5</v>
      </c>
      <c r="C18" s="9" t="s">
        <v>19</v>
      </c>
      <c r="D18" s="10" t="s">
        <v>20</v>
      </c>
      <c r="E18" s="10">
        <v>1</v>
      </c>
      <c r="F18" s="27"/>
      <c r="G18" s="11">
        <f t="shared" si="0"/>
        <v>0</v>
      </c>
    </row>
    <row r="19" spans="2:7" x14ac:dyDescent="0.25">
      <c r="B19" s="10">
        <v>6</v>
      </c>
      <c r="C19" s="9" t="s">
        <v>21</v>
      </c>
      <c r="D19" s="12"/>
      <c r="E19" s="12"/>
      <c r="F19" s="13"/>
      <c r="G19" s="13"/>
    </row>
    <row r="20" spans="2:7" x14ac:dyDescent="0.25">
      <c r="B20" s="15">
        <v>6.01</v>
      </c>
      <c r="C20" s="9" t="s">
        <v>22</v>
      </c>
      <c r="D20" s="10" t="s">
        <v>20</v>
      </c>
      <c r="E20" s="10">
        <v>49</v>
      </c>
      <c r="F20" s="27"/>
      <c r="G20" s="11">
        <f t="shared" ref="G20:G22" si="1">SUM(E20*F20)</f>
        <v>0</v>
      </c>
    </row>
    <row r="21" spans="2:7" x14ac:dyDescent="0.25">
      <c r="B21" s="15">
        <v>6.02</v>
      </c>
      <c r="C21" s="9" t="s">
        <v>23</v>
      </c>
      <c r="D21" s="10" t="s">
        <v>20</v>
      </c>
      <c r="E21" s="10">
        <v>7</v>
      </c>
      <c r="F21" s="27"/>
      <c r="G21" s="11">
        <f t="shared" si="1"/>
        <v>0</v>
      </c>
    </row>
    <row r="22" spans="2:7" x14ac:dyDescent="0.25">
      <c r="B22" s="10">
        <v>7</v>
      </c>
      <c r="C22" s="9" t="s">
        <v>24</v>
      </c>
      <c r="D22" s="10" t="s">
        <v>20</v>
      </c>
      <c r="E22" s="10">
        <v>7</v>
      </c>
      <c r="F22" s="27"/>
      <c r="G22" s="11">
        <f t="shared" si="1"/>
        <v>0</v>
      </c>
    </row>
    <row r="23" spans="2:7" x14ac:dyDescent="0.25">
      <c r="B23" s="10">
        <v>8</v>
      </c>
      <c r="C23" s="9" t="s">
        <v>25</v>
      </c>
      <c r="D23" s="12"/>
      <c r="E23" s="12"/>
      <c r="F23" s="13"/>
      <c r="G23" s="13"/>
    </row>
    <row r="24" spans="2:7" x14ac:dyDescent="0.25">
      <c r="B24" s="15">
        <v>8.01</v>
      </c>
      <c r="C24" s="9" t="s">
        <v>26</v>
      </c>
      <c r="D24" s="10" t="s">
        <v>81</v>
      </c>
      <c r="E24" s="10">
        <v>203</v>
      </c>
      <c r="F24" s="27"/>
      <c r="G24" s="11">
        <f t="shared" ref="G24:G30" si="2">SUM(E24*F24)</f>
        <v>0</v>
      </c>
    </row>
    <row r="25" spans="2:7" x14ac:dyDescent="0.25">
      <c r="B25" s="15">
        <v>8.02</v>
      </c>
      <c r="C25" s="9" t="s">
        <v>27</v>
      </c>
      <c r="D25" s="10" t="s">
        <v>81</v>
      </c>
      <c r="E25" s="10">
        <v>843</v>
      </c>
      <c r="F25" s="27"/>
      <c r="G25" s="11">
        <f t="shared" si="2"/>
        <v>0</v>
      </c>
    </row>
    <row r="26" spans="2:7" x14ac:dyDescent="0.25">
      <c r="B26" s="15">
        <v>8.0299999999999994</v>
      </c>
      <c r="C26" s="9" t="s">
        <v>28</v>
      </c>
      <c r="D26" s="10" t="s">
        <v>81</v>
      </c>
      <c r="E26" s="10">
        <v>736</v>
      </c>
      <c r="F26" s="27"/>
      <c r="G26" s="11">
        <f t="shared" si="2"/>
        <v>0</v>
      </c>
    </row>
    <row r="27" spans="2:7" x14ac:dyDescent="0.25">
      <c r="B27" s="15">
        <v>8.0399999999999991</v>
      </c>
      <c r="C27" s="9" t="s">
        <v>29</v>
      </c>
      <c r="D27" s="10" t="s">
        <v>81</v>
      </c>
      <c r="E27" s="10">
        <v>85</v>
      </c>
      <c r="F27" s="27"/>
      <c r="G27" s="11">
        <f t="shared" si="2"/>
        <v>0</v>
      </c>
    </row>
    <row r="28" spans="2:7" x14ac:dyDescent="0.25">
      <c r="B28" s="15">
        <v>8.0500000000000007</v>
      </c>
      <c r="C28" s="9" t="s">
        <v>30</v>
      </c>
      <c r="D28" s="10" t="s">
        <v>81</v>
      </c>
      <c r="E28" s="10">
        <v>211</v>
      </c>
      <c r="F28" s="27"/>
      <c r="G28" s="11">
        <f t="shared" si="2"/>
        <v>0</v>
      </c>
    </row>
    <row r="29" spans="2:7" x14ac:dyDescent="0.25">
      <c r="B29" s="15">
        <v>8.06</v>
      </c>
      <c r="C29" s="9" t="s">
        <v>31</v>
      </c>
      <c r="D29" s="10" t="s">
        <v>81</v>
      </c>
      <c r="E29" s="10">
        <v>37</v>
      </c>
      <c r="F29" s="27"/>
      <c r="G29" s="11">
        <f t="shared" si="2"/>
        <v>0</v>
      </c>
    </row>
    <row r="30" spans="2:7" x14ac:dyDescent="0.25">
      <c r="B30" s="15">
        <v>8.07</v>
      </c>
      <c r="C30" s="9" t="s">
        <v>32</v>
      </c>
      <c r="D30" s="10" t="s">
        <v>81</v>
      </c>
      <c r="E30" s="10">
        <v>196</v>
      </c>
      <c r="F30" s="27"/>
      <c r="G30" s="11">
        <f t="shared" si="2"/>
        <v>0</v>
      </c>
    </row>
    <row r="31" spans="2:7" x14ac:dyDescent="0.25">
      <c r="B31" s="10">
        <v>9</v>
      </c>
      <c r="C31" s="9" t="s">
        <v>33</v>
      </c>
      <c r="D31" s="12"/>
      <c r="E31" s="12"/>
      <c r="F31" s="13"/>
      <c r="G31" s="13"/>
    </row>
    <row r="32" spans="2:7" x14ac:dyDescent="0.25">
      <c r="B32" s="15">
        <v>9.01</v>
      </c>
      <c r="C32" s="9" t="s">
        <v>34</v>
      </c>
      <c r="D32" s="10" t="s">
        <v>20</v>
      </c>
      <c r="E32" s="10">
        <v>20</v>
      </c>
      <c r="F32" s="27"/>
      <c r="G32" s="11">
        <f t="shared" ref="G32:G39" si="3">SUM(E32*F32)</f>
        <v>0</v>
      </c>
    </row>
    <row r="33" spans="2:7" x14ac:dyDescent="0.25">
      <c r="B33" s="15">
        <v>9.02</v>
      </c>
      <c r="C33" s="9" t="s">
        <v>35</v>
      </c>
      <c r="D33" s="10" t="s">
        <v>20</v>
      </c>
      <c r="E33" s="10">
        <v>9</v>
      </c>
      <c r="F33" s="27"/>
      <c r="G33" s="11">
        <f t="shared" si="3"/>
        <v>0</v>
      </c>
    </row>
    <row r="34" spans="2:7" x14ac:dyDescent="0.25">
      <c r="B34" s="15">
        <v>9.0299999999999994</v>
      </c>
      <c r="C34" s="9" t="s">
        <v>36</v>
      </c>
      <c r="D34" s="10" t="s">
        <v>20</v>
      </c>
      <c r="E34" s="10">
        <v>1</v>
      </c>
      <c r="F34" s="27"/>
      <c r="G34" s="11">
        <f t="shared" si="3"/>
        <v>0</v>
      </c>
    </row>
    <row r="35" spans="2:7" x14ac:dyDescent="0.25">
      <c r="B35" s="15">
        <v>9.0399999999999991</v>
      </c>
      <c r="C35" s="9" t="s">
        <v>37</v>
      </c>
      <c r="D35" s="10" t="s">
        <v>20</v>
      </c>
      <c r="E35" s="10">
        <v>2</v>
      </c>
      <c r="F35" s="27"/>
      <c r="G35" s="11">
        <f t="shared" si="3"/>
        <v>0</v>
      </c>
    </row>
    <row r="36" spans="2:7" x14ac:dyDescent="0.25">
      <c r="B36" s="15">
        <v>9.0500000000000007</v>
      </c>
      <c r="C36" s="9" t="s">
        <v>38</v>
      </c>
      <c r="D36" s="10" t="s">
        <v>20</v>
      </c>
      <c r="E36" s="10">
        <v>2</v>
      </c>
      <c r="F36" s="27"/>
      <c r="G36" s="11">
        <f t="shared" si="3"/>
        <v>0</v>
      </c>
    </row>
    <row r="37" spans="2:7" x14ac:dyDescent="0.25">
      <c r="B37" s="15">
        <v>9.06</v>
      </c>
      <c r="C37" s="9" t="s">
        <v>3</v>
      </c>
      <c r="D37" s="10" t="s">
        <v>81</v>
      </c>
      <c r="E37" s="10">
        <v>73</v>
      </c>
      <c r="F37" s="27"/>
      <c r="G37" s="11">
        <f t="shared" si="3"/>
        <v>0</v>
      </c>
    </row>
    <row r="38" spans="2:7" x14ac:dyDescent="0.25">
      <c r="B38" s="10">
        <v>10</v>
      </c>
      <c r="C38" s="9" t="s">
        <v>39</v>
      </c>
      <c r="D38" s="10" t="s">
        <v>20</v>
      </c>
      <c r="E38" s="10">
        <v>55</v>
      </c>
      <c r="F38" s="27"/>
      <c r="G38" s="11">
        <f t="shared" si="3"/>
        <v>0</v>
      </c>
    </row>
    <row r="39" spans="2:7" x14ac:dyDescent="0.25">
      <c r="B39" s="10">
        <v>11</v>
      </c>
      <c r="C39" s="9" t="s">
        <v>40</v>
      </c>
      <c r="D39" s="10" t="s">
        <v>20</v>
      </c>
      <c r="E39" s="10">
        <v>3</v>
      </c>
      <c r="F39" s="27"/>
      <c r="G39" s="11">
        <f t="shared" si="3"/>
        <v>0</v>
      </c>
    </row>
    <row r="40" spans="2:7" x14ac:dyDescent="0.25">
      <c r="B40" s="10">
        <v>12</v>
      </c>
      <c r="C40" s="9" t="s">
        <v>41</v>
      </c>
      <c r="D40" s="12"/>
      <c r="E40" s="12"/>
      <c r="F40" s="13"/>
      <c r="G40" s="13"/>
    </row>
    <row r="41" spans="2:7" x14ac:dyDescent="0.25">
      <c r="B41" s="15">
        <v>12.01</v>
      </c>
      <c r="C41" s="9" t="s">
        <v>42</v>
      </c>
      <c r="D41" s="10" t="s">
        <v>20</v>
      </c>
      <c r="E41" s="10">
        <v>2</v>
      </c>
      <c r="F41" s="27"/>
      <c r="G41" s="11">
        <f t="shared" ref="G41:G51" si="4">SUM(E41*F41)</f>
        <v>0</v>
      </c>
    </row>
    <row r="42" spans="2:7" x14ac:dyDescent="0.25">
      <c r="B42" s="15">
        <v>12.02</v>
      </c>
      <c r="C42" s="9" t="s">
        <v>43</v>
      </c>
      <c r="D42" s="10" t="s">
        <v>20</v>
      </c>
      <c r="E42" s="10">
        <v>8</v>
      </c>
      <c r="F42" s="27"/>
      <c r="G42" s="11">
        <f t="shared" si="4"/>
        <v>0</v>
      </c>
    </row>
    <row r="43" spans="2:7" x14ac:dyDescent="0.25">
      <c r="B43" s="15">
        <v>12.03</v>
      </c>
      <c r="C43" s="9" t="s">
        <v>44</v>
      </c>
      <c r="D43" s="10" t="s">
        <v>20</v>
      </c>
      <c r="E43" s="10">
        <v>1</v>
      </c>
      <c r="F43" s="27"/>
      <c r="G43" s="11">
        <f t="shared" si="4"/>
        <v>0</v>
      </c>
    </row>
    <row r="44" spans="2:7" x14ac:dyDescent="0.25">
      <c r="B44" s="15">
        <v>12.04</v>
      </c>
      <c r="C44" s="9" t="s">
        <v>45</v>
      </c>
      <c r="D44" s="10" t="s">
        <v>20</v>
      </c>
      <c r="E44" s="10">
        <v>2</v>
      </c>
      <c r="F44" s="27"/>
      <c r="G44" s="11">
        <f t="shared" si="4"/>
        <v>0</v>
      </c>
    </row>
    <row r="45" spans="2:7" x14ac:dyDescent="0.25">
      <c r="B45" s="15">
        <v>12.05</v>
      </c>
      <c r="C45" s="9" t="s">
        <v>82</v>
      </c>
      <c r="D45" s="10" t="s">
        <v>20</v>
      </c>
      <c r="E45" s="10">
        <v>2</v>
      </c>
      <c r="F45" s="27"/>
      <c r="G45" s="11">
        <f t="shared" si="4"/>
        <v>0</v>
      </c>
    </row>
    <row r="46" spans="2:7" x14ac:dyDescent="0.25">
      <c r="B46" s="15">
        <v>12.06</v>
      </c>
      <c r="C46" s="9" t="s">
        <v>47</v>
      </c>
      <c r="D46" s="10" t="s">
        <v>20</v>
      </c>
      <c r="E46" s="10">
        <v>2</v>
      </c>
      <c r="F46" s="27"/>
      <c r="G46" s="11">
        <f t="shared" si="4"/>
        <v>0</v>
      </c>
    </row>
    <row r="47" spans="2:7" x14ac:dyDescent="0.25">
      <c r="B47" s="15">
        <v>12.07</v>
      </c>
      <c r="C47" s="9" t="s">
        <v>46</v>
      </c>
      <c r="D47" s="10" t="s">
        <v>20</v>
      </c>
      <c r="E47" s="10">
        <v>7</v>
      </c>
      <c r="F47" s="27"/>
      <c r="G47" s="11">
        <f t="shared" si="4"/>
        <v>0</v>
      </c>
    </row>
    <row r="48" spans="2:7" x14ac:dyDescent="0.25">
      <c r="B48" s="15">
        <v>12.08</v>
      </c>
      <c r="C48" s="9" t="s">
        <v>83</v>
      </c>
      <c r="D48" s="12"/>
      <c r="E48" s="12"/>
      <c r="F48" s="13"/>
      <c r="G48" s="13"/>
    </row>
    <row r="49" spans="2:7" x14ac:dyDescent="0.25">
      <c r="B49" s="15">
        <v>12.09</v>
      </c>
      <c r="C49" s="9" t="s">
        <v>48</v>
      </c>
      <c r="D49" s="10" t="s">
        <v>20</v>
      </c>
      <c r="E49" s="10">
        <v>3</v>
      </c>
      <c r="F49" s="27"/>
      <c r="G49" s="11">
        <f t="shared" si="4"/>
        <v>0</v>
      </c>
    </row>
    <row r="50" spans="2:7" x14ac:dyDescent="0.25">
      <c r="B50" s="16">
        <v>12.1</v>
      </c>
      <c r="C50" s="9" t="s">
        <v>49</v>
      </c>
      <c r="D50" s="10" t="s">
        <v>20</v>
      </c>
      <c r="E50" s="10">
        <v>1</v>
      </c>
      <c r="F50" s="27"/>
      <c r="G50" s="11">
        <f t="shared" si="4"/>
        <v>0</v>
      </c>
    </row>
    <row r="51" spans="2:7" x14ac:dyDescent="0.25">
      <c r="B51" s="15">
        <v>12.11</v>
      </c>
      <c r="C51" s="9" t="s">
        <v>50</v>
      </c>
      <c r="D51" s="10" t="s">
        <v>20</v>
      </c>
      <c r="E51" s="10">
        <v>1</v>
      </c>
      <c r="F51" s="27"/>
      <c r="G51" s="11">
        <f t="shared" si="4"/>
        <v>0</v>
      </c>
    </row>
    <row r="52" spans="2:7" x14ac:dyDescent="0.25">
      <c r="B52" s="10">
        <v>13</v>
      </c>
      <c r="C52" s="9" t="s">
        <v>51</v>
      </c>
      <c r="D52" s="12"/>
      <c r="E52" s="12"/>
      <c r="F52" s="13"/>
      <c r="G52" s="13"/>
    </row>
    <row r="53" spans="2:7" x14ac:dyDescent="0.25">
      <c r="B53" s="15">
        <v>13.01</v>
      </c>
      <c r="C53" s="9" t="s">
        <v>52</v>
      </c>
      <c r="D53" s="10" t="s">
        <v>20</v>
      </c>
      <c r="E53" s="10">
        <v>2</v>
      </c>
      <c r="F53" s="27"/>
      <c r="G53" s="11">
        <f t="shared" ref="G53:G55" si="5">SUM(E53*F53)</f>
        <v>0</v>
      </c>
    </row>
    <row r="54" spans="2:7" x14ac:dyDescent="0.25">
      <c r="B54" s="15">
        <v>13.02</v>
      </c>
      <c r="C54" s="9" t="s">
        <v>53</v>
      </c>
      <c r="D54" s="10" t="s">
        <v>20</v>
      </c>
      <c r="E54" s="10">
        <v>29</v>
      </c>
      <c r="F54" s="27"/>
      <c r="G54" s="11">
        <f t="shared" si="5"/>
        <v>0</v>
      </c>
    </row>
    <row r="55" spans="2:7" x14ac:dyDescent="0.25">
      <c r="B55" s="15">
        <v>13.03</v>
      </c>
      <c r="C55" s="9" t="s">
        <v>54</v>
      </c>
      <c r="D55" s="10" t="s">
        <v>20</v>
      </c>
      <c r="E55" s="10">
        <v>16</v>
      </c>
      <c r="F55" s="27"/>
      <c r="G55" s="11">
        <f t="shared" si="5"/>
        <v>0</v>
      </c>
    </row>
    <row r="56" spans="2:7" x14ac:dyDescent="0.25">
      <c r="B56" s="10">
        <v>14</v>
      </c>
      <c r="C56" s="9" t="s">
        <v>55</v>
      </c>
      <c r="D56" s="12"/>
      <c r="E56" s="12"/>
      <c r="F56" s="13"/>
      <c r="G56" s="13"/>
    </row>
    <row r="57" spans="2:7" x14ac:dyDescent="0.25">
      <c r="B57" s="15">
        <v>14.01</v>
      </c>
      <c r="C57" s="9" t="s">
        <v>56</v>
      </c>
      <c r="D57" s="10" t="s">
        <v>20</v>
      </c>
      <c r="E57" s="10">
        <v>5</v>
      </c>
      <c r="F57" s="27"/>
      <c r="G57" s="11">
        <f t="shared" ref="G57:G62" si="6">SUM(E57*F57)</f>
        <v>0</v>
      </c>
    </row>
    <row r="58" spans="2:7" x14ac:dyDescent="0.25">
      <c r="B58" s="15">
        <v>14.02</v>
      </c>
      <c r="C58" s="9" t="s">
        <v>57</v>
      </c>
      <c r="D58" s="10" t="s">
        <v>20</v>
      </c>
      <c r="E58" s="10">
        <v>7</v>
      </c>
      <c r="F58" s="27"/>
      <c r="G58" s="11">
        <f t="shared" si="6"/>
        <v>0</v>
      </c>
    </row>
    <row r="59" spans="2:7" x14ac:dyDescent="0.25">
      <c r="B59" s="15">
        <v>14.03</v>
      </c>
      <c r="C59" s="9" t="s">
        <v>58</v>
      </c>
      <c r="D59" s="10" t="s">
        <v>20</v>
      </c>
      <c r="E59" s="10">
        <v>1</v>
      </c>
      <c r="F59" s="27"/>
      <c r="G59" s="11">
        <f t="shared" si="6"/>
        <v>0</v>
      </c>
    </row>
    <row r="60" spans="2:7" x14ac:dyDescent="0.25">
      <c r="B60" s="15">
        <v>14.04</v>
      </c>
      <c r="C60" s="9" t="s">
        <v>59</v>
      </c>
      <c r="D60" s="10" t="s">
        <v>20</v>
      </c>
      <c r="E60" s="10">
        <v>1</v>
      </c>
      <c r="F60" s="27"/>
      <c r="G60" s="11">
        <f t="shared" si="6"/>
        <v>0</v>
      </c>
    </row>
    <row r="61" spans="2:7" x14ac:dyDescent="0.25">
      <c r="B61" s="10">
        <v>15</v>
      </c>
      <c r="C61" s="9" t="s">
        <v>60</v>
      </c>
      <c r="D61" s="10" t="s">
        <v>20</v>
      </c>
      <c r="E61" s="10">
        <v>2</v>
      </c>
      <c r="F61" s="27"/>
      <c r="G61" s="11">
        <f t="shared" si="6"/>
        <v>0</v>
      </c>
    </row>
    <row r="62" spans="2:7" x14ac:dyDescent="0.25">
      <c r="B62" s="10">
        <v>16</v>
      </c>
      <c r="C62" s="9" t="s">
        <v>78</v>
      </c>
      <c r="D62" s="10" t="s">
        <v>20</v>
      </c>
      <c r="E62" s="10">
        <v>1</v>
      </c>
      <c r="F62" s="27"/>
      <c r="G62" s="11">
        <f t="shared" si="6"/>
        <v>0</v>
      </c>
    </row>
    <row r="63" spans="2:7" x14ac:dyDescent="0.25">
      <c r="B63" s="10">
        <v>17</v>
      </c>
      <c r="C63" s="9" t="s">
        <v>79</v>
      </c>
      <c r="D63" s="12"/>
      <c r="E63" s="12"/>
      <c r="F63" s="13"/>
      <c r="G63" s="13"/>
    </row>
    <row r="64" spans="2:7" x14ac:dyDescent="0.25">
      <c r="B64" s="15">
        <v>17.010000000000002</v>
      </c>
      <c r="C64" s="9" t="s">
        <v>61</v>
      </c>
      <c r="D64" s="10" t="s">
        <v>20</v>
      </c>
      <c r="E64" s="10">
        <v>1</v>
      </c>
      <c r="F64" s="27"/>
      <c r="G64" s="11">
        <f t="shared" ref="G64:G69" si="7">SUM(E64*F64)</f>
        <v>0</v>
      </c>
    </row>
    <row r="65" spans="2:7" x14ac:dyDescent="0.25">
      <c r="B65" s="15">
        <v>17.02</v>
      </c>
      <c r="C65" s="9" t="s">
        <v>62</v>
      </c>
      <c r="D65" s="10" t="s">
        <v>20</v>
      </c>
      <c r="E65" s="10">
        <v>1</v>
      </c>
      <c r="F65" s="27"/>
      <c r="G65" s="11">
        <f t="shared" si="7"/>
        <v>0</v>
      </c>
    </row>
    <row r="66" spans="2:7" x14ac:dyDescent="0.25">
      <c r="B66" s="10">
        <v>18</v>
      </c>
      <c r="C66" s="9" t="s">
        <v>63</v>
      </c>
      <c r="D66" s="10" t="s">
        <v>64</v>
      </c>
      <c r="E66" s="10">
        <v>1</v>
      </c>
      <c r="F66" s="27"/>
      <c r="G66" s="11">
        <f t="shared" si="7"/>
        <v>0</v>
      </c>
    </row>
    <row r="67" spans="2:7" x14ac:dyDescent="0.25">
      <c r="B67" s="10">
        <v>19</v>
      </c>
      <c r="C67" s="9" t="s">
        <v>65</v>
      </c>
      <c r="D67" s="10" t="s">
        <v>64</v>
      </c>
      <c r="E67" s="10">
        <v>1</v>
      </c>
      <c r="F67" s="27"/>
      <c r="G67" s="11">
        <f t="shared" si="7"/>
        <v>0</v>
      </c>
    </row>
    <row r="68" spans="2:7" x14ac:dyDescent="0.25">
      <c r="B68" s="10">
        <v>20</v>
      </c>
      <c r="C68" s="17" t="s">
        <v>80</v>
      </c>
      <c r="D68" s="18" t="s">
        <v>64</v>
      </c>
      <c r="E68" s="18">
        <v>1</v>
      </c>
      <c r="F68" s="28"/>
      <c r="G68" s="11">
        <f t="shared" si="7"/>
        <v>0</v>
      </c>
    </row>
    <row r="69" spans="2:7" x14ac:dyDescent="0.25">
      <c r="B69" s="10">
        <v>21</v>
      </c>
      <c r="C69" s="17" t="s">
        <v>70</v>
      </c>
      <c r="D69" s="18" t="s">
        <v>64</v>
      </c>
      <c r="E69" s="18">
        <v>1</v>
      </c>
      <c r="F69" s="28"/>
      <c r="G69" s="11">
        <f t="shared" si="7"/>
        <v>0</v>
      </c>
    </row>
    <row r="70" spans="2:7" ht="30" x14ac:dyDescent="0.25">
      <c r="B70" s="19"/>
      <c r="C70" s="20" t="s">
        <v>75</v>
      </c>
      <c r="D70" s="21"/>
      <c r="E70" s="21"/>
      <c r="F70" s="22"/>
      <c r="G70" s="23">
        <f>SUM(G9:G69)</f>
        <v>0</v>
      </c>
    </row>
    <row r="71" spans="2:7" ht="30" x14ac:dyDescent="0.25">
      <c r="B71" s="9">
        <v>22</v>
      </c>
      <c r="C71" s="17" t="s">
        <v>77</v>
      </c>
      <c r="D71" s="12"/>
      <c r="E71" s="12"/>
      <c r="F71" s="24" t="s">
        <v>71</v>
      </c>
      <c r="G71" s="25">
        <f>SUM(G70*10%)</f>
        <v>0</v>
      </c>
    </row>
    <row r="72" spans="2:7" ht="30" x14ac:dyDescent="0.25">
      <c r="B72" s="13"/>
      <c r="C72" s="26" t="s">
        <v>76</v>
      </c>
      <c r="D72" s="12"/>
      <c r="E72" s="12"/>
      <c r="F72" s="13"/>
      <c r="G72" s="25">
        <f>SUM(G70:G71)</f>
        <v>0</v>
      </c>
    </row>
    <row r="73" spans="2:7" x14ac:dyDescent="0.25">
      <c r="D73" s="3"/>
      <c r="E73" s="3"/>
    </row>
  </sheetData>
  <sheetProtection algorithmName="SHA-512" hashValue="jWk3+z8d39Qq/QdcSjNQ9mpnWT3movK7KQzg7QFKW4YOTb2cQRLbBlIgLlw6BdVCc5ricTwOjwgPfJPc12C72Q==" saltValue="Ye7BVR0RMgGdDbfuVDCY/g==" spinCount="100000" sheet="1" selectLockedCells="1"/>
  <mergeCells count="7">
    <mergeCell ref="B5:G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landscape" r:id="rId1"/>
  <headerFooter>
    <oddHeader>&amp;RIFBC No. 19-TA003071SAM
ADDENDUM NO. 2</oddHeader>
    <oddFooter xml:space="preserve">&amp;L&amp;"-,Bold"Bidder:_________________________
Signature:_______________________&amp;RRevision 2
</oddFooter>
  </headerFooter>
  <rowBreaks count="2" manualBreakCount="2">
    <brk id="3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- 210 Days</vt:lpstr>
      <vt:lpstr>Bid B - 270 Days</vt:lpstr>
      <vt:lpstr>'Bid A - 210 Days'!Print_Titles</vt:lpstr>
      <vt:lpstr>'Bid B - 270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2019-10-16T17:35:37Z</cp:lastPrinted>
  <dcterms:created xsi:type="dcterms:W3CDTF">2019-09-09T13:31:51Z</dcterms:created>
  <dcterms:modified xsi:type="dcterms:W3CDTF">2019-10-18T14:03:27Z</dcterms:modified>
</cp:coreProperties>
</file>