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19\19-TA003053CD SR684 UTILITY RELOCATES\Solicitation Docs\Addendums\"/>
    </mc:Choice>
  </mc:AlternateContent>
  <xr:revisionPtr revIDLastSave="0" documentId="13_ncr:1_{96EF42D6-1950-43E0-9A55-523BCB3B8F7B}" xr6:coauthVersionLast="43" xr6:coauthVersionMax="43" xr10:uidLastSave="{00000000-0000-0000-0000-000000000000}"/>
  <workbookProtection workbookAlgorithmName="SHA-512" workbookHashValue="2TbyPfZUJQakjIC1pqSb8Q8tbj4PHApK1zWZNEgRGgV8lXQiyhUJ1NY0RE1U0LGdLZ6gkybFKKE1+aA4C810iw==" workbookSaltValue="eCxfcwc2ghNwICQTSUa2dQ==" workbookSpinCount="100000" lockStructure="1"/>
  <bookViews>
    <workbookView xWindow="22932" yWindow="-108" windowWidth="23256" windowHeight="13176" xr2:uid="{FD97A25E-EC30-4C89-B125-69421DBC383E}"/>
  </bookViews>
  <sheets>
    <sheet name="Sheet1" sheetId="1" r:id="rId1"/>
  </sheets>
  <definedNames>
    <definedName name="_xlnm.Print_Area" localSheetId="0">Sheet1!$A$1:$F$51</definedName>
    <definedName name="_xlnm.Print_Titles" localSheetId="0">Sheet1!$1:$6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7" i="1" l="1"/>
  <c r="F46" i="1"/>
  <c r="F45" i="1"/>
  <c r="F44" i="1"/>
  <c r="F43" i="1"/>
  <c r="F42" i="1"/>
  <c r="F39" i="1"/>
  <c r="F48" i="1" s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A43" i="1"/>
  <c r="A44" i="1" s="1"/>
  <c r="A45" i="1" s="1"/>
  <c r="A46" i="1" s="1"/>
  <c r="F49" i="1" l="1"/>
  <c r="F50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<sst xmlns="http://schemas.openxmlformats.org/spreadsheetml/2006/main" count="98" uniqueCount="60">
  <si>
    <t>BID FORM</t>
  </si>
  <si>
    <t>ITEM</t>
  </si>
  <si>
    <t>BID PRICE</t>
  </si>
  <si>
    <t>TOTAL BID</t>
  </si>
  <si>
    <t>#</t>
  </si>
  <si>
    <t>DESCRIPTION</t>
  </si>
  <si>
    <t>QTY</t>
  </si>
  <si>
    <t>U/M</t>
  </si>
  <si>
    <t>PER UNIT</t>
  </si>
  <si>
    <t>PRICE</t>
  </si>
  <si>
    <t>MOBILIZATION, DEMOBILIZATION, BONDS, AND PERMITS</t>
  </si>
  <si>
    <t>LS</t>
  </si>
  <si>
    <t>MAINTENANCE OF TRAFFIC AND PEDESTRIAN SAFETY</t>
  </si>
  <si>
    <t>EROSION AND SEDIMENTATION CONTROL</t>
  </si>
  <si>
    <t>UTILITY PIPE, PROTECT IN PLACE, 20"</t>
  </si>
  <si>
    <t>EA</t>
  </si>
  <si>
    <t>UTILITY PIPE,REMOVE &amp; DISPOSE, 1"</t>
  </si>
  <si>
    <t>LF</t>
  </si>
  <si>
    <t>UTILITY PIPE,REMOVE &amp; DISPOSE,
WATER/SEWER, 4"</t>
  </si>
  <si>
    <t>UTILITY PIPE,REMOVE &amp; DISPOSE, 6"</t>
  </si>
  <si>
    <t>UTILITY PIPE,REMOVE &amp; DISPOSE, RECLAIM, 8"</t>
  </si>
  <si>
    <t>UTILITY PIPE,REMOVE &amp; DISPOSE, VCP, SEWER 8"</t>
  </si>
  <si>
    <t>UTILITY PIPE,REMOVE &amp; DISPOSE, STEEL, CASING 16"</t>
  </si>
  <si>
    <t>UTILITY PIPE- POLY VINYL CHLORIDE, FURNISH
&amp; INSTALL, CASING/CONDUIT, 2"</t>
  </si>
  <si>
    <t>UTILITY PIPE- POLY VINYL CHLORIDE, FURNISH
&amp; INSTALL, WATER/SEWER, 6"</t>
  </si>
  <si>
    <t>UTILITY PIPE- POLYETHYLENE, FURNISH &amp;
INSTALL, WATER/SEWER, 1"</t>
  </si>
  <si>
    <t>UTILITY PIPE- DUCTILE IRON/CAST IRON,
FURNISH &amp; INSTALL, WATER/SEWER, 4"</t>
  </si>
  <si>
    <t>UTILITY PIPE- DUCTILE IRON/CAST IRON,
FURNISH &amp; INSTALL, WATER/SEWER, 8"</t>
  </si>
  <si>
    <t>UTILITY PIPE- STEEL, FURNISH &amp; INSTALL,
CASING, 14" (JACK &amp; BORE)</t>
  </si>
  <si>
    <t>UTILITY FITTINGS FOR HDPE PIPE, FURNISH AND
INSTALL, CAP/PLUG, 6"</t>
  </si>
  <si>
    <t>UTILITY FITTINGS, DUCTILE IRON W/401 LINER,
F&amp;I, ELBOW, 4"</t>
  </si>
  <si>
    <t>UTILITY FITTINGS, DUCTILE IRON/CAST IRON,
FURNISH &amp; INSTALL ELBOW, 6"</t>
  </si>
  <si>
    <t>UTILITY FITTINGS, F&amp;I, DI/CI, ELBOW, 8"</t>
  </si>
  <si>
    <t>UTILITY FITTINGS, DUCTILE IRON/CAST IRON,
FURNISH &amp; INSTALL, CAP/PLUG, 8"</t>
  </si>
  <si>
    <t>UTILITY STRUCTURE, BELOW GROUND,
ADJUST/MODIFY</t>
  </si>
  <si>
    <t>UTILITY STRUCTURE, BELOW GROUND,
REMOVE&amp;DISPOSE, SEWER MANHOLE</t>
  </si>
  <si>
    <t>UTILITY STRUCTURE, BELOW GROUND, F&amp;I,
SEWER MANHOLE</t>
  </si>
  <si>
    <t>UTILITY FIXTURE, METER &amp; BOX, FURNISH &amp;
INSTALL</t>
  </si>
  <si>
    <t>UTILITY FIXTURE, VALVE/METER BOX, ADJUST</t>
  </si>
  <si>
    <t>UTILITY FIXTURE- BACKFLOW ASSEMBLY,
FURNISH &amp; INSTALL, 3/4”</t>
  </si>
  <si>
    <t>UTILITY FIXTURE- 3/4" BACKFLOW ASSEMBLY,
REMOVE</t>
  </si>
  <si>
    <t>UTILITY FIXTURE- TAPPING SADDLE/SLEEVE,
FURNISH &amp; INSTALL, 1"</t>
  </si>
  <si>
    <t>UTILITY FIXTURE, VALVE ASSEMBLY, FURNISH
AND INSTALL, 6"</t>
  </si>
  <si>
    <t>FDOT PAY ITEM</t>
  </si>
  <si>
    <t>1050-16-003</t>
  </si>
  <si>
    <t>1050-51-206</t>
  </si>
  <si>
    <t>1055-51-106</t>
  </si>
  <si>
    <t>1055-51-406</t>
  </si>
  <si>
    <t>(Submit in Duplicate)</t>
  </si>
  <si>
    <t>SR684 UTILITY RELOCATES FOR FDOT FINANCIAL PROJECT ID'S 436551-1-52-01, 436551-1-52-02, AND 436551-2-52-01</t>
  </si>
  <si>
    <t>Bid "A" Based on Completion Time of 60 Calendar Days</t>
  </si>
  <si>
    <t>UTILITY RELOCATION- FOR FDOT PROJECT 436551-2-52-1</t>
  </si>
  <si>
    <t>UTILITY RELOCATE SUBTOTAL</t>
  </si>
  <si>
    <t>UTILITY STRUCTURE, BELOW GROUND, ADJUST/MODIFY</t>
  </si>
  <si>
    <t>UTILITY ADJUSTMENTS- FOR FDOT PROJECTS 436551-1-52-1 &amp; 436551-1-52-2</t>
  </si>
  <si>
    <t>UTILITY ADJUSTMENT SUBTOTAL</t>
  </si>
  <si>
    <t xml:space="preserve">TOTAL BASE BID "A" - Based on Completion Time of 60  Calendar Days </t>
  </si>
  <si>
    <t>CONTRACT CONTINGENCY WORK (USED ONLY WITH COUNTY APPROVAL)</t>
  </si>
  <si>
    <t>UTILITY FIXTURE- TAPPING SADDLE/SLEEVE,
FURNISH &amp; INSTALL, 6"</t>
  </si>
  <si>
    <t xml:space="preserve">TOTAL OFFER FOR BID "A" with Contract Contingency - Based on Completion Time of 60 Calendar Days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</si>
</sst>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mediumGray"/>
    </fill>
  </fills>
  <borders count="25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double">
        <color indexed="0"/>
      </left>
      <right/>
      <top style="double">
        <color indexed="0"/>
      </top>
      <bottom/>
      <diagonal/>
    </border>
    <border>
      <left style="double">
        <color indexed="0"/>
      </left>
      <right style="double">
        <color indexed="0"/>
      </right>
      <top style="double">
        <color indexed="0"/>
      </top>
      <bottom/>
      <diagonal/>
    </border>
    <border>
      <left style="double">
        <color indexed="0"/>
      </left>
      <right style="double">
        <color indexed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double">
        <color indexed="0"/>
      </left>
      <right/>
      <top/>
      <bottom style="medium">
        <color indexed="64"/>
      </bottom>
      <diagonal/>
    </border>
    <border>
      <left style="double">
        <color indexed="0"/>
      </left>
      <right style="double">
        <color indexed="0"/>
      </right>
      <top/>
      <bottom style="medium">
        <color indexed="64"/>
      </bottom>
      <diagonal/>
    </border>
    <border>
      <left style="double">
        <color indexed="0"/>
      </left>
      <right style="double">
        <color auto="1"/>
      </right>
      <top style="double">
        <color indexed="0"/>
      </top>
      <bottom/>
      <diagonal/>
    </border>
    <border>
      <left style="double">
        <color indexed="0"/>
      </left>
      <right style="double">
        <color auto="1"/>
      </right>
      <top/>
      <bottom style="medium">
        <color indexed="64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0" fillId="0" borderId="0" xfId="0" applyFill="1"/>
    <xf numFmtId="0" fontId="2" fillId="0" borderId="5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3" fontId="4" fillId="0" borderId="5" xfId="0" applyNumberFormat="1" applyFont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3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left" wrapText="1"/>
    </xf>
    <xf numFmtId="3" fontId="4" fillId="2" borderId="5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 wrapText="1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left" wrapText="1"/>
    </xf>
    <xf numFmtId="3" fontId="4" fillId="0" borderId="5" xfId="0" applyNumberFormat="1" applyFont="1" applyBorder="1" applyAlignment="1">
      <alignment horizontal="center"/>
    </xf>
    <xf numFmtId="0" fontId="4" fillId="0" borderId="5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center"/>
    </xf>
    <xf numFmtId="3" fontId="4" fillId="0" borderId="5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left" wrapText="1"/>
    </xf>
    <xf numFmtId="0" fontId="4" fillId="2" borderId="18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left" wrapText="1"/>
    </xf>
    <xf numFmtId="0" fontId="4" fillId="0" borderId="21" xfId="0" applyFont="1" applyFill="1" applyBorder="1" applyAlignment="1">
      <alignment horizontal="left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7" fontId="4" fillId="0" borderId="15" xfId="0" applyNumberFormat="1" applyFont="1" applyFill="1" applyBorder="1" applyAlignment="1">
      <alignment horizontal="left"/>
    </xf>
    <xf numFmtId="7" fontId="4" fillId="2" borderId="5" xfId="0" applyNumberFormat="1" applyFont="1" applyFill="1" applyBorder="1" applyAlignment="1">
      <alignment horizontal="left"/>
    </xf>
    <xf numFmtId="7" fontId="4" fillId="2" borderId="15" xfId="0" applyNumberFormat="1" applyFont="1" applyFill="1" applyBorder="1" applyAlignment="1">
      <alignment horizontal="left"/>
    </xf>
    <xf numFmtId="164" fontId="4" fillId="0" borderId="15" xfId="0" applyNumberFormat="1" applyFont="1" applyFill="1" applyBorder="1" applyAlignment="1">
      <alignment horizontal="left"/>
    </xf>
    <xf numFmtId="9" fontId="5" fillId="0" borderId="7" xfId="0" applyNumberFormat="1" applyFont="1" applyBorder="1" applyAlignment="1">
      <alignment horizontal="center"/>
    </xf>
    <xf numFmtId="164" fontId="6" fillId="0" borderId="24" xfId="0" applyNumberFormat="1" applyFont="1" applyBorder="1" applyAlignment="1">
      <alignment horizontal="left"/>
    </xf>
    <xf numFmtId="164" fontId="6" fillId="0" borderId="19" xfId="0" applyNumberFormat="1" applyFont="1" applyBorder="1" applyAlignment="1">
      <alignment horizontal="left"/>
    </xf>
    <xf numFmtId="7" fontId="4" fillId="0" borderId="5" xfId="0" applyNumberFormat="1" applyFont="1" applyFill="1" applyBorder="1" applyAlignment="1" applyProtection="1">
      <alignment horizontal="left"/>
      <protection locked="0"/>
    </xf>
    <xf numFmtId="0" fontId="1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AAAB6-2503-4E97-B2AF-5FBBB1361A69}">
  <dimension ref="A1:M51"/>
  <sheetViews>
    <sheetView tabSelected="1" workbookViewId="0">
      <selection activeCell="E9" sqref="E9"/>
    </sheetView>
  </sheetViews>
  <sheetFormatPr defaultRowHeight="14.4" x14ac:dyDescent="0.3"/>
  <cols>
    <col min="1" max="1" width="11" customWidth="1"/>
    <col min="2" max="2" width="57.77734375" customWidth="1"/>
    <col min="3" max="3" width="13" bestFit="1" customWidth="1"/>
    <col min="4" max="4" width="10.88671875" customWidth="1"/>
    <col min="5" max="5" width="19.109375" customWidth="1"/>
    <col min="6" max="6" width="20.5546875" customWidth="1"/>
    <col min="7" max="7" width="86.44140625" customWidth="1"/>
    <col min="8" max="12" width="12.6640625" bestFit="1" customWidth="1"/>
    <col min="13" max="13" width="34.88671875" customWidth="1"/>
  </cols>
  <sheetData>
    <row r="1" spans="1:13" ht="14.4" customHeight="1" x14ac:dyDescent="0.3">
      <c r="A1" s="57" t="s">
        <v>0</v>
      </c>
      <c r="B1" s="57"/>
      <c r="C1" s="57"/>
      <c r="D1" s="57"/>
      <c r="E1" s="57"/>
      <c r="F1" s="57"/>
    </row>
    <row r="2" spans="1:13" ht="17.399999999999999" x14ac:dyDescent="0.3">
      <c r="A2" s="57" t="s">
        <v>48</v>
      </c>
      <c r="B2" s="57"/>
      <c r="C2" s="57"/>
      <c r="D2" s="57"/>
      <c r="E2" s="57"/>
      <c r="F2" s="57"/>
    </row>
    <row r="3" spans="1:13" ht="36.6" customHeight="1" x14ac:dyDescent="0.3">
      <c r="A3" s="55" t="s">
        <v>49</v>
      </c>
      <c r="B3" s="55"/>
      <c r="C3" s="55"/>
      <c r="D3" s="55"/>
      <c r="E3" s="55"/>
      <c r="F3" s="55"/>
    </row>
    <row r="4" spans="1:13" ht="20.399999999999999" customHeight="1" thickBot="1" x14ac:dyDescent="0.35">
      <c r="A4" s="55" t="s">
        <v>50</v>
      </c>
      <c r="B4" s="56"/>
      <c r="C4" s="56"/>
      <c r="D4" s="56"/>
      <c r="E4" s="56"/>
      <c r="F4" s="56"/>
    </row>
    <row r="5" spans="1:13" ht="24" customHeight="1" thickTop="1" x14ac:dyDescent="0.3">
      <c r="A5" s="45" t="s">
        <v>1</v>
      </c>
      <c r="B5" s="9"/>
      <c r="C5" s="10"/>
      <c r="D5" s="11"/>
      <c r="E5" s="11" t="s">
        <v>2</v>
      </c>
      <c r="F5" s="34" t="s">
        <v>3</v>
      </c>
    </row>
    <row r="6" spans="1:13" ht="30" customHeight="1" thickBot="1" x14ac:dyDescent="0.35">
      <c r="A6" s="46" t="s">
        <v>4</v>
      </c>
      <c r="B6" s="12" t="s">
        <v>5</v>
      </c>
      <c r="C6" s="13" t="s">
        <v>6</v>
      </c>
      <c r="D6" s="14" t="s">
        <v>7</v>
      </c>
      <c r="E6" s="14" t="s">
        <v>8</v>
      </c>
      <c r="F6" s="35" t="s">
        <v>9</v>
      </c>
      <c r="H6" s="1"/>
      <c r="I6" s="1"/>
      <c r="J6" s="1"/>
      <c r="K6" s="1"/>
      <c r="L6" s="1"/>
      <c r="M6" s="1" t="s">
        <v>43</v>
      </c>
    </row>
    <row r="7" spans="1:13" ht="41.4" customHeight="1" x14ac:dyDescent="0.3">
      <c r="A7" s="36"/>
      <c r="B7" s="33" t="s">
        <v>51</v>
      </c>
      <c r="C7" s="6"/>
      <c r="D7" s="6"/>
      <c r="E7" s="6"/>
      <c r="F7" s="7"/>
      <c r="H7" s="5"/>
      <c r="I7" s="5"/>
      <c r="J7" s="5"/>
      <c r="K7" s="5"/>
      <c r="L7" s="5"/>
      <c r="M7" s="5"/>
    </row>
    <row r="8" spans="1:13" ht="40.5" customHeight="1" x14ac:dyDescent="0.35">
      <c r="A8" s="37">
        <v>1</v>
      </c>
      <c r="B8" s="16" t="s">
        <v>10</v>
      </c>
      <c r="C8" s="15">
        <v>1</v>
      </c>
      <c r="D8" s="17" t="s">
        <v>11</v>
      </c>
      <c r="E8" s="54"/>
      <c r="F8" s="47">
        <f>C8*E8</f>
        <v>0</v>
      </c>
      <c r="H8" s="2"/>
      <c r="I8" s="2"/>
      <c r="J8" s="2"/>
      <c r="K8" s="2"/>
      <c r="L8" s="2"/>
    </row>
    <row r="9" spans="1:13" ht="40.5" customHeight="1" x14ac:dyDescent="0.35">
      <c r="A9" s="37">
        <f>A8+1</f>
        <v>2</v>
      </c>
      <c r="B9" s="16" t="s">
        <v>12</v>
      </c>
      <c r="C9" s="15">
        <v>1</v>
      </c>
      <c r="D9" s="17" t="s">
        <v>11</v>
      </c>
      <c r="E9" s="54"/>
      <c r="F9" s="47">
        <f t="shared" ref="F9:F38" si="0">C9*E9</f>
        <v>0</v>
      </c>
      <c r="H9" s="2"/>
      <c r="I9" s="2"/>
      <c r="J9" s="2"/>
      <c r="K9" s="2"/>
      <c r="L9" s="2"/>
    </row>
    <row r="10" spans="1:13" ht="20.25" customHeight="1" x14ac:dyDescent="0.35">
      <c r="A10" s="37">
        <f t="shared" ref="A10:A38" si="1">A9+1</f>
        <v>3</v>
      </c>
      <c r="B10" s="18" t="s">
        <v>13</v>
      </c>
      <c r="C10" s="15">
        <v>1</v>
      </c>
      <c r="D10" s="17" t="s">
        <v>11</v>
      </c>
      <c r="E10" s="54"/>
      <c r="F10" s="47">
        <f t="shared" si="0"/>
        <v>0</v>
      </c>
      <c r="H10" s="2"/>
      <c r="I10" s="2"/>
      <c r="J10" s="2"/>
      <c r="K10" s="2"/>
      <c r="L10" s="2"/>
    </row>
    <row r="11" spans="1:13" s="3" customFormat="1" ht="20.25" customHeight="1" x14ac:dyDescent="0.35">
      <c r="A11" s="37">
        <f t="shared" si="1"/>
        <v>4</v>
      </c>
      <c r="B11" s="19" t="s">
        <v>14</v>
      </c>
      <c r="C11" s="15">
        <v>1</v>
      </c>
      <c r="D11" s="20" t="s">
        <v>15</v>
      </c>
      <c r="E11" s="54"/>
      <c r="F11" s="47">
        <f t="shared" si="0"/>
        <v>0</v>
      </c>
      <c r="H11" s="4"/>
      <c r="I11" s="4"/>
      <c r="J11" s="4"/>
      <c r="K11" s="4"/>
      <c r="L11" s="4"/>
      <c r="M11" s="4" t="s">
        <v>44</v>
      </c>
    </row>
    <row r="12" spans="1:13" ht="20.25" customHeight="1" x14ac:dyDescent="0.35">
      <c r="A12" s="37">
        <f t="shared" si="1"/>
        <v>5</v>
      </c>
      <c r="B12" s="19" t="s">
        <v>16</v>
      </c>
      <c r="C12" s="15">
        <v>35</v>
      </c>
      <c r="D12" s="20" t="s">
        <v>17</v>
      </c>
      <c r="E12" s="54"/>
      <c r="F12" s="47">
        <f t="shared" si="0"/>
        <v>0</v>
      </c>
      <c r="G12" s="3"/>
      <c r="H12" s="2"/>
      <c r="I12" s="2"/>
      <c r="J12" s="2"/>
      <c r="K12" s="2"/>
      <c r="L12" s="2"/>
      <c r="M12" s="4" t="s">
        <v>45</v>
      </c>
    </row>
    <row r="13" spans="1:13" s="3" customFormat="1" ht="40.5" customHeight="1" x14ac:dyDescent="0.35">
      <c r="A13" s="37">
        <f t="shared" si="1"/>
        <v>6</v>
      </c>
      <c r="B13" s="19" t="s">
        <v>18</v>
      </c>
      <c r="C13" s="21">
        <v>64</v>
      </c>
      <c r="D13" s="20" t="s">
        <v>17</v>
      </c>
      <c r="E13" s="54"/>
      <c r="F13" s="47">
        <f t="shared" si="0"/>
        <v>0</v>
      </c>
      <c r="H13" s="4"/>
      <c r="I13" s="4"/>
      <c r="J13" s="4"/>
      <c r="K13" s="4"/>
      <c r="L13" s="4"/>
      <c r="M13" s="4" t="s">
        <v>46</v>
      </c>
    </row>
    <row r="14" spans="1:13" s="3" customFormat="1" ht="20.25" customHeight="1" x14ac:dyDescent="0.35">
      <c r="A14" s="37">
        <f t="shared" si="1"/>
        <v>7</v>
      </c>
      <c r="B14" s="19" t="s">
        <v>19</v>
      </c>
      <c r="C14" s="21">
        <v>94</v>
      </c>
      <c r="D14" s="20" t="s">
        <v>17</v>
      </c>
      <c r="E14" s="54"/>
      <c r="F14" s="47">
        <f t="shared" si="0"/>
        <v>0</v>
      </c>
      <c r="H14" s="4"/>
      <c r="I14" s="4"/>
      <c r="J14" s="4"/>
      <c r="K14" s="4"/>
      <c r="L14" s="4"/>
      <c r="M14" s="4" t="s">
        <v>47</v>
      </c>
    </row>
    <row r="15" spans="1:13" s="3" customFormat="1" ht="20.25" customHeight="1" x14ac:dyDescent="0.35">
      <c r="A15" s="37">
        <f t="shared" si="1"/>
        <v>8</v>
      </c>
      <c r="B15" s="19" t="s">
        <v>20</v>
      </c>
      <c r="C15" s="21">
        <v>181</v>
      </c>
      <c r="D15" s="20" t="s">
        <v>17</v>
      </c>
      <c r="E15" s="54"/>
      <c r="F15" s="47">
        <f t="shared" si="0"/>
        <v>0</v>
      </c>
      <c r="H15" s="4"/>
      <c r="I15" s="4"/>
      <c r="J15" s="4"/>
      <c r="K15" s="4"/>
      <c r="L15" s="4"/>
      <c r="M15" s="4" t="s">
        <v>47</v>
      </c>
    </row>
    <row r="16" spans="1:13" s="3" customFormat="1" ht="40.5" customHeight="1" x14ac:dyDescent="0.35">
      <c r="A16" s="37">
        <f t="shared" si="1"/>
        <v>9</v>
      </c>
      <c r="B16" s="19" t="s">
        <v>21</v>
      </c>
      <c r="C16" s="21">
        <v>32</v>
      </c>
      <c r="D16" s="20" t="s">
        <v>17</v>
      </c>
      <c r="E16" s="54"/>
      <c r="F16" s="47">
        <f t="shared" si="0"/>
        <v>0</v>
      </c>
      <c r="H16" s="4"/>
      <c r="I16" s="4"/>
      <c r="J16" s="4"/>
      <c r="K16" s="4"/>
      <c r="L16" s="4"/>
      <c r="M16" s="4"/>
    </row>
    <row r="17" spans="1:13" s="3" customFormat="1" ht="40.5" customHeight="1" x14ac:dyDescent="0.35">
      <c r="A17" s="37">
        <f t="shared" si="1"/>
        <v>10</v>
      </c>
      <c r="B17" s="19" t="s">
        <v>22</v>
      </c>
      <c r="C17" s="21">
        <v>9</v>
      </c>
      <c r="D17" s="20" t="s">
        <v>17</v>
      </c>
      <c r="E17" s="54"/>
      <c r="F17" s="47">
        <f t="shared" si="0"/>
        <v>0</v>
      </c>
      <c r="H17" s="4"/>
      <c r="I17" s="4"/>
      <c r="J17" s="4"/>
      <c r="K17" s="4"/>
      <c r="L17" s="4"/>
      <c r="M17" s="4"/>
    </row>
    <row r="18" spans="1:13" s="3" customFormat="1" ht="40.5" customHeight="1" x14ac:dyDescent="0.35">
      <c r="A18" s="37">
        <f t="shared" si="1"/>
        <v>11</v>
      </c>
      <c r="B18" s="19" t="s">
        <v>23</v>
      </c>
      <c r="C18" s="21">
        <v>42</v>
      </c>
      <c r="D18" s="20" t="s">
        <v>17</v>
      </c>
      <c r="E18" s="54"/>
      <c r="F18" s="47">
        <f t="shared" si="0"/>
        <v>0</v>
      </c>
      <c r="H18" s="4"/>
      <c r="I18" s="4"/>
      <c r="J18" s="4"/>
      <c r="K18" s="4"/>
      <c r="L18" s="4"/>
      <c r="M18" s="4"/>
    </row>
    <row r="19" spans="1:13" s="3" customFormat="1" ht="40.5" customHeight="1" x14ac:dyDescent="0.35">
      <c r="A19" s="37">
        <f t="shared" si="1"/>
        <v>12</v>
      </c>
      <c r="B19" s="19" t="s">
        <v>24</v>
      </c>
      <c r="C19" s="21">
        <v>94</v>
      </c>
      <c r="D19" s="20" t="s">
        <v>17</v>
      </c>
      <c r="E19" s="54"/>
      <c r="F19" s="47">
        <f t="shared" si="0"/>
        <v>0</v>
      </c>
      <c r="H19" s="4"/>
      <c r="I19" s="4"/>
      <c r="J19" s="4"/>
      <c r="K19" s="4"/>
      <c r="L19" s="4"/>
      <c r="M19" s="4"/>
    </row>
    <row r="20" spans="1:13" s="3" customFormat="1" ht="40.5" customHeight="1" x14ac:dyDescent="0.35">
      <c r="A20" s="37">
        <f t="shared" si="1"/>
        <v>13</v>
      </c>
      <c r="B20" s="19" t="s">
        <v>25</v>
      </c>
      <c r="C20" s="21">
        <v>42</v>
      </c>
      <c r="D20" s="20" t="s">
        <v>17</v>
      </c>
      <c r="E20" s="54"/>
      <c r="F20" s="47">
        <f t="shared" si="0"/>
        <v>0</v>
      </c>
      <c r="H20" s="4"/>
      <c r="I20" s="4"/>
      <c r="J20" s="4"/>
      <c r="K20" s="4"/>
      <c r="L20" s="4"/>
      <c r="M20" s="4"/>
    </row>
    <row r="21" spans="1:13" s="3" customFormat="1" ht="40.5" customHeight="1" x14ac:dyDescent="0.35">
      <c r="A21" s="37">
        <f t="shared" si="1"/>
        <v>14</v>
      </c>
      <c r="B21" s="19" t="s">
        <v>26</v>
      </c>
      <c r="C21" s="21">
        <v>49</v>
      </c>
      <c r="D21" s="20" t="s">
        <v>17</v>
      </c>
      <c r="E21" s="54"/>
      <c r="F21" s="47">
        <f t="shared" si="0"/>
        <v>0</v>
      </c>
      <c r="H21" s="4"/>
      <c r="I21" s="4"/>
      <c r="J21" s="4"/>
      <c r="K21" s="4"/>
      <c r="L21" s="4"/>
      <c r="M21" s="4"/>
    </row>
    <row r="22" spans="1:13" s="3" customFormat="1" ht="40.5" customHeight="1" x14ac:dyDescent="0.35">
      <c r="A22" s="37">
        <f t="shared" si="1"/>
        <v>15</v>
      </c>
      <c r="B22" s="19" t="s">
        <v>27</v>
      </c>
      <c r="C22" s="21">
        <v>135</v>
      </c>
      <c r="D22" s="20" t="s">
        <v>17</v>
      </c>
      <c r="E22" s="54"/>
      <c r="F22" s="47">
        <f t="shared" si="0"/>
        <v>0</v>
      </c>
      <c r="H22" s="4"/>
      <c r="I22" s="4"/>
      <c r="J22" s="4"/>
      <c r="K22" s="4"/>
      <c r="L22" s="4"/>
      <c r="M22" s="4"/>
    </row>
    <row r="23" spans="1:13" s="3" customFormat="1" ht="40.5" customHeight="1" x14ac:dyDescent="0.35">
      <c r="A23" s="37">
        <f t="shared" si="1"/>
        <v>16</v>
      </c>
      <c r="B23" s="19" t="s">
        <v>28</v>
      </c>
      <c r="C23" s="21">
        <v>66</v>
      </c>
      <c r="D23" s="20" t="s">
        <v>17</v>
      </c>
      <c r="E23" s="54"/>
      <c r="F23" s="47">
        <f t="shared" si="0"/>
        <v>0</v>
      </c>
      <c r="H23" s="4"/>
      <c r="I23" s="4"/>
      <c r="J23" s="4"/>
      <c r="K23" s="4"/>
      <c r="L23" s="4"/>
      <c r="M23" s="4"/>
    </row>
    <row r="24" spans="1:13" s="3" customFormat="1" ht="40.5" customHeight="1" x14ac:dyDescent="0.35">
      <c r="A24" s="37">
        <f t="shared" si="1"/>
        <v>17</v>
      </c>
      <c r="B24" s="19" t="s">
        <v>29</v>
      </c>
      <c r="C24" s="21">
        <v>1</v>
      </c>
      <c r="D24" s="20" t="s">
        <v>15</v>
      </c>
      <c r="E24" s="54"/>
      <c r="F24" s="47">
        <f t="shared" si="0"/>
        <v>0</v>
      </c>
      <c r="H24" s="4"/>
      <c r="I24" s="4"/>
      <c r="J24" s="4"/>
      <c r="K24" s="4"/>
      <c r="L24" s="4"/>
      <c r="M24" s="4"/>
    </row>
    <row r="25" spans="1:13" s="3" customFormat="1" ht="40.5" customHeight="1" x14ac:dyDescent="0.35">
      <c r="A25" s="37">
        <f t="shared" si="1"/>
        <v>18</v>
      </c>
      <c r="B25" s="19" t="s">
        <v>30</v>
      </c>
      <c r="C25" s="21">
        <v>8</v>
      </c>
      <c r="D25" s="20" t="s">
        <v>15</v>
      </c>
      <c r="E25" s="54"/>
      <c r="F25" s="47">
        <f t="shared" si="0"/>
        <v>0</v>
      </c>
      <c r="H25" s="4"/>
      <c r="I25" s="4"/>
      <c r="J25" s="4"/>
      <c r="K25" s="4"/>
      <c r="L25" s="4"/>
      <c r="M25" s="4"/>
    </row>
    <row r="26" spans="1:13" s="3" customFormat="1" ht="40.5" customHeight="1" x14ac:dyDescent="0.35">
      <c r="A26" s="37">
        <f t="shared" si="1"/>
        <v>19</v>
      </c>
      <c r="B26" s="19" t="s">
        <v>31</v>
      </c>
      <c r="C26" s="21">
        <v>5</v>
      </c>
      <c r="D26" s="20" t="s">
        <v>15</v>
      </c>
      <c r="E26" s="54"/>
      <c r="F26" s="47">
        <f t="shared" si="0"/>
        <v>0</v>
      </c>
      <c r="H26" s="4"/>
      <c r="I26" s="4"/>
      <c r="J26" s="4"/>
      <c r="K26" s="4"/>
      <c r="L26" s="4"/>
      <c r="M26" s="4"/>
    </row>
    <row r="27" spans="1:13" s="3" customFormat="1" ht="24.6" customHeight="1" x14ac:dyDescent="0.35">
      <c r="A27" s="37">
        <f t="shared" si="1"/>
        <v>20</v>
      </c>
      <c r="B27" s="19" t="s">
        <v>32</v>
      </c>
      <c r="C27" s="21">
        <v>3</v>
      </c>
      <c r="D27" s="20" t="s">
        <v>15</v>
      </c>
      <c r="E27" s="54"/>
      <c r="F27" s="47">
        <f t="shared" si="0"/>
        <v>0</v>
      </c>
      <c r="H27" s="4"/>
      <c r="I27" s="4"/>
      <c r="J27" s="4"/>
      <c r="K27" s="4"/>
      <c r="L27" s="4"/>
      <c r="M27" s="4"/>
    </row>
    <row r="28" spans="1:13" s="3" customFormat="1" ht="40.5" customHeight="1" x14ac:dyDescent="0.35">
      <c r="A28" s="37">
        <f t="shared" si="1"/>
        <v>21</v>
      </c>
      <c r="B28" s="19" t="s">
        <v>33</v>
      </c>
      <c r="C28" s="21">
        <v>1</v>
      </c>
      <c r="D28" s="20" t="s">
        <v>15</v>
      </c>
      <c r="E28" s="54"/>
      <c r="F28" s="47">
        <f t="shared" si="0"/>
        <v>0</v>
      </c>
      <c r="H28" s="4"/>
      <c r="I28" s="4"/>
      <c r="J28" s="4"/>
      <c r="K28" s="4"/>
      <c r="L28" s="4"/>
      <c r="M28" s="4"/>
    </row>
    <row r="29" spans="1:13" s="3" customFormat="1" ht="40.5" customHeight="1" x14ac:dyDescent="0.35">
      <c r="A29" s="37">
        <f t="shared" si="1"/>
        <v>22</v>
      </c>
      <c r="B29" s="19" t="s">
        <v>34</v>
      </c>
      <c r="C29" s="21">
        <v>1</v>
      </c>
      <c r="D29" s="20" t="s">
        <v>15</v>
      </c>
      <c r="E29" s="54"/>
      <c r="F29" s="47">
        <f t="shared" si="0"/>
        <v>0</v>
      </c>
      <c r="H29" s="4"/>
      <c r="I29" s="4"/>
      <c r="J29" s="4"/>
      <c r="K29" s="4"/>
      <c r="L29" s="4"/>
      <c r="M29" s="4"/>
    </row>
    <row r="30" spans="1:13" s="3" customFormat="1" ht="40.5" customHeight="1" x14ac:dyDescent="0.35">
      <c r="A30" s="37">
        <f t="shared" si="1"/>
        <v>23</v>
      </c>
      <c r="B30" s="19" t="s">
        <v>35</v>
      </c>
      <c r="C30" s="21">
        <v>1</v>
      </c>
      <c r="D30" s="20" t="s">
        <v>15</v>
      </c>
      <c r="E30" s="54"/>
      <c r="F30" s="47">
        <f t="shared" si="0"/>
        <v>0</v>
      </c>
      <c r="H30" s="4"/>
      <c r="I30" s="4"/>
      <c r="J30" s="4"/>
      <c r="K30" s="4"/>
      <c r="L30" s="4"/>
      <c r="M30" s="4"/>
    </row>
    <row r="31" spans="1:13" s="3" customFormat="1" ht="40.5" customHeight="1" x14ac:dyDescent="0.35">
      <c r="A31" s="37">
        <f t="shared" si="1"/>
        <v>24</v>
      </c>
      <c r="B31" s="19" t="s">
        <v>36</v>
      </c>
      <c r="C31" s="21">
        <v>1</v>
      </c>
      <c r="D31" s="20" t="s">
        <v>15</v>
      </c>
      <c r="E31" s="54"/>
      <c r="F31" s="47">
        <f t="shared" si="0"/>
        <v>0</v>
      </c>
      <c r="H31" s="4"/>
      <c r="I31" s="4"/>
      <c r="J31" s="4"/>
      <c r="K31" s="4"/>
      <c r="L31" s="4"/>
      <c r="M31" s="4"/>
    </row>
    <row r="32" spans="1:13" s="3" customFormat="1" ht="40.5" customHeight="1" x14ac:dyDescent="0.35">
      <c r="A32" s="37">
        <f t="shared" si="1"/>
        <v>25</v>
      </c>
      <c r="B32" s="19" t="s">
        <v>37</v>
      </c>
      <c r="C32" s="21">
        <v>1</v>
      </c>
      <c r="D32" s="20" t="s">
        <v>15</v>
      </c>
      <c r="E32" s="54"/>
      <c r="F32" s="47">
        <f t="shared" si="0"/>
        <v>0</v>
      </c>
      <c r="H32" s="4"/>
      <c r="I32" s="4"/>
      <c r="J32" s="4"/>
      <c r="K32" s="4"/>
      <c r="L32" s="4"/>
      <c r="M32" s="4"/>
    </row>
    <row r="33" spans="1:13" s="3" customFormat="1" ht="27" customHeight="1" x14ac:dyDescent="0.35">
      <c r="A33" s="37">
        <f t="shared" si="1"/>
        <v>26</v>
      </c>
      <c r="B33" s="19" t="s">
        <v>38</v>
      </c>
      <c r="C33" s="21">
        <v>5</v>
      </c>
      <c r="D33" s="20" t="s">
        <v>15</v>
      </c>
      <c r="E33" s="54"/>
      <c r="F33" s="47">
        <f t="shared" si="0"/>
        <v>0</v>
      </c>
      <c r="H33" s="4"/>
      <c r="I33" s="4"/>
      <c r="J33" s="4"/>
      <c r="K33" s="4"/>
      <c r="L33" s="4"/>
      <c r="M33" s="4"/>
    </row>
    <row r="34" spans="1:13" s="3" customFormat="1" ht="40.5" customHeight="1" x14ac:dyDescent="0.35">
      <c r="A34" s="37">
        <f t="shared" si="1"/>
        <v>27</v>
      </c>
      <c r="B34" s="19" t="s">
        <v>39</v>
      </c>
      <c r="C34" s="21">
        <v>2</v>
      </c>
      <c r="D34" s="20" t="s">
        <v>15</v>
      </c>
      <c r="E34" s="54"/>
      <c r="F34" s="47">
        <f t="shared" si="0"/>
        <v>0</v>
      </c>
      <c r="H34" s="4"/>
      <c r="I34" s="4"/>
      <c r="J34" s="4"/>
      <c r="K34" s="4"/>
      <c r="L34" s="4"/>
      <c r="M34" s="4"/>
    </row>
    <row r="35" spans="1:13" s="3" customFormat="1" ht="40.5" customHeight="1" x14ac:dyDescent="0.35">
      <c r="A35" s="37">
        <f t="shared" si="1"/>
        <v>28</v>
      </c>
      <c r="B35" s="19" t="s">
        <v>40</v>
      </c>
      <c r="C35" s="21">
        <v>2</v>
      </c>
      <c r="D35" s="20" t="s">
        <v>15</v>
      </c>
      <c r="E35" s="54"/>
      <c r="F35" s="47">
        <f t="shared" si="0"/>
        <v>0</v>
      </c>
      <c r="H35" s="4"/>
      <c r="I35" s="4"/>
      <c r="J35" s="4"/>
      <c r="K35" s="4"/>
      <c r="L35" s="4"/>
      <c r="M35" s="4"/>
    </row>
    <row r="36" spans="1:13" s="3" customFormat="1" ht="40.5" customHeight="1" x14ac:dyDescent="0.35">
      <c r="A36" s="37">
        <f t="shared" si="1"/>
        <v>29</v>
      </c>
      <c r="B36" s="19" t="s">
        <v>41</v>
      </c>
      <c r="C36" s="21">
        <v>1</v>
      </c>
      <c r="D36" s="20" t="s">
        <v>15</v>
      </c>
      <c r="E36" s="54"/>
      <c r="F36" s="47">
        <f t="shared" si="0"/>
        <v>0</v>
      </c>
      <c r="H36" s="4"/>
      <c r="I36" s="4"/>
      <c r="J36" s="4"/>
      <c r="K36" s="4"/>
      <c r="L36" s="4"/>
      <c r="M36" s="4"/>
    </row>
    <row r="37" spans="1:13" s="3" customFormat="1" ht="40.5" customHeight="1" x14ac:dyDescent="0.35">
      <c r="A37" s="37">
        <f t="shared" si="1"/>
        <v>30</v>
      </c>
      <c r="B37" s="19" t="s">
        <v>58</v>
      </c>
      <c r="C37" s="21">
        <v>1</v>
      </c>
      <c r="D37" s="20" t="s">
        <v>15</v>
      </c>
      <c r="E37" s="54"/>
      <c r="F37" s="47">
        <f t="shared" si="0"/>
        <v>0</v>
      </c>
      <c r="H37" s="4"/>
      <c r="I37" s="4"/>
      <c r="J37" s="4"/>
      <c r="K37" s="4"/>
      <c r="L37" s="4"/>
      <c r="M37" s="4"/>
    </row>
    <row r="38" spans="1:13" s="3" customFormat="1" ht="40.5" customHeight="1" x14ac:dyDescent="0.35">
      <c r="A38" s="37">
        <f t="shared" si="1"/>
        <v>31</v>
      </c>
      <c r="B38" s="19" t="s">
        <v>42</v>
      </c>
      <c r="C38" s="21">
        <v>1</v>
      </c>
      <c r="D38" s="20" t="s">
        <v>15</v>
      </c>
      <c r="E38" s="54"/>
      <c r="F38" s="47">
        <f t="shared" si="0"/>
        <v>0</v>
      </c>
      <c r="H38" s="4"/>
      <c r="I38" s="4"/>
      <c r="J38" s="4"/>
      <c r="K38" s="4"/>
      <c r="L38" s="4"/>
      <c r="M38" s="4"/>
    </row>
    <row r="39" spans="1:13" s="3" customFormat="1" ht="40.200000000000003" customHeight="1" x14ac:dyDescent="0.35">
      <c r="A39" s="38"/>
      <c r="B39" s="23" t="s">
        <v>52</v>
      </c>
      <c r="C39" s="22"/>
      <c r="D39" s="24"/>
      <c r="E39" s="48"/>
      <c r="F39" s="47">
        <f>SUM(F8:F38)</f>
        <v>0</v>
      </c>
      <c r="H39" s="8"/>
      <c r="I39" s="8"/>
      <c r="J39" s="8"/>
      <c r="K39" s="8"/>
      <c r="L39" s="8"/>
      <c r="M39" s="8"/>
    </row>
    <row r="40" spans="1:13" s="3" customFormat="1" ht="5.4" customHeight="1" x14ac:dyDescent="0.3">
      <c r="A40" s="38"/>
      <c r="B40" s="25"/>
      <c r="C40" s="22"/>
      <c r="D40" s="24"/>
      <c r="E40" s="48"/>
      <c r="F40" s="49"/>
    </row>
    <row r="41" spans="1:13" ht="34.200000000000003" customHeight="1" x14ac:dyDescent="0.3">
      <c r="A41" s="38"/>
      <c r="B41" s="23" t="s">
        <v>54</v>
      </c>
      <c r="C41" s="22"/>
      <c r="D41" s="24"/>
      <c r="E41" s="48"/>
      <c r="F41" s="49"/>
    </row>
    <row r="42" spans="1:13" ht="30.6" x14ac:dyDescent="0.3">
      <c r="A42" s="39">
        <v>32</v>
      </c>
      <c r="B42" s="27" t="s">
        <v>10</v>
      </c>
      <c r="C42" s="26">
        <v>1</v>
      </c>
      <c r="D42" s="28" t="s">
        <v>11</v>
      </c>
      <c r="E42" s="54"/>
      <c r="F42" s="47">
        <f>E42*C42</f>
        <v>0</v>
      </c>
    </row>
    <row r="43" spans="1:13" ht="30.6" x14ac:dyDescent="0.3">
      <c r="A43" s="39">
        <f>A42+1</f>
        <v>33</v>
      </c>
      <c r="B43" s="27" t="s">
        <v>12</v>
      </c>
      <c r="C43" s="26">
        <v>1</v>
      </c>
      <c r="D43" s="28" t="s">
        <v>11</v>
      </c>
      <c r="E43" s="54"/>
      <c r="F43" s="47">
        <f t="shared" ref="F43:F46" si="2">E43*C43</f>
        <v>0</v>
      </c>
    </row>
    <row r="44" spans="1:13" ht="31.8" customHeight="1" x14ac:dyDescent="0.3">
      <c r="A44" s="39">
        <f t="shared" ref="A44:A46" si="3">A43+1</f>
        <v>34</v>
      </c>
      <c r="B44" s="29" t="s">
        <v>13</v>
      </c>
      <c r="C44" s="26">
        <v>1</v>
      </c>
      <c r="D44" s="28" t="s">
        <v>11</v>
      </c>
      <c r="E44" s="54"/>
      <c r="F44" s="47">
        <f t="shared" si="2"/>
        <v>0</v>
      </c>
    </row>
    <row r="45" spans="1:13" ht="30.6" x14ac:dyDescent="0.3">
      <c r="A45" s="39">
        <f t="shared" si="3"/>
        <v>35</v>
      </c>
      <c r="B45" s="30" t="s">
        <v>53</v>
      </c>
      <c r="C45" s="31">
        <v>14</v>
      </c>
      <c r="D45" s="32" t="s">
        <v>15</v>
      </c>
      <c r="E45" s="54"/>
      <c r="F45" s="47">
        <f t="shared" si="2"/>
        <v>0</v>
      </c>
    </row>
    <row r="46" spans="1:13" ht="24.6" customHeight="1" x14ac:dyDescent="0.3">
      <c r="A46" s="39">
        <f t="shared" si="3"/>
        <v>36</v>
      </c>
      <c r="B46" s="30" t="s">
        <v>38</v>
      </c>
      <c r="C46" s="26">
        <v>9</v>
      </c>
      <c r="D46" s="32" t="s">
        <v>15</v>
      </c>
      <c r="E46" s="54"/>
      <c r="F46" s="47">
        <f t="shared" si="2"/>
        <v>0</v>
      </c>
    </row>
    <row r="47" spans="1:13" ht="15.6" x14ac:dyDescent="0.3">
      <c r="A47" s="38"/>
      <c r="B47" s="23" t="s">
        <v>55</v>
      </c>
      <c r="C47" s="22"/>
      <c r="D47" s="24"/>
      <c r="E47" s="48"/>
      <c r="F47" s="50">
        <f>SUM(F42:F46)</f>
        <v>0</v>
      </c>
    </row>
    <row r="48" spans="1:13" ht="31.2" thickBot="1" x14ac:dyDescent="0.35">
      <c r="A48" s="38"/>
      <c r="B48" s="43" t="s">
        <v>56</v>
      </c>
      <c r="C48" s="22"/>
      <c r="D48" s="22"/>
      <c r="E48" s="22"/>
      <c r="F48" s="52">
        <f>F47+F39</f>
        <v>0</v>
      </c>
    </row>
    <row r="49" spans="1:6" ht="31.2" thickBot="1" x14ac:dyDescent="0.35">
      <c r="A49" s="38"/>
      <c r="B49" s="44" t="s">
        <v>57</v>
      </c>
      <c r="C49" s="22"/>
      <c r="D49" s="22"/>
      <c r="E49" s="51">
        <v>0.1</v>
      </c>
      <c r="F49" s="52">
        <f>F48*10%</f>
        <v>0</v>
      </c>
    </row>
    <row r="50" spans="1:6" ht="31.2" thickBot="1" x14ac:dyDescent="0.35">
      <c r="A50" s="40"/>
      <c r="B50" s="41" t="s">
        <v>59</v>
      </c>
      <c r="C50" s="42"/>
      <c r="D50" s="42"/>
      <c r="E50" s="42"/>
      <c r="F50" s="53">
        <f>F48+F49</f>
        <v>0</v>
      </c>
    </row>
    <row r="51" spans="1:6" ht="15" thickTop="1" x14ac:dyDescent="0.3"/>
  </sheetData>
  <sheetProtection algorithmName="SHA-512" hashValue="RK4mA4EJc+TTASRc0N14OVoDco73bXPf734FhlPWBA6hfndvWV0OxgrACTTNgonKpRtVK2rR2NZFr++5JnfiLg==" saltValue="NwNw7erUGtXtiA2YBFdQPA==" spinCount="100000" sheet="1" selectLockedCells="1"/>
  <mergeCells count="4">
    <mergeCell ref="A4:F4"/>
    <mergeCell ref="A1:F1"/>
    <mergeCell ref="A2:F2"/>
    <mergeCell ref="A3:F3"/>
  </mergeCells>
  <pageMargins left="0.21" right="0.17" top="0.56000000000000005" bottom="0.75" header="0.3" footer="0.19"/>
  <pageSetup orientation="landscape" r:id="rId1"/>
  <headerFooter>
    <oddHeader>&amp;RIFBC NO. 19-TA003053CD
ADDENDUM NO. 2</oddHeader>
    <oddFooter xml:space="preserve">&amp;LBidder Name: _________________________________
Authorized Signature: _________________________________&amp;RREVISED APPENDIX I- &amp;P </oddFooter>
  </headerFooter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renamed_admin</dc:creator>
  <cp:lastModifiedBy>renamed_admin</cp:lastModifiedBy>
  <cp:lastPrinted>2019-08-15T16:45:50Z</cp:lastPrinted>
  <dcterms:created xsi:type="dcterms:W3CDTF">2019-07-18T15:39:24Z</dcterms:created>
  <dcterms:modified xsi:type="dcterms:W3CDTF">2019-08-15T16:45:58Z</dcterms:modified>
</cp:coreProperties>
</file>