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TA003069AJ Force Main Project\Solicitation Docs\"/>
    </mc:Choice>
  </mc:AlternateContent>
  <xr:revisionPtr revIDLastSave="0" documentId="13_ncr:1_{78597C00-21BE-431B-9D22-091623EEF573}" xr6:coauthVersionLast="36" xr6:coauthVersionMax="36" xr10:uidLastSave="{00000000-0000-0000-0000-000000000000}"/>
  <bookViews>
    <workbookView xWindow="0" yWindow="0" windowWidth="25200" windowHeight="1176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Sheet1!$A$1:$F$153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0" i="1" l="1"/>
  <c r="F101" i="1"/>
  <c r="D152" i="1" l="1"/>
  <c r="C152" i="1"/>
  <c r="B152" i="1"/>
  <c r="A152" i="1"/>
  <c r="D148" i="1"/>
  <c r="C148" i="1"/>
  <c r="F148" i="1" s="1"/>
  <c r="B148" i="1"/>
  <c r="A148" i="1"/>
  <c r="D147" i="1"/>
  <c r="C147" i="1"/>
  <c r="F147" i="1" s="1"/>
  <c r="B147" i="1"/>
  <c r="A147" i="1"/>
  <c r="D146" i="1"/>
  <c r="C146" i="1"/>
  <c r="F146" i="1" s="1"/>
  <c r="B146" i="1"/>
  <c r="A146" i="1"/>
  <c r="D145" i="1"/>
  <c r="C145" i="1"/>
  <c r="F145" i="1" s="1"/>
  <c r="B145" i="1"/>
  <c r="A145" i="1"/>
  <c r="D144" i="1"/>
  <c r="C144" i="1"/>
  <c r="F144" i="1" s="1"/>
  <c r="B144" i="1"/>
  <c r="A144" i="1"/>
  <c r="D143" i="1"/>
  <c r="C143" i="1"/>
  <c r="F143" i="1" s="1"/>
  <c r="B143" i="1"/>
  <c r="A143" i="1"/>
  <c r="D142" i="1"/>
  <c r="C142" i="1"/>
  <c r="F142" i="1" s="1"/>
  <c r="B142" i="1"/>
  <c r="A142" i="1"/>
  <c r="D141" i="1"/>
  <c r="C141" i="1"/>
  <c r="F141" i="1" s="1"/>
  <c r="B141" i="1"/>
  <c r="A141" i="1"/>
  <c r="D140" i="1"/>
  <c r="C140" i="1"/>
  <c r="F140" i="1" s="1"/>
  <c r="B140" i="1"/>
  <c r="A140" i="1"/>
  <c r="D139" i="1"/>
  <c r="C139" i="1"/>
  <c r="F139" i="1" s="1"/>
  <c r="B139" i="1"/>
  <c r="A139" i="1"/>
  <c r="D138" i="1"/>
  <c r="C138" i="1"/>
  <c r="F138" i="1" s="1"/>
  <c r="B138" i="1"/>
  <c r="A138" i="1"/>
  <c r="D137" i="1"/>
  <c r="C137" i="1"/>
  <c r="F137" i="1" s="1"/>
  <c r="B137" i="1"/>
  <c r="A137" i="1"/>
  <c r="D136" i="1"/>
  <c r="C136" i="1"/>
  <c r="F136" i="1" s="1"/>
  <c r="B136" i="1"/>
  <c r="A136" i="1"/>
  <c r="D135" i="1"/>
  <c r="C135" i="1"/>
  <c r="F135" i="1" s="1"/>
  <c r="B135" i="1"/>
  <c r="A135" i="1"/>
  <c r="D134" i="1"/>
  <c r="C134" i="1"/>
  <c r="F134" i="1" s="1"/>
  <c r="B134" i="1"/>
  <c r="A134" i="1"/>
  <c r="D133" i="1"/>
  <c r="C133" i="1"/>
  <c r="F133" i="1" s="1"/>
  <c r="B133" i="1"/>
  <c r="A133" i="1"/>
  <c r="D132" i="1"/>
  <c r="C132" i="1"/>
  <c r="F132" i="1" s="1"/>
  <c r="B132" i="1"/>
  <c r="A132" i="1"/>
  <c r="D131" i="1"/>
  <c r="C131" i="1"/>
  <c r="F131" i="1" s="1"/>
  <c r="B131" i="1"/>
  <c r="A131" i="1"/>
  <c r="D130" i="1"/>
  <c r="C130" i="1"/>
  <c r="F130" i="1" s="1"/>
  <c r="B130" i="1"/>
  <c r="A130" i="1"/>
  <c r="D129" i="1"/>
  <c r="C129" i="1"/>
  <c r="F129" i="1" s="1"/>
  <c r="B129" i="1"/>
  <c r="A129" i="1"/>
  <c r="D128" i="1"/>
  <c r="C128" i="1"/>
  <c r="F128" i="1" s="1"/>
  <c r="B128" i="1"/>
  <c r="A128" i="1"/>
  <c r="D127" i="1"/>
  <c r="C127" i="1"/>
  <c r="F127" i="1" s="1"/>
  <c r="B127" i="1"/>
  <c r="A127" i="1"/>
  <c r="D126" i="1"/>
  <c r="C126" i="1"/>
  <c r="F126" i="1" s="1"/>
  <c r="B126" i="1"/>
  <c r="A126" i="1"/>
  <c r="D125" i="1"/>
  <c r="C125" i="1"/>
  <c r="F125" i="1" s="1"/>
  <c r="B125" i="1"/>
  <c r="A125" i="1"/>
  <c r="D124" i="1"/>
  <c r="C124" i="1"/>
  <c r="F124" i="1" s="1"/>
  <c r="B124" i="1"/>
  <c r="A124" i="1"/>
  <c r="D123" i="1"/>
  <c r="C123" i="1"/>
  <c r="F123" i="1" s="1"/>
  <c r="B123" i="1"/>
  <c r="A123" i="1"/>
  <c r="D122" i="1"/>
  <c r="C122" i="1"/>
  <c r="F122" i="1" s="1"/>
  <c r="B122" i="1"/>
  <c r="A122" i="1"/>
  <c r="D121" i="1"/>
  <c r="C121" i="1"/>
  <c r="F121" i="1" s="1"/>
  <c r="B121" i="1"/>
  <c r="A121" i="1"/>
  <c r="D120" i="1"/>
  <c r="C120" i="1"/>
  <c r="F120" i="1" s="1"/>
  <c r="B120" i="1"/>
  <c r="A120" i="1"/>
  <c r="D119" i="1"/>
  <c r="C119" i="1"/>
  <c r="F119" i="1" s="1"/>
  <c r="B119" i="1"/>
  <c r="A119" i="1"/>
  <c r="D118" i="1"/>
  <c r="C118" i="1"/>
  <c r="F118" i="1" s="1"/>
  <c r="B118" i="1"/>
  <c r="A118" i="1"/>
  <c r="D117" i="1"/>
  <c r="C117" i="1"/>
  <c r="F117" i="1" s="1"/>
  <c r="B117" i="1"/>
  <c r="A117" i="1"/>
  <c r="D116" i="1"/>
  <c r="C116" i="1"/>
  <c r="F116" i="1" s="1"/>
  <c r="B116" i="1"/>
  <c r="A116" i="1"/>
  <c r="D115" i="1"/>
  <c r="C115" i="1"/>
  <c r="F115" i="1" s="1"/>
  <c r="B115" i="1"/>
  <c r="A115" i="1"/>
  <c r="D114" i="1"/>
  <c r="C114" i="1"/>
  <c r="F114" i="1" s="1"/>
  <c r="B114" i="1"/>
  <c r="A114" i="1"/>
  <c r="D113" i="1"/>
  <c r="C113" i="1"/>
  <c r="F113" i="1" s="1"/>
  <c r="B113" i="1"/>
  <c r="A113" i="1"/>
  <c r="D112" i="1"/>
  <c r="C112" i="1"/>
  <c r="F112" i="1" s="1"/>
  <c r="B112" i="1"/>
  <c r="A112" i="1"/>
  <c r="D111" i="1"/>
  <c r="C111" i="1"/>
  <c r="F111" i="1" s="1"/>
  <c r="B111" i="1"/>
  <c r="A111" i="1"/>
  <c r="D110" i="1"/>
  <c r="C110" i="1"/>
  <c r="F110" i="1" s="1"/>
  <c r="B110" i="1"/>
  <c r="A110" i="1"/>
  <c r="D109" i="1"/>
  <c r="C109" i="1"/>
  <c r="F109" i="1" s="1"/>
  <c r="B109" i="1"/>
  <c r="A109" i="1"/>
  <c r="D108" i="1"/>
  <c r="C108" i="1"/>
  <c r="F108" i="1" s="1"/>
  <c r="B108" i="1"/>
  <c r="A108" i="1"/>
  <c r="D107" i="1"/>
  <c r="C107" i="1"/>
  <c r="F107" i="1" s="1"/>
  <c r="B107" i="1"/>
  <c r="A107" i="1"/>
  <c r="D106" i="1"/>
  <c r="C106" i="1"/>
  <c r="F106" i="1" s="1"/>
  <c r="B106" i="1"/>
  <c r="A106" i="1"/>
  <c r="D105" i="1"/>
  <c r="C105" i="1"/>
  <c r="F105" i="1" s="1"/>
  <c r="B105" i="1"/>
  <c r="A105" i="1"/>
  <c r="D104" i="1"/>
  <c r="C104" i="1"/>
  <c r="F104" i="1" s="1"/>
  <c r="B104" i="1"/>
  <c r="A104" i="1"/>
  <c r="D103" i="1"/>
  <c r="C103" i="1"/>
  <c r="F103" i="1" s="1"/>
  <c r="B103" i="1"/>
  <c r="A103" i="1"/>
  <c r="D102" i="1"/>
  <c r="C102" i="1"/>
  <c r="F102" i="1" s="1"/>
  <c r="B102" i="1"/>
  <c r="A102" i="1"/>
  <c r="D99" i="1"/>
  <c r="C99" i="1"/>
  <c r="F99" i="1" s="1"/>
  <c r="B99" i="1"/>
  <c r="A99" i="1"/>
  <c r="D98" i="1"/>
  <c r="C98" i="1"/>
  <c r="F98" i="1" s="1"/>
  <c r="B98" i="1"/>
  <c r="A98" i="1"/>
  <c r="D97" i="1"/>
  <c r="C97" i="1"/>
  <c r="F97" i="1" s="1"/>
  <c r="B97" i="1"/>
  <c r="A97" i="1"/>
  <c r="D96" i="1"/>
  <c r="C96" i="1"/>
  <c r="F96" i="1" s="1"/>
  <c r="B96" i="1"/>
  <c r="A96" i="1"/>
  <c r="D95" i="1"/>
  <c r="C95" i="1"/>
  <c r="F95" i="1" s="1"/>
  <c r="B95" i="1"/>
  <c r="A95" i="1"/>
  <c r="D94" i="1"/>
  <c r="C94" i="1"/>
  <c r="F94" i="1" s="1"/>
  <c r="B94" i="1"/>
  <c r="A94" i="1"/>
  <c r="D93" i="1"/>
  <c r="C93" i="1"/>
  <c r="F93" i="1" s="1"/>
  <c r="B93" i="1"/>
  <c r="A93" i="1"/>
  <c r="D92" i="1"/>
  <c r="C92" i="1"/>
  <c r="F92" i="1" s="1"/>
  <c r="B92" i="1"/>
  <c r="A92" i="1"/>
  <c r="D91" i="1"/>
  <c r="C91" i="1"/>
  <c r="F91" i="1" s="1"/>
  <c r="B91" i="1"/>
  <c r="A91" i="1"/>
  <c r="D90" i="1"/>
  <c r="C90" i="1"/>
  <c r="F90" i="1" s="1"/>
  <c r="B90" i="1"/>
  <c r="A90" i="1"/>
  <c r="D89" i="1"/>
  <c r="C89" i="1"/>
  <c r="F89" i="1" s="1"/>
  <c r="B89" i="1"/>
  <c r="A89" i="1"/>
  <c r="D88" i="1"/>
  <c r="C88" i="1"/>
  <c r="F88" i="1" s="1"/>
  <c r="B88" i="1"/>
  <c r="A88" i="1"/>
  <c r="D87" i="1"/>
  <c r="C87" i="1"/>
  <c r="F87" i="1" s="1"/>
  <c r="B87" i="1"/>
  <c r="A87" i="1"/>
  <c r="D86" i="1"/>
  <c r="C86" i="1"/>
  <c r="F86" i="1" s="1"/>
  <c r="B86" i="1"/>
  <c r="A86" i="1"/>
  <c r="D85" i="1"/>
  <c r="C85" i="1"/>
  <c r="F85" i="1" s="1"/>
  <c r="B85" i="1"/>
  <c r="A85" i="1"/>
  <c r="D84" i="1"/>
  <c r="C84" i="1"/>
  <c r="F84" i="1" s="1"/>
  <c r="B84" i="1"/>
  <c r="A84" i="1"/>
  <c r="D83" i="1"/>
  <c r="C83" i="1"/>
  <c r="F83" i="1" s="1"/>
  <c r="B83" i="1"/>
  <c r="A83" i="1"/>
  <c r="D82" i="1"/>
  <c r="C82" i="1"/>
  <c r="F82" i="1" s="1"/>
  <c r="B82" i="1"/>
  <c r="A82" i="1"/>
  <c r="D81" i="1"/>
  <c r="C81" i="1"/>
  <c r="F81" i="1" s="1"/>
  <c r="B81" i="1"/>
  <c r="A81" i="1"/>
  <c r="D80" i="1"/>
  <c r="C80" i="1"/>
  <c r="F80" i="1" s="1"/>
  <c r="B80" i="1"/>
  <c r="A80" i="1"/>
  <c r="D79" i="1"/>
  <c r="C79" i="1"/>
  <c r="F79" i="1" s="1"/>
  <c r="B79" i="1"/>
  <c r="A79" i="1"/>
  <c r="D78" i="1"/>
  <c r="C78" i="1"/>
  <c r="F78" i="1" s="1"/>
  <c r="B78" i="1"/>
  <c r="A78" i="1"/>
  <c r="D77" i="1"/>
  <c r="C77" i="1"/>
  <c r="F77" i="1" s="1"/>
  <c r="B77" i="1"/>
  <c r="A77" i="1"/>
  <c r="D76" i="1"/>
  <c r="C76" i="1"/>
  <c r="F76" i="1" s="1"/>
  <c r="B76" i="1"/>
  <c r="A76" i="1"/>
  <c r="D75" i="1"/>
  <c r="C75" i="1"/>
  <c r="F75" i="1" s="1"/>
  <c r="B75" i="1"/>
  <c r="A75" i="1"/>
  <c r="D74" i="1"/>
  <c r="C74" i="1"/>
  <c r="F74" i="1" s="1"/>
  <c r="B74" i="1"/>
  <c r="A74" i="1"/>
  <c r="D73" i="1"/>
  <c r="C73" i="1"/>
  <c r="F73" i="1" s="1"/>
  <c r="B73" i="1"/>
  <c r="A73" i="1"/>
  <c r="D72" i="1"/>
  <c r="C72" i="1"/>
  <c r="F72" i="1" s="1"/>
  <c r="B72" i="1"/>
  <c r="A72" i="1"/>
  <c r="D71" i="1"/>
  <c r="C71" i="1"/>
  <c r="F71" i="1" s="1"/>
  <c r="F100" i="1" s="1"/>
  <c r="B71" i="1"/>
  <c r="A71" i="1"/>
  <c r="D68" i="1"/>
  <c r="C68" i="1"/>
  <c r="F68" i="1" s="1"/>
  <c r="B68" i="1"/>
  <c r="A68" i="1"/>
  <c r="D67" i="1"/>
  <c r="C67" i="1"/>
  <c r="F67" i="1" s="1"/>
  <c r="B67" i="1"/>
  <c r="A67" i="1"/>
  <c r="D66" i="1"/>
  <c r="C66" i="1"/>
  <c r="F66" i="1" s="1"/>
  <c r="B66" i="1"/>
  <c r="A66" i="1"/>
  <c r="D65" i="1"/>
  <c r="C65" i="1"/>
  <c r="F65" i="1" s="1"/>
  <c r="B65" i="1"/>
  <c r="A65" i="1"/>
  <c r="D64" i="1"/>
  <c r="C64" i="1"/>
  <c r="F64" i="1" s="1"/>
  <c r="B64" i="1"/>
  <c r="A64" i="1"/>
  <c r="D63" i="1"/>
  <c r="C63" i="1"/>
  <c r="F63" i="1" s="1"/>
  <c r="B63" i="1"/>
  <c r="A63" i="1"/>
  <c r="D62" i="1"/>
  <c r="C62" i="1"/>
  <c r="F62" i="1" s="1"/>
  <c r="B62" i="1"/>
  <c r="A62" i="1"/>
  <c r="D61" i="1"/>
  <c r="C61" i="1"/>
  <c r="F61" i="1" s="1"/>
  <c r="B61" i="1"/>
  <c r="A61" i="1"/>
  <c r="D60" i="1"/>
  <c r="C60" i="1"/>
  <c r="F60" i="1" s="1"/>
  <c r="B60" i="1"/>
  <c r="A60" i="1"/>
  <c r="D59" i="1"/>
  <c r="C59" i="1"/>
  <c r="F59" i="1" s="1"/>
  <c r="B59" i="1"/>
  <c r="A59" i="1"/>
  <c r="D58" i="1"/>
  <c r="C58" i="1"/>
  <c r="F58" i="1" s="1"/>
  <c r="B58" i="1"/>
  <c r="A58" i="1"/>
  <c r="D57" i="1"/>
  <c r="C57" i="1"/>
  <c r="F57" i="1" s="1"/>
  <c r="B57" i="1"/>
  <c r="A57" i="1"/>
  <c r="D56" i="1"/>
  <c r="C56" i="1"/>
  <c r="F56" i="1" s="1"/>
  <c r="B56" i="1"/>
  <c r="A56" i="1"/>
  <c r="D55" i="1"/>
  <c r="C55" i="1"/>
  <c r="F55" i="1" s="1"/>
  <c r="B55" i="1"/>
  <c r="A55" i="1"/>
  <c r="D54" i="1"/>
  <c r="C54" i="1"/>
  <c r="F54" i="1" s="1"/>
  <c r="B54" i="1"/>
  <c r="A54" i="1"/>
  <c r="D53" i="1"/>
  <c r="C53" i="1"/>
  <c r="F53" i="1" s="1"/>
  <c r="B53" i="1"/>
  <c r="A53" i="1"/>
  <c r="D52" i="1"/>
  <c r="C52" i="1"/>
  <c r="F52" i="1" s="1"/>
  <c r="B52" i="1"/>
  <c r="A52" i="1"/>
  <c r="D51" i="1"/>
  <c r="C51" i="1"/>
  <c r="F51" i="1" s="1"/>
  <c r="B51" i="1"/>
  <c r="A51" i="1"/>
  <c r="D50" i="1"/>
  <c r="C50" i="1"/>
  <c r="F50" i="1" s="1"/>
  <c r="B50" i="1"/>
  <c r="A50" i="1"/>
  <c r="D49" i="1"/>
  <c r="C49" i="1"/>
  <c r="F49" i="1" s="1"/>
  <c r="B49" i="1"/>
  <c r="A49" i="1"/>
  <c r="D48" i="1"/>
  <c r="C48" i="1"/>
  <c r="F48" i="1" s="1"/>
  <c r="B48" i="1"/>
  <c r="A48" i="1"/>
  <c r="D47" i="1"/>
  <c r="C47" i="1"/>
  <c r="F47" i="1" s="1"/>
  <c r="B47" i="1"/>
  <c r="A47" i="1"/>
  <c r="D46" i="1"/>
  <c r="C46" i="1"/>
  <c r="F46" i="1" s="1"/>
  <c r="B46" i="1"/>
  <c r="A46" i="1"/>
  <c r="D45" i="1"/>
  <c r="C45" i="1"/>
  <c r="F45" i="1" s="1"/>
  <c r="F69" i="1" s="1"/>
  <c r="B45" i="1"/>
  <c r="A45" i="1"/>
  <c r="D42" i="1"/>
  <c r="C42" i="1"/>
  <c r="F42" i="1" s="1"/>
  <c r="B42" i="1"/>
  <c r="A42" i="1"/>
  <c r="D41" i="1"/>
  <c r="C41" i="1"/>
  <c r="F41" i="1" s="1"/>
  <c r="B41" i="1"/>
  <c r="A41" i="1"/>
  <c r="D40" i="1"/>
  <c r="C40" i="1"/>
  <c r="F40" i="1" s="1"/>
  <c r="B40" i="1"/>
  <c r="A40" i="1"/>
  <c r="D39" i="1"/>
  <c r="C39" i="1"/>
  <c r="F39" i="1" s="1"/>
  <c r="B39" i="1"/>
  <c r="A39" i="1"/>
  <c r="D38" i="1"/>
  <c r="C38" i="1"/>
  <c r="F38" i="1" s="1"/>
  <c r="B38" i="1"/>
  <c r="A38" i="1"/>
  <c r="D37" i="1"/>
  <c r="C37" i="1"/>
  <c r="F37" i="1" s="1"/>
  <c r="B37" i="1"/>
  <c r="A37" i="1"/>
  <c r="D36" i="1"/>
  <c r="C36" i="1"/>
  <c r="F36" i="1" s="1"/>
  <c r="B36" i="1"/>
  <c r="A36" i="1"/>
  <c r="D35" i="1"/>
  <c r="C35" i="1"/>
  <c r="F35" i="1" s="1"/>
  <c r="B35" i="1"/>
  <c r="A35" i="1"/>
  <c r="D34" i="1"/>
  <c r="C34" i="1"/>
  <c r="F34" i="1" s="1"/>
  <c r="B34" i="1"/>
  <c r="A34" i="1"/>
  <c r="D33" i="1"/>
  <c r="C33" i="1"/>
  <c r="F33" i="1" s="1"/>
  <c r="B33" i="1"/>
  <c r="A33" i="1"/>
  <c r="D32" i="1"/>
  <c r="C32" i="1"/>
  <c r="F32" i="1" s="1"/>
  <c r="B32" i="1"/>
  <c r="A32" i="1"/>
  <c r="D31" i="1"/>
  <c r="C31" i="1"/>
  <c r="F31" i="1" s="1"/>
  <c r="B31" i="1"/>
  <c r="A31" i="1"/>
  <c r="D30" i="1"/>
  <c r="C30" i="1"/>
  <c r="F30" i="1" s="1"/>
  <c r="B30" i="1"/>
  <c r="A30" i="1"/>
  <c r="D29" i="1"/>
  <c r="C29" i="1"/>
  <c r="F29" i="1" s="1"/>
  <c r="B29" i="1"/>
  <c r="A29" i="1"/>
  <c r="D28" i="1"/>
  <c r="C28" i="1"/>
  <c r="F28" i="1" s="1"/>
  <c r="B28" i="1"/>
  <c r="A28" i="1"/>
  <c r="D27" i="1"/>
  <c r="C27" i="1"/>
  <c r="F27" i="1" s="1"/>
  <c r="B27" i="1"/>
  <c r="A27" i="1"/>
  <c r="D26" i="1"/>
  <c r="C26" i="1"/>
  <c r="F26" i="1" s="1"/>
  <c r="B26" i="1"/>
  <c r="A26" i="1"/>
  <c r="D25" i="1"/>
  <c r="C25" i="1"/>
  <c r="F25" i="1" s="1"/>
  <c r="B25" i="1"/>
  <c r="A25" i="1"/>
  <c r="D24" i="1"/>
  <c r="C24" i="1"/>
  <c r="F24" i="1" s="1"/>
  <c r="B24" i="1"/>
  <c r="A24" i="1"/>
  <c r="D23" i="1"/>
  <c r="C23" i="1"/>
  <c r="F23" i="1" s="1"/>
  <c r="B23" i="1"/>
  <c r="A23" i="1"/>
  <c r="D22" i="1"/>
  <c r="C22" i="1"/>
  <c r="F22" i="1" s="1"/>
  <c r="B22" i="1"/>
  <c r="A22" i="1"/>
  <c r="D21" i="1"/>
  <c r="C21" i="1"/>
  <c r="F21" i="1" s="1"/>
  <c r="B21" i="1"/>
  <c r="A21" i="1"/>
  <c r="D20" i="1"/>
  <c r="C20" i="1"/>
  <c r="F20" i="1" s="1"/>
  <c r="B20" i="1"/>
  <c r="A20" i="1"/>
  <c r="D19" i="1"/>
  <c r="C19" i="1"/>
  <c r="F19" i="1" s="1"/>
  <c r="B19" i="1"/>
  <c r="A19" i="1"/>
  <c r="D18" i="1"/>
  <c r="C18" i="1"/>
  <c r="F18" i="1" s="1"/>
  <c r="B18" i="1"/>
  <c r="A18" i="1"/>
  <c r="D17" i="1"/>
  <c r="C17" i="1"/>
  <c r="F17" i="1" s="1"/>
  <c r="B17" i="1"/>
  <c r="A17" i="1"/>
  <c r="D16" i="1"/>
  <c r="C16" i="1"/>
  <c r="F16" i="1" s="1"/>
  <c r="B16" i="1"/>
  <c r="A16" i="1"/>
  <c r="D15" i="1"/>
  <c r="C15" i="1"/>
  <c r="F15" i="1" s="1"/>
  <c r="B15" i="1"/>
  <c r="A15" i="1"/>
  <c r="D14" i="1"/>
  <c r="C14" i="1"/>
  <c r="F14" i="1" s="1"/>
  <c r="B14" i="1"/>
  <c r="A14" i="1"/>
  <c r="D13" i="1"/>
  <c r="C13" i="1"/>
  <c r="F13" i="1" s="1"/>
  <c r="B13" i="1"/>
  <c r="A13" i="1"/>
  <c r="D12" i="1"/>
  <c r="C12" i="1"/>
  <c r="F12" i="1" s="1"/>
  <c r="B12" i="1"/>
  <c r="A12" i="1"/>
  <c r="D11" i="1"/>
  <c r="C11" i="1"/>
  <c r="F11" i="1" s="1"/>
  <c r="B11" i="1"/>
  <c r="A11" i="1"/>
  <c r="D10" i="1"/>
  <c r="C10" i="1"/>
  <c r="F10" i="1" s="1"/>
  <c r="B10" i="1"/>
  <c r="A10" i="1"/>
  <c r="D9" i="1"/>
  <c r="C9" i="1"/>
  <c r="F9" i="1" s="1"/>
  <c r="B9" i="1"/>
  <c r="A9" i="1"/>
  <c r="D8" i="1"/>
  <c r="C8" i="1"/>
  <c r="F8" i="1" s="1"/>
  <c r="B8" i="1"/>
  <c r="A8" i="1"/>
  <c r="F43" i="1" l="1"/>
  <c r="F149" i="1"/>
  <c r="F151" i="1" l="1"/>
  <c r="F152" i="1" s="1"/>
</calcChain>
</file>

<file path=xl/sharedStrings.xml><?xml version="1.0" encoding="utf-8"?>
<sst xmlns="http://schemas.openxmlformats.org/spreadsheetml/2006/main" count="21" uniqueCount="21">
  <si>
    <t>ITEM</t>
  </si>
  <si>
    <t>DESCRIPTION</t>
  </si>
  <si>
    <t>QUANTITY</t>
  </si>
  <si>
    <t>FORCE MAIN 29A SUBTOTAL</t>
  </si>
  <si>
    <t>FORCE MAIN 10M</t>
  </si>
  <si>
    <t>CONSTRUCTION TOTAL</t>
  </si>
  <si>
    <t>BID FORM
(Submit in Duplicate(</t>
  </si>
  <si>
    <t>END OF SERVICE LIFE FORCE MAIN REPLACEMENTS PROJECTS NOS. 6092370, 5150380, 5150480, 5150580</t>
  </si>
  <si>
    <t xml:space="preserve"> BID PRICE
 UNIT PRICE</t>
  </si>
  <si>
    <t>TOTAL BID
PRICE</t>
  </si>
  <si>
    <t>FORCE MAIN 29A</t>
  </si>
  <si>
    <t xml:space="preserve"> OLD TAMPA ROAD FORCE MAIN</t>
  </si>
  <si>
    <t xml:space="preserve"> OLD TAMPA ROAD FORCE MAIN SUBTOTAL</t>
  </si>
  <si>
    <t>FORCE MAIN 10M SUBTOTAL</t>
  </si>
  <si>
    <t>DESOTO MEMORIAL WATER MAIN</t>
  </si>
  <si>
    <t xml:space="preserve">DESOTO MEMORIAL WATER MAIN SUBTOTAL </t>
  </si>
  <si>
    <t>TOTAL BID  SUBTOTAL</t>
  </si>
  <si>
    <t>TOTAL BASE BID  Based on Completion Time of 365 Calendar  Days.</t>
  </si>
  <si>
    <t xml:space="preserve">FORCE MAIN 29A, OLD TAMPA ROAD FORCE MAIN, FORCE MAIN 10M, DESOTO MEMORIAL WATER MAIN
Bid Based on Completion time of 365 Calendar Days </t>
  </si>
  <si>
    <t>Permit Allowance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</si>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</sst>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3" fontId="0" fillId="0" borderId="0" xfId="0" applyNumberFormat="1"/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3" fontId="3" fillId="0" borderId="0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Border="1"/>
    <xf numFmtId="0" fontId="5" fillId="2" borderId="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/>
    </xf>
    <xf numFmtId="164" fontId="6" fillId="0" borderId="3" xfId="1" applyNumberFormat="1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left" vertical="center"/>
    </xf>
    <xf numFmtId="0" fontId="6" fillId="0" borderId="14" xfId="3" applyFont="1" applyFill="1" applyBorder="1" applyAlignment="1">
      <alignment horizontal="left" vertical="center"/>
    </xf>
    <xf numFmtId="0" fontId="6" fillId="0" borderId="14" xfId="3" applyFont="1" applyFill="1" applyBorder="1" applyAlignment="1">
      <alignment horizontal="right" vertical="center"/>
    </xf>
    <xf numFmtId="44" fontId="6" fillId="0" borderId="14" xfId="4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5" fillId="4" borderId="9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164" fontId="5" fillId="3" borderId="1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164" fontId="5" fillId="4" borderId="3" xfId="1" applyNumberFormat="1" applyFont="1" applyFill="1" applyBorder="1" applyAlignment="1">
      <alignment horizontal="right" vertical="center"/>
    </xf>
    <xf numFmtId="7" fontId="5" fillId="4" borderId="18" xfId="1" applyNumberFormat="1" applyFont="1" applyFill="1" applyBorder="1" applyAlignment="1" applyProtection="1">
      <alignment vertical="center"/>
    </xf>
    <xf numFmtId="7" fontId="6" fillId="4" borderId="15" xfId="4" applyNumberFormat="1" applyFont="1" applyFill="1" applyBorder="1" applyAlignment="1" applyProtection="1">
      <alignment vertical="center"/>
    </xf>
    <xf numFmtId="0" fontId="5" fillId="4" borderId="9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 wrapText="1"/>
    </xf>
    <xf numFmtId="0" fontId="5" fillId="2" borderId="22" xfId="2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right" vertical="center"/>
    </xf>
    <xf numFmtId="7" fontId="5" fillId="4" borderId="26" xfId="1" applyNumberFormat="1" applyFont="1" applyFill="1" applyBorder="1" applyAlignment="1" applyProtection="1">
      <alignment horizontal="right" vertical="center"/>
    </xf>
    <xf numFmtId="164" fontId="5" fillId="4" borderId="30" xfId="1" applyNumberFormat="1" applyFont="1" applyFill="1" applyBorder="1" applyAlignment="1">
      <alignment horizontal="right" vertical="center"/>
    </xf>
    <xf numFmtId="9" fontId="6" fillId="0" borderId="15" xfId="4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 applyProtection="1">
      <alignment horizontal="left" vertical="center"/>
      <protection locked="0"/>
    </xf>
    <xf numFmtId="164" fontId="6" fillId="0" borderId="3" xfId="1" applyNumberFormat="1" applyFont="1" applyFill="1" applyBorder="1" applyAlignment="1" applyProtection="1">
      <alignment horizontal="left" vertical="center"/>
      <protection locked="0"/>
    </xf>
    <xf numFmtId="164" fontId="6" fillId="0" borderId="3" xfId="0" applyNumberFormat="1" applyFont="1" applyFill="1" applyBorder="1" applyAlignment="1" applyProtection="1">
      <alignment horizontal="left"/>
      <protection locked="0"/>
    </xf>
    <xf numFmtId="164" fontId="6" fillId="0" borderId="8" xfId="0" applyNumberFormat="1" applyFont="1" applyFill="1" applyBorder="1" applyAlignment="1" applyProtection="1">
      <alignment horizontal="left" vertical="center"/>
      <protection locked="0"/>
    </xf>
    <xf numFmtId="164" fontId="6" fillId="0" borderId="8" xfId="1" applyNumberFormat="1" applyFont="1" applyFill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164" fontId="8" fillId="4" borderId="10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7" fillId="4" borderId="1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8" fontId="7" fillId="0" borderId="5" xfId="0" applyNumberFormat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right" vertical="center"/>
    </xf>
    <xf numFmtId="7" fontId="5" fillId="4" borderId="19" xfId="1" applyNumberFormat="1" applyFont="1" applyFill="1" applyBorder="1" applyAlignment="1" applyProtection="1">
      <alignment vertical="center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P_Civil\148400%20-%20Manatee%20County\025%20-%20EOSL%20Pipeline%20FY-18\Documents\Design\OPC\FM29A,%20OTR,%20FM10M,%20DeSoto\100%25\FM29A,%20OTR,%20FM10M,%20DeSoto%20-%20100%25%20O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"/>
      <sheetName val="BID FORM"/>
      <sheetName val="Roadway Resoration Detail"/>
      <sheetName val="Restoration FM 29"/>
      <sheetName val="Old Tampa Road"/>
      <sheetName val="FM 10A"/>
      <sheetName val="Desoto"/>
    </sheetNames>
    <sheetDataSet>
      <sheetData sheetId="0" refreshError="1">
        <row r="8">
          <cell r="A8">
            <v>1</v>
          </cell>
          <cell r="B8" t="str">
            <v>Mobilization (10%)</v>
          </cell>
          <cell r="C8">
            <v>1</v>
          </cell>
          <cell r="D8" t="str">
            <v>LS</v>
          </cell>
        </row>
        <row r="9">
          <cell r="A9">
            <v>2</v>
          </cell>
          <cell r="B9" t="str">
            <v xml:space="preserve">Maintenance of Traffic </v>
          </cell>
          <cell r="C9">
            <v>1</v>
          </cell>
          <cell r="D9" t="str">
            <v>LS</v>
          </cell>
        </row>
        <row r="10">
          <cell r="A10">
            <v>3</v>
          </cell>
          <cell r="B10" t="str">
            <v>Preconstruction Video</v>
          </cell>
          <cell r="C10">
            <v>1</v>
          </cell>
          <cell r="D10" t="str">
            <v>LS</v>
          </cell>
        </row>
        <row r="11">
          <cell r="A11">
            <v>4</v>
          </cell>
          <cell r="B11" t="str">
            <v>Erosion and Sediment Control</v>
          </cell>
          <cell r="C11">
            <v>1</v>
          </cell>
          <cell r="D11" t="str">
            <v>LS</v>
          </cell>
        </row>
        <row r="12">
          <cell r="A12">
            <v>5</v>
          </cell>
          <cell r="B12" t="str">
            <v>Clearing and Grubbing</v>
          </cell>
          <cell r="C12">
            <v>1</v>
          </cell>
          <cell r="D12" t="str">
            <v>LS</v>
          </cell>
        </row>
        <row r="13">
          <cell r="A13">
            <v>6</v>
          </cell>
          <cell r="B13" t="str">
            <v>Utility Locates</v>
          </cell>
          <cell r="C13">
            <v>1</v>
          </cell>
          <cell r="D13" t="str">
            <v>LS</v>
          </cell>
        </row>
        <row r="14">
          <cell r="A14">
            <v>7</v>
          </cell>
          <cell r="B14" t="str">
            <v>Project Signs</v>
          </cell>
          <cell r="C14">
            <v>2</v>
          </cell>
          <cell r="D14" t="str">
            <v>EA</v>
          </cell>
        </row>
        <row r="15">
          <cell r="A15">
            <v>8</v>
          </cell>
          <cell r="B15" t="str">
            <v>Record Drawings</v>
          </cell>
          <cell r="C15">
            <v>1</v>
          </cell>
          <cell r="D15" t="str">
            <v>LS</v>
          </cell>
        </row>
        <row r="16">
          <cell r="A16">
            <v>9</v>
          </cell>
          <cell r="B16" t="str">
            <v>Pipeline Testing</v>
          </cell>
          <cell r="C16">
            <v>1</v>
          </cell>
          <cell r="D16" t="str">
            <v>LS</v>
          </cell>
        </row>
        <row r="17">
          <cell r="A17">
            <v>10</v>
          </cell>
          <cell r="B17" t="str">
            <v xml:space="preserve">12" DR 18 PVC Pipe (Open-Cut) </v>
          </cell>
          <cell r="C17">
            <v>490</v>
          </cell>
          <cell r="D17" t="str">
            <v>LF</v>
          </cell>
        </row>
        <row r="18">
          <cell r="A18">
            <v>11</v>
          </cell>
          <cell r="B18" t="str">
            <v>12" Class 350 DIP (Aerial Crossing)</v>
          </cell>
          <cell r="C18">
            <v>60</v>
          </cell>
          <cell r="D18" t="str">
            <v>LF</v>
          </cell>
        </row>
        <row r="19">
          <cell r="A19">
            <v>12</v>
          </cell>
          <cell r="B19" t="str">
            <v>12" DI Fitting - 45 deg</v>
          </cell>
          <cell r="C19">
            <v>11</v>
          </cell>
          <cell r="D19" t="str">
            <v>EA</v>
          </cell>
        </row>
        <row r="20">
          <cell r="A20">
            <v>13</v>
          </cell>
          <cell r="B20" t="str">
            <v>12"x6" DI Fitting - Reducer</v>
          </cell>
          <cell r="C20">
            <v>1</v>
          </cell>
          <cell r="D20" t="str">
            <v>EA</v>
          </cell>
        </row>
        <row r="21">
          <cell r="A21">
            <v>14</v>
          </cell>
          <cell r="B21" t="str">
            <v>12" Plug Valve</v>
          </cell>
          <cell r="C21">
            <v>2</v>
          </cell>
          <cell r="D21" t="str">
            <v>EA</v>
          </cell>
        </row>
        <row r="22">
          <cell r="A22">
            <v>15</v>
          </cell>
          <cell r="B22" t="str">
            <v>12" Bell Joint Pipe Restraints</v>
          </cell>
          <cell r="C22">
            <v>30</v>
          </cell>
          <cell r="D22" t="str">
            <v>EA</v>
          </cell>
        </row>
        <row r="23">
          <cell r="A23">
            <v>16</v>
          </cell>
          <cell r="B23" t="str">
            <v>2" HTEC Model 986-SS ARV</v>
          </cell>
          <cell r="C23">
            <v>1</v>
          </cell>
          <cell r="D23" t="str">
            <v>EA</v>
          </cell>
        </row>
        <row r="24">
          <cell r="A24">
            <v>17</v>
          </cell>
          <cell r="B24" t="str">
            <v>2" ARV  Type 2 (Above Ground)</v>
          </cell>
          <cell r="C24">
            <v>1</v>
          </cell>
          <cell r="D24" t="str">
            <v>EA</v>
          </cell>
        </row>
        <row r="25">
          <cell r="A25">
            <v>18</v>
          </cell>
          <cell r="B25" t="str">
            <v>Connection To Existing 6" Force Main</v>
          </cell>
          <cell r="C25">
            <v>1</v>
          </cell>
          <cell r="D25" t="str">
            <v>EA</v>
          </cell>
        </row>
        <row r="26">
          <cell r="A26">
            <v>19</v>
          </cell>
          <cell r="B26" t="str">
            <v>Connection To Manhole</v>
          </cell>
          <cell r="C26">
            <v>1</v>
          </cell>
          <cell r="D26" t="str">
            <v>EA</v>
          </cell>
        </row>
        <row r="27">
          <cell r="A27">
            <v>20</v>
          </cell>
          <cell r="B27" t="str">
            <v>Grout Fill Abandoned Existing Pipelines</v>
          </cell>
          <cell r="C27">
            <v>16</v>
          </cell>
          <cell r="D27" t="str">
            <v>CY</v>
          </cell>
        </row>
        <row r="28">
          <cell r="A28">
            <v>21</v>
          </cell>
          <cell r="B28" t="str">
            <v>Manhole Lining</v>
          </cell>
          <cell r="C28">
            <v>3</v>
          </cell>
          <cell r="D28" t="str">
            <v>EA</v>
          </cell>
        </row>
        <row r="29">
          <cell r="A29">
            <v>22</v>
          </cell>
          <cell r="B29" t="str">
            <v>Soil Subgrade</v>
          </cell>
          <cell r="C29">
            <v>120</v>
          </cell>
          <cell r="D29" t="str">
            <v>CY</v>
          </cell>
        </row>
        <row r="30">
          <cell r="A30">
            <v>23</v>
          </cell>
          <cell r="B30" t="str">
            <v>Crushed Concrete Base</v>
          </cell>
          <cell r="C30">
            <v>75</v>
          </cell>
          <cell r="D30" t="str">
            <v>SY</v>
          </cell>
        </row>
        <row r="31">
          <cell r="A31">
            <v>24</v>
          </cell>
          <cell r="B31" t="str">
            <v>Structural Course Asphalt Base - SP 12.5</v>
          </cell>
          <cell r="C31">
            <v>20</v>
          </cell>
          <cell r="D31" t="str">
            <v>TN</v>
          </cell>
        </row>
        <row r="32">
          <cell r="A32">
            <v>25</v>
          </cell>
          <cell r="B32" t="str">
            <v>Friction Course Overlay - FC 12.5</v>
          </cell>
          <cell r="C32">
            <v>15</v>
          </cell>
          <cell r="D32" t="str">
            <v>TN</v>
          </cell>
        </row>
        <row r="33">
          <cell r="A33">
            <v>26</v>
          </cell>
          <cell r="B33" t="str">
            <v>Milling</v>
          </cell>
          <cell r="C33">
            <v>120</v>
          </cell>
          <cell r="D33" t="str">
            <v>SY</v>
          </cell>
        </row>
        <row r="34">
          <cell r="A34">
            <v>27</v>
          </cell>
          <cell r="B34" t="str">
            <v>Sodding</v>
          </cell>
          <cell r="C34">
            <v>400</v>
          </cell>
          <cell r="D34" t="str">
            <v>SY</v>
          </cell>
        </row>
        <row r="35">
          <cell r="A35">
            <v>28</v>
          </cell>
          <cell r="B35" t="str">
            <v>Sidewalk Repair</v>
          </cell>
          <cell r="C35">
            <v>15</v>
          </cell>
          <cell r="D35" t="str">
            <v>SY</v>
          </cell>
        </row>
        <row r="36">
          <cell r="A36">
            <v>29</v>
          </cell>
          <cell r="B36" t="str">
            <v>Concrete Driveway</v>
          </cell>
          <cell r="C36">
            <v>100</v>
          </cell>
          <cell r="D36" t="str">
            <v>SY</v>
          </cell>
        </row>
        <row r="37">
          <cell r="A37">
            <v>30</v>
          </cell>
          <cell r="B37" t="str">
            <v>Shell Driveway Repair</v>
          </cell>
          <cell r="C37">
            <v>60</v>
          </cell>
          <cell r="D37" t="str">
            <v>SY</v>
          </cell>
        </row>
        <row r="38">
          <cell r="A38">
            <v>31</v>
          </cell>
          <cell r="B38" t="str">
            <v>Asphalt Driveway Repair</v>
          </cell>
          <cell r="C38">
            <v>40</v>
          </cell>
          <cell r="D38" t="str">
            <v>SY</v>
          </cell>
        </row>
        <row r="39">
          <cell r="A39">
            <v>32</v>
          </cell>
          <cell r="B39" t="str">
            <v>Remove and Replace Curb</v>
          </cell>
          <cell r="C39">
            <v>20</v>
          </cell>
          <cell r="D39" t="str">
            <v>LF</v>
          </cell>
        </row>
        <row r="40">
          <cell r="A40">
            <v>33</v>
          </cell>
          <cell r="B40" t="str">
            <v>Pipe Fan Guard</v>
          </cell>
          <cell r="C40">
            <v>2</v>
          </cell>
          <cell r="D40" t="str">
            <v>EA</v>
          </cell>
        </row>
        <row r="41">
          <cell r="A41">
            <v>34</v>
          </cell>
          <cell r="B41" t="str">
            <v>Mailbox Removal and Replacement</v>
          </cell>
          <cell r="C41">
            <v>4</v>
          </cell>
          <cell r="D41" t="str">
            <v>EA</v>
          </cell>
        </row>
        <row r="42">
          <cell r="A42">
            <v>35</v>
          </cell>
          <cell r="B42" t="str">
            <v>Flange Pipe Support</v>
          </cell>
          <cell r="C42">
            <v>2</v>
          </cell>
          <cell r="D42" t="str">
            <v>EA</v>
          </cell>
        </row>
        <row r="46">
          <cell r="A46">
            <v>36</v>
          </cell>
          <cell r="B46" t="str">
            <v>Mobilization (10%)</v>
          </cell>
          <cell r="C46">
            <v>1</v>
          </cell>
          <cell r="D46" t="str">
            <v>LS</v>
          </cell>
        </row>
        <row r="47">
          <cell r="A47">
            <v>37</v>
          </cell>
          <cell r="B47" t="str">
            <v xml:space="preserve">Maintenance of Traffic </v>
          </cell>
          <cell r="C47">
            <v>1</v>
          </cell>
          <cell r="D47" t="str">
            <v>LS</v>
          </cell>
        </row>
        <row r="48">
          <cell r="A48">
            <v>38</v>
          </cell>
          <cell r="B48" t="str">
            <v>Preconstruction Video</v>
          </cell>
          <cell r="C48">
            <v>1</v>
          </cell>
          <cell r="D48" t="str">
            <v>LS</v>
          </cell>
        </row>
        <row r="49">
          <cell r="A49">
            <v>39</v>
          </cell>
          <cell r="B49" t="str">
            <v>Erosion and Sediment Control</v>
          </cell>
          <cell r="C49">
            <v>1</v>
          </cell>
          <cell r="D49" t="str">
            <v>LS</v>
          </cell>
        </row>
        <row r="50">
          <cell r="A50">
            <v>40</v>
          </cell>
          <cell r="B50" t="str">
            <v>Clearing and Grubbing</v>
          </cell>
          <cell r="C50">
            <v>1</v>
          </cell>
          <cell r="D50" t="str">
            <v>LS</v>
          </cell>
        </row>
        <row r="51">
          <cell r="A51">
            <v>41</v>
          </cell>
          <cell r="B51" t="str">
            <v>Utility Locates</v>
          </cell>
          <cell r="C51">
            <v>1</v>
          </cell>
          <cell r="D51" t="str">
            <v>LS</v>
          </cell>
        </row>
        <row r="52">
          <cell r="A52">
            <v>42</v>
          </cell>
          <cell r="B52" t="str">
            <v>Project Signs</v>
          </cell>
          <cell r="C52">
            <v>2</v>
          </cell>
          <cell r="D52" t="str">
            <v>EA</v>
          </cell>
        </row>
        <row r="53">
          <cell r="A53">
            <v>43</v>
          </cell>
          <cell r="B53" t="str">
            <v>Record Drawings</v>
          </cell>
          <cell r="C53">
            <v>1</v>
          </cell>
          <cell r="D53" t="str">
            <v>LS</v>
          </cell>
        </row>
        <row r="54">
          <cell r="A54">
            <v>44</v>
          </cell>
          <cell r="B54" t="str">
            <v>Pipeline Testing</v>
          </cell>
          <cell r="C54">
            <v>1</v>
          </cell>
          <cell r="D54" t="str">
            <v>LS</v>
          </cell>
        </row>
        <row r="55">
          <cell r="A55">
            <v>45</v>
          </cell>
          <cell r="B55" t="str">
            <v>20" Class 350 DIP (Open-Cut)</v>
          </cell>
          <cell r="C55">
            <v>45</v>
          </cell>
          <cell r="D55" t="str">
            <v>LF</v>
          </cell>
        </row>
        <row r="56">
          <cell r="A56">
            <v>46</v>
          </cell>
          <cell r="B56" t="str">
            <v xml:space="preserve">10" DR 18 PVC Pipe (Open-Cut) </v>
          </cell>
          <cell r="C56">
            <v>90</v>
          </cell>
          <cell r="D56" t="str">
            <v>LF</v>
          </cell>
        </row>
        <row r="57">
          <cell r="A57">
            <v>47</v>
          </cell>
          <cell r="B57" t="str">
            <v>10" DI Fitting - 45 deg</v>
          </cell>
          <cell r="C57">
            <v>4</v>
          </cell>
          <cell r="D57" t="str">
            <v>EA</v>
          </cell>
        </row>
        <row r="58">
          <cell r="A58">
            <v>48</v>
          </cell>
          <cell r="B58" t="str">
            <v>10" Plug Valve</v>
          </cell>
          <cell r="C58">
            <v>1</v>
          </cell>
          <cell r="D58" t="str">
            <v>EA</v>
          </cell>
        </row>
        <row r="59">
          <cell r="A59">
            <v>49</v>
          </cell>
          <cell r="B59" t="str">
            <v>10" Bell Joint Pipe Restraints</v>
          </cell>
          <cell r="C59">
            <v>15</v>
          </cell>
          <cell r="D59" t="str">
            <v>EA</v>
          </cell>
        </row>
        <row r="60">
          <cell r="A60">
            <v>50</v>
          </cell>
          <cell r="B60" t="str">
            <v>Connection To Existing 10" Force Main</v>
          </cell>
          <cell r="C60">
            <v>2</v>
          </cell>
          <cell r="D60" t="str">
            <v>EA</v>
          </cell>
        </row>
        <row r="61">
          <cell r="A61">
            <v>51</v>
          </cell>
          <cell r="B61" t="str">
            <v>Grout Fill Abandoned Existing Pipelines</v>
          </cell>
          <cell r="C61">
            <v>2</v>
          </cell>
          <cell r="D61" t="str">
            <v>CY</v>
          </cell>
        </row>
        <row r="62">
          <cell r="A62">
            <v>52</v>
          </cell>
          <cell r="B62" t="str">
            <v>Soil Subgrade</v>
          </cell>
          <cell r="C62">
            <v>90</v>
          </cell>
          <cell r="D62" t="str">
            <v>CY</v>
          </cell>
        </row>
        <row r="63">
          <cell r="A63">
            <v>53</v>
          </cell>
          <cell r="B63" t="str">
            <v>Crushed Concrete Base</v>
          </cell>
          <cell r="C63">
            <v>50</v>
          </cell>
          <cell r="D63" t="str">
            <v>SY</v>
          </cell>
        </row>
        <row r="64">
          <cell r="A64">
            <v>54</v>
          </cell>
          <cell r="B64" t="str">
            <v>Structural Course Asphalt Base - SP 12.5</v>
          </cell>
          <cell r="C64">
            <v>15</v>
          </cell>
          <cell r="D64" t="str">
            <v>TN</v>
          </cell>
        </row>
        <row r="65">
          <cell r="A65">
            <v>55</v>
          </cell>
          <cell r="B65" t="str">
            <v>Friction Course Overlay - FC 12.5</v>
          </cell>
          <cell r="C65">
            <v>25</v>
          </cell>
          <cell r="D65" t="str">
            <v>TN</v>
          </cell>
        </row>
        <row r="66">
          <cell r="A66">
            <v>56</v>
          </cell>
          <cell r="B66" t="str">
            <v>Milling</v>
          </cell>
          <cell r="C66">
            <v>260</v>
          </cell>
          <cell r="D66" t="str">
            <v>SY</v>
          </cell>
        </row>
        <row r="67">
          <cell r="A67">
            <v>57</v>
          </cell>
          <cell r="B67" t="str">
            <v>Sodding</v>
          </cell>
          <cell r="C67">
            <v>130</v>
          </cell>
          <cell r="D67" t="str">
            <v>SY</v>
          </cell>
        </row>
        <row r="68">
          <cell r="A68">
            <v>58</v>
          </cell>
          <cell r="B68" t="str">
            <v>Sidewalk Repair</v>
          </cell>
          <cell r="C68">
            <v>10</v>
          </cell>
          <cell r="D68" t="str">
            <v>SY</v>
          </cell>
        </row>
        <row r="69">
          <cell r="A69">
            <v>59</v>
          </cell>
          <cell r="B69" t="str">
            <v>Remove and Replace Curb</v>
          </cell>
          <cell r="C69">
            <v>20</v>
          </cell>
          <cell r="D69" t="str">
            <v>LF</v>
          </cell>
        </row>
        <row r="72">
          <cell r="A72">
            <v>60</v>
          </cell>
          <cell r="B72" t="str">
            <v>Mobilization (10%)</v>
          </cell>
          <cell r="C72">
            <v>1</v>
          </cell>
          <cell r="D72" t="str">
            <v>LS</v>
          </cell>
        </row>
        <row r="73">
          <cell r="A73">
            <v>61</v>
          </cell>
          <cell r="B73" t="str">
            <v xml:space="preserve">Maintenance of Traffic </v>
          </cell>
          <cell r="C73">
            <v>1</v>
          </cell>
          <cell r="D73" t="str">
            <v>LS</v>
          </cell>
        </row>
        <row r="74">
          <cell r="A74">
            <v>62</v>
          </cell>
          <cell r="B74" t="str">
            <v>Preconstruction Video</v>
          </cell>
          <cell r="C74">
            <v>1</v>
          </cell>
          <cell r="D74" t="str">
            <v>LS</v>
          </cell>
        </row>
        <row r="75">
          <cell r="A75">
            <v>63</v>
          </cell>
          <cell r="B75" t="str">
            <v>Erosion and Sediment Control</v>
          </cell>
          <cell r="C75">
            <v>1</v>
          </cell>
          <cell r="D75" t="str">
            <v>LS</v>
          </cell>
        </row>
        <row r="76">
          <cell r="A76">
            <v>64</v>
          </cell>
          <cell r="B76" t="str">
            <v>Clearing and Grubbing</v>
          </cell>
          <cell r="C76">
            <v>1</v>
          </cell>
          <cell r="D76" t="str">
            <v>LS</v>
          </cell>
        </row>
        <row r="77">
          <cell r="A77">
            <v>65</v>
          </cell>
          <cell r="B77" t="str">
            <v>Utility Locates</v>
          </cell>
          <cell r="C77">
            <v>1</v>
          </cell>
          <cell r="D77" t="str">
            <v>LS</v>
          </cell>
        </row>
        <row r="78">
          <cell r="A78">
            <v>66</v>
          </cell>
          <cell r="B78" t="str">
            <v>Project Signs</v>
          </cell>
          <cell r="C78">
            <v>1</v>
          </cell>
          <cell r="D78" t="str">
            <v>EA</v>
          </cell>
        </row>
        <row r="79">
          <cell r="A79">
            <v>67</v>
          </cell>
          <cell r="B79" t="str">
            <v>Record Drawings</v>
          </cell>
          <cell r="C79">
            <v>1</v>
          </cell>
          <cell r="D79" t="str">
            <v>LS</v>
          </cell>
        </row>
        <row r="80">
          <cell r="A80">
            <v>68</v>
          </cell>
          <cell r="B80" t="str">
            <v>Pipeline Testing</v>
          </cell>
          <cell r="C80">
            <v>1</v>
          </cell>
          <cell r="D80" t="str">
            <v>LS</v>
          </cell>
        </row>
        <row r="81">
          <cell r="A81">
            <v>69</v>
          </cell>
          <cell r="B81" t="str">
            <v xml:space="preserve">6" DR 18 PVC Pipe (Open-Cut) </v>
          </cell>
          <cell r="C81">
            <v>330</v>
          </cell>
          <cell r="D81" t="str">
            <v>LF</v>
          </cell>
        </row>
        <row r="82">
          <cell r="A82">
            <v>70</v>
          </cell>
          <cell r="B82" t="str">
            <v>6" DI Fitting - 45 deg</v>
          </cell>
          <cell r="C82">
            <v>6</v>
          </cell>
          <cell r="D82" t="str">
            <v>EA</v>
          </cell>
        </row>
        <row r="83">
          <cell r="A83">
            <v>71</v>
          </cell>
          <cell r="B83" t="str">
            <v>6" DI Fitting - 22.5 deg</v>
          </cell>
          <cell r="C83">
            <v>2</v>
          </cell>
          <cell r="D83" t="str">
            <v>EA</v>
          </cell>
        </row>
        <row r="84">
          <cell r="A84">
            <v>72</v>
          </cell>
          <cell r="B84" t="str">
            <v>6"x4" DI Fitting - Reducer</v>
          </cell>
          <cell r="C84">
            <v>1</v>
          </cell>
          <cell r="D84" t="str">
            <v>EA</v>
          </cell>
        </row>
        <row r="85">
          <cell r="A85">
            <v>73</v>
          </cell>
          <cell r="B85" t="str">
            <v>6" Plug Valve</v>
          </cell>
          <cell r="C85">
            <v>1</v>
          </cell>
          <cell r="D85" t="str">
            <v>EA</v>
          </cell>
        </row>
        <row r="86">
          <cell r="A86">
            <v>74</v>
          </cell>
          <cell r="B86" t="str">
            <v>6" Bell Joint Pipe Restraint</v>
          </cell>
          <cell r="C86">
            <v>25</v>
          </cell>
          <cell r="D86" t="str">
            <v>EA</v>
          </cell>
        </row>
        <row r="87">
          <cell r="A87">
            <v>75</v>
          </cell>
          <cell r="B87" t="str">
            <v>2" ARV Type 2 (Above Ground)</v>
          </cell>
          <cell r="C87">
            <v>1</v>
          </cell>
          <cell r="D87" t="str">
            <v>EA</v>
          </cell>
        </row>
        <row r="88">
          <cell r="A88">
            <v>76</v>
          </cell>
          <cell r="B88" t="str">
            <v>Connection to Existing 6" Force Main</v>
          </cell>
          <cell r="C88">
            <v>1</v>
          </cell>
          <cell r="D88" t="str">
            <v>EA</v>
          </cell>
        </row>
        <row r="89">
          <cell r="A89">
            <v>77</v>
          </cell>
          <cell r="B89" t="str">
            <v>Connection to Existing 4" Force Main</v>
          </cell>
          <cell r="C89">
            <v>1</v>
          </cell>
          <cell r="D89" t="str">
            <v>EA</v>
          </cell>
        </row>
        <row r="90">
          <cell r="A90">
            <v>78</v>
          </cell>
          <cell r="B90" t="str">
            <v>Grout Fill Abandoned Existing Pipelines</v>
          </cell>
          <cell r="C90">
            <v>2.5</v>
          </cell>
          <cell r="D90" t="str">
            <v>CY</v>
          </cell>
        </row>
        <row r="91">
          <cell r="A91">
            <v>79</v>
          </cell>
          <cell r="B91" t="str">
            <v>Manhole Lining</v>
          </cell>
          <cell r="C91">
            <v>3</v>
          </cell>
          <cell r="D91" t="str">
            <v>EA</v>
          </cell>
        </row>
        <row r="92">
          <cell r="A92">
            <v>80</v>
          </cell>
          <cell r="B92" t="str">
            <v>Soil Subgrade</v>
          </cell>
          <cell r="C92">
            <v>525</v>
          </cell>
          <cell r="D92" t="str">
            <v>CY</v>
          </cell>
        </row>
        <row r="93">
          <cell r="A93">
            <v>81</v>
          </cell>
          <cell r="B93" t="str">
            <v>Crushed Concrete Base</v>
          </cell>
          <cell r="C93">
            <v>335</v>
          </cell>
          <cell r="D93" t="str">
            <v>SY</v>
          </cell>
        </row>
        <row r="94">
          <cell r="A94">
            <v>82</v>
          </cell>
          <cell r="B94" t="str">
            <v>Structural Course Asphalt Base - SP 12.5</v>
          </cell>
          <cell r="C94">
            <v>60</v>
          </cell>
          <cell r="D94" t="str">
            <v>TN</v>
          </cell>
        </row>
        <row r="95">
          <cell r="A95">
            <v>83</v>
          </cell>
          <cell r="B95" t="str">
            <v>Friction Course Overlay - FC 12.5</v>
          </cell>
          <cell r="C95">
            <v>40</v>
          </cell>
          <cell r="D95" t="str">
            <v>TN</v>
          </cell>
        </row>
        <row r="96">
          <cell r="A96">
            <v>84</v>
          </cell>
          <cell r="B96" t="str">
            <v>Milling</v>
          </cell>
          <cell r="C96">
            <v>425</v>
          </cell>
          <cell r="D96" t="str">
            <v>SY</v>
          </cell>
        </row>
        <row r="97">
          <cell r="A97">
            <v>85</v>
          </cell>
          <cell r="B97" t="str">
            <v>Sodding</v>
          </cell>
          <cell r="C97">
            <v>160</v>
          </cell>
          <cell r="D97" t="str">
            <v>SY</v>
          </cell>
        </row>
        <row r="98">
          <cell r="A98">
            <v>86</v>
          </cell>
          <cell r="B98" t="str">
            <v>Mailbox Removal and Replacement</v>
          </cell>
          <cell r="C98">
            <v>4</v>
          </cell>
          <cell r="D98" t="str">
            <v>EA</v>
          </cell>
        </row>
        <row r="99">
          <cell r="A99">
            <v>87</v>
          </cell>
          <cell r="B99" t="str">
            <v>Concrete Driveway</v>
          </cell>
          <cell r="C99">
            <v>70</v>
          </cell>
          <cell r="D99" t="str">
            <v>SY</v>
          </cell>
        </row>
        <row r="100">
          <cell r="A100">
            <v>88</v>
          </cell>
          <cell r="B100" t="str">
            <v>Brick Driveway</v>
          </cell>
          <cell r="C100">
            <v>15</v>
          </cell>
          <cell r="D100" t="str">
            <v>SY</v>
          </cell>
        </row>
        <row r="103">
          <cell r="A103">
            <v>89</v>
          </cell>
          <cell r="B103" t="str">
            <v>Mobilization (10%)</v>
          </cell>
          <cell r="C103">
            <v>1</v>
          </cell>
          <cell r="D103" t="str">
            <v>LS</v>
          </cell>
        </row>
        <row r="104">
          <cell r="A104">
            <v>90</v>
          </cell>
          <cell r="B104" t="str">
            <v xml:space="preserve">Maintenance of Traffic </v>
          </cell>
          <cell r="C104">
            <v>1</v>
          </cell>
          <cell r="D104" t="str">
            <v>LS</v>
          </cell>
        </row>
        <row r="105">
          <cell r="A105">
            <v>91</v>
          </cell>
          <cell r="B105" t="str">
            <v>Preconstruction Video</v>
          </cell>
          <cell r="C105">
            <v>1</v>
          </cell>
          <cell r="D105" t="str">
            <v>LS</v>
          </cell>
        </row>
        <row r="106">
          <cell r="A106">
            <v>92</v>
          </cell>
          <cell r="B106" t="str">
            <v>Erosion and Sediment Control</v>
          </cell>
          <cell r="C106">
            <v>1</v>
          </cell>
          <cell r="D106" t="str">
            <v>LS</v>
          </cell>
        </row>
        <row r="107">
          <cell r="A107">
            <v>93</v>
          </cell>
          <cell r="B107" t="str">
            <v>Clearing and Grubbing</v>
          </cell>
          <cell r="C107">
            <v>1</v>
          </cell>
          <cell r="D107" t="str">
            <v>LS</v>
          </cell>
        </row>
        <row r="108">
          <cell r="A108">
            <v>94</v>
          </cell>
          <cell r="B108" t="str">
            <v>Utility Locates</v>
          </cell>
          <cell r="C108">
            <v>1</v>
          </cell>
          <cell r="D108" t="str">
            <v>LS</v>
          </cell>
        </row>
        <row r="109">
          <cell r="A109">
            <v>95</v>
          </cell>
          <cell r="B109" t="str">
            <v>Project Signs</v>
          </cell>
          <cell r="C109">
            <v>2</v>
          </cell>
          <cell r="D109" t="str">
            <v>EA</v>
          </cell>
        </row>
        <row r="110">
          <cell r="A110">
            <v>96</v>
          </cell>
          <cell r="B110" t="str">
            <v>Record Drawings</v>
          </cell>
          <cell r="C110">
            <v>1</v>
          </cell>
          <cell r="D110" t="str">
            <v>LS</v>
          </cell>
        </row>
        <row r="111">
          <cell r="A111">
            <v>97</v>
          </cell>
          <cell r="B111" t="str">
            <v>Pipeline Testing</v>
          </cell>
          <cell r="C111">
            <v>1</v>
          </cell>
          <cell r="D111" t="str">
            <v>LS</v>
          </cell>
        </row>
        <row r="112">
          <cell r="A112">
            <v>98</v>
          </cell>
          <cell r="B112" t="str">
            <v xml:space="preserve">12" Class 350 DIP (Open-Cut) </v>
          </cell>
          <cell r="C112">
            <v>30</v>
          </cell>
          <cell r="D112" t="str">
            <v>LF</v>
          </cell>
        </row>
        <row r="113">
          <cell r="A113">
            <v>99</v>
          </cell>
          <cell r="B113" t="str">
            <v xml:space="preserve">6" Class 350 DIP (Open-Cut) </v>
          </cell>
          <cell r="C113">
            <v>2130</v>
          </cell>
          <cell r="D113" t="str">
            <v>LF</v>
          </cell>
        </row>
        <row r="114">
          <cell r="A114">
            <v>100</v>
          </cell>
          <cell r="B114" t="str">
            <v xml:space="preserve">4" Class 350 DIP (Open-Cut) </v>
          </cell>
          <cell r="C114">
            <v>25</v>
          </cell>
          <cell r="D114" t="str">
            <v xml:space="preserve">LF </v>
          </cell>
        </row>
        <row r="115">
          <cell r="A115">
            <v>101</v>
          </cell>
          <cell r="B115" t="str">
            <v xml:space="preserve">2" PE SDR 9 </v>
          </cell>
          <cell r="C115">
            <v>25</v>
          </cell>
          <cell r="D115" t="str">
            <v xml:space="preserve">LF </v>
          </cell>
        </row>
        <row r="116">
          <cell r="A116">
            <v>102</v>
          </cell>
          <cell r="B116" t="str">
            <v>6" DI Fitting - 90 deg</v>
          </cell>
          <cell r="C116">
            <v>1</v>
          </cell>
          <cell r="D116" t="str">
            <v>EA</v>
          </cell>
        </row>
        <row r="117">
          <cell r="A117">
            <v>103</v>
          </cell>
          <cell r="B117" t="str">
            <v>6" DI Fitting - 45 deg</v>
          </cell>
          <cell r="C117">
            <v>10</v>
          </cell>
          <cell r="D117" t="str">
            <v>EA</v>
          </cell>
        </row>
        <row r="118">
          <cell r="A118">
            <v>104</v>
          </cell>
          <cell r="B118" t="str">
            <v>6" DI Fitting- 22.5 deg</v>
          </cell>
          <cell r="C118">
            <v>1</v>
          </cell>
          <cell r="D118" t="str">
            <v>EA</v>
          </cell>
        </row>
        <row r="119">
          <cell r="A119">
            <v>105</v>
          </cell>
          <cell r="B119" t="str">
            <v>6" DI Fitting - Tee</v>
          </cell>
          <cell r="C119">
            <v>8</v>
          </cell>
          <cell r="D119" t="str">
            <v>EA</v>
          </cell>
        </row>
        <row r="120">
          <cell r="A120">
            <v>106</v>
          </cell>
          <cell r="B120" t="str">
            <v>6"x4" DI Fitting - Reducer</v>
          </cell>
          <cell r="C120">
            <v>1</v>
          </cell>
          <cell r="D120" t="str">
            <v>EA</v>
          </cell>
        </row>
        <row r="121">
          <cell r="A121">
            <v>107</v>
          </cell>
          <cell r="B121" t="str">
            <v>6"x2" DI Fitting - Reducer</v>
          </cell>
          <cell r="C121">
            <v>2</v>
          </cell>
          <cell r="D121" t="str">
            <v>EA</v>
          </cell>
        </row>
        <row r="122">
          <cell r="A122">
            <v>108</v>
          </cell>
          <cell r="B122" t="str">
            <v>4" DI Fitting - 45 deg</v>
          </cell>
          <cell r="C122">
            <v>2</v>
          </cell>
          <cell r="D122" t="str">
            <v>EA</v>
          </cell>
        </row>
        <row r="123">
          <cell r="A123">
            <v>109</v>
          </cell>
          <cell r="B123" t="str">
            <v>2" DI Fitting - 45 deg</v>
          </cell>
          <cell r="C123">
            <v>3</v>
          </cell>
          <cell r="D123" t="str">
            <v>EA</v>
          </cell>
        </row>
        <row r="124">
          <cell r="A124">
            <v>110</v>
          </cell>
          <cell r="B124" t="str">
            <v>6" Gate Valve</v>
          </cell>
          <cell r="C124">
            <v>10</v>
          </cell>
          <cell r="D124" t="str">
            <v>EA</v>
          </cell>
        </row>
        <row r="125">
          <cell r="A125">
            <v>111</v>
          </cell>
          <cell r="B125" t="str">
            <v>4" Gate Valve</v>
          </cell>
          <cell r="C125">
            <v>1</v>
          </cell>
          <cell r="D125" t="str">
            <v>EA</v>
          </cell>
        </row>
        <row r="126">
          <cell r="A126">
            <v>112</v>
          </cell>
          <cell r="B126" t="str">
            <v>2" Gate Valve</v>
          </cell>
          <cell r="C126">
            <v>1</v>
          </cell>
          <cell r="D126" t="str">
            <v>EA</v>
          </cell>
        </row>
        <row r="127">
          <cell r="A127">
            <v>113</v>
          </cell>
          <cell r="B127" t="str">
            <v>6" Bell Joint Pipe Restraint</v>
          </cell>
          <cell r="C127">
            <v>120</v>
          </cell>
          <cell r="D127" t="str">
            <v>EA</v>
          </cell>
        </row>
        <row r="128">
          <cell r="A128">
            <v>114</v>
          </cell>
          <cell r="B128" t="str">
            <v>4" Bell Joint Pipe Restraint</v>
          </cell>
          <cell r="C128">
            <v>5</v>
          </cell>
          <cell r="D128" t="str">
            <v>EA</v>
          </cell>
        </row>
        <row r="129">
          <cell r="A129">
            <v>115</v>
          </cell>
          <cell r="B129" t="str">
            <v>Connection to Existing 6" Water Main</v>
          </cell>
          <cell r="C129">
            <v>3</v>
          </cell>
          <cell r="D129" t="str">
            <v>EA</v>
          </cell>
        </row>
        <row r="130">
          <cell r="A130">
            <v>116</v>
          </cell>
          <cell r="B130" t="str">
            <v>Connection to Existing 4" Water Main</v>
          </cell>
          <cell r="C130">
            <v>1</v>
          </cell>
          <cell r="D130" t="str">
            <v>EA</v>
          </cell>
        </row>
        <row r="131">
          <cell r="A131">
            <v>117</v>
          </cell>
          <cell r="B131" t="str">
            <v>Connection to Existing 2" Water Main</v>
          </cell>
          <cell r="C131">
            <v>2</v>
          </cell>
          <cell r="D131" t="str">
            <v>EA</v>
          </cell>
        </row>
        <row r="132">
          <cell r="A132">
            <v>118</v>
          </cell>
          <cell r="B132" t="str">
            <v>Grout Fill Abandoned Existing Pipelines</v>
          </cell>
          <cell r="C132">
            <v>8</v>
          </cell>
          <cell r="D132" t="str">
            <v>CY</v>
          </cell>
        </row>
        <row r="133">
          <cell r="A133">
            <v>119</v>
          </cell>
          <cell r="B133" t="str">
            <v>Soil Subgrade</v>
          </cell>
          <cell r="C133">
            <v>300</v>
          </cell>
          <cell r="D133" t="str">
            <v>CY</v>
          </cell>
        </row>
        <row r="134">
          <cell r="A134">
            <v>120</v>
          </cell>
          <cell r="B134" t="str">
            <v>Crushed Concrete Base</v>
          </cell>
          <cell r="C134">
            <v>250</v>
          </cell>
          <cell r="D134" t="str">
            <v>SY</v>
          </cell>
        </row>
        <row r="135">
          <cell r="A135">
            <v>121</v>
          </cell>
          <cell r="B135" t="str">
            <v>Structural Course Asphalt Base - SP 12.5</v>
          </cell>
          <cell r="C135">
            <v>35</v>
          </cell>
          <cell r="D135" t="str">
            <v>TN</v>
          </cell>
        </row>
        <row r="136">
          <cell r="A136">
            <v>122</v>
          </cell>
          <cell r="B136" t="str">
            <v>Friction Course Overlay - FC 12.5</v>
          </cell>
          <cell r="C136">
            <v>60</v>
          </cell>
          <cell r="D136" t="str">
            <v>TN</v>
          </cell>
        </row>
        <row r="137">
          <cell r="A137">
            <v>123</v>
          </cell>
          <cell r="B137" t="str">
            <v>Milling</v>
          </cell>
          <cell r="C137">
            <v>700</v>
          </cell>
          <cell r="D137" t="str">
            <v>SY</v>
          </cell>
        </row>
        <row r="138">
          <cell r="A138">
            <v>124</v>
          </cell>
          <cell r="B138" t="str">
            <v>Sodding</v>
          </cell>
          <cell r="C138">
            <v>3000</v>
          </cell>
          <cell r="D138" t="str">
            <v>SY</v>
          </cell>
        </row>
        <row r="139">
          <cell r="A139">
            <v>125</v>
          </cell>
          <cell r="B139" t="str">
            <v>Sidewalk Repair</v>
          </cell>
          <cell r="C139">
            <v>45</v>
          </cell>
          <cell r="D139" t="str">
            <v>SY</v>
          </cell>
        </row>
        <row r="140">
          <cell r="A140">
            <v>126</v>
          </cell>
          <cell r="B140" t="str">
            <v>Asphalt Driveway Repair</v>
          </cell>
          <cell r="C140">
            <v>130</v>
          </cell>
          <cell r="D140" t="str">
            <v>SY</v>
          </cell>
        </row>
        <row r="141">
          <cell r="A141">
            <v>127</v>
          </cell>
          <cell r="B141" t="str">
            <v>Concrete Driveway</v>
          </cell>
          <cell r="C141">
            <v>70</v>
          </cell>
          <cell r="D141" t="str">
            <v>SY</v>
          </cell>
        </row>
        <row r="142">
          <cell r="A142">
            <v>128</v>
          </cell>
          <cell r="B142" t="str">
            <v>Remove and Replace Curb</v>
          </cell>
          <cell r="C142">
            <v>50</v>
          </cell>
          <cell r="D142" t="str">
            <v>LF</v>
          </cell>
        </row>
        <row r="143">
          <cell r="A143">
            <v>129</v>
          </cell>
          <cell r="B143" t="str">
            <v>Fire Hydrant Assembly</v>
          </cell>
          <cell r="C143">
            <v>4</v>
          </cell>
          <cell r="D143" t="str">
            <v>EA</v>
          </cell>
        </row>
        <row r="144">
          <cell r="A144">
            <v>130</v>
          </cell>
          <cell r="B144" t="str">
            <v>Single Short Water Service</v>
          </cell>
          <cell r="C144">
            <v>5</v>
          </cell>
          <cell r="D144" t="str">
            <v>EA</v>
          </cell>
        </row>
        <row r="145">
          <cell r="A145">
            <v>131</v>
          </cell>
          <cell r="B145" t="str">
            <v>Single Long Water Service</v>
          </cell>
          <cell r="C145">
            <v>6</v>
          </cell>
          <cell r="D145" t="str">
            <v>EA</v>
          </cell>
        </row>
        <row r="146">
          <cell r="A146">
            <v>132</v>
          </cell>
          <cell r="B146" t="str">
            <v>Double Long Water Service</v>
          </cell>
          <cell r="C146">
            <v>1</v>
          </cell>
          <cell r="D146" t="str">
            <v>EA</v>
          </cell>
        </row>
        <row r="147">
          <cell r="A147">
            <v>133</v>
          </cell>
          <cell r="B147" t="str">
            <v>Mailbox Removal and Replacement</v>
          </cell>
          <cell r="C147">
            <v>4</v>
          </cell>
          <cell r="D147" t="str">
            <v>EA</v>
          </cell>
        </row>
        <row r="148">
          <cell r="A148">
            <v>134</v>
          </cell>
          <cell r="B148" t="str">
            <v>Reduced Pressure Zone (RPZ) Assembly</v>
          </cell>
          <cell r="C148">
            <v>4</v>
          </cell>
          <cell r="D148" t="str">
            <v>EA</v>
          </cell>
        </row>
        <row r="149">
          <cell r="A149">
            <v>135</v>
          </cell>
          <cell r="B149" t="str">
            <v>Sign Removal and Reinstall</v>
          </cell>
          <cell r="C149">
            <v>1</v>
          </cell>
          <cell r="D149" t="str">
            <v>LS</v>
          </cell>
        </row>
        <row r="157">
          <cell r="A157">
            <v>137</v>
          </cell>
          <cell r="B157" t="str">
            <v>Contingency (10%)</v>
          </cell>
          <cell r="C157">
            <v>1</v>
          </cell>
          <cell r="D157" t="str">
            <v>LS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"/>
  <sheetViews>
    <sheetView tabSelected="1" zoomScale="85" zoomScaleNormal="85" workbookViewId="0">
      <selection activeCell="F151" sqref="F151"/>
    </sheetView>
  </sheetViews>
  <sheetFormatPr defaultRowHeight="15" x14ac:dyDescent="0.25"/>
  <cols>
    <col min="1" max="1" width="13.42578125" customWidth="1"/>
    <col min="2" max="2" width="45.7109375" customWidth="1"/>
    <col min="3" max="3" width="9.28515625" customWidth="1"/>
    <col min="4" max="4" width="8.5703125" customWidth="1"/>
    <col min="5" max="5" width="46" style="34" customWidth="1"/>
    <col min="6" max="6" width="21.140625" customWidth="1"/>
    <col min="7" max="7" width="9.140625" customWidth="1"/>
    <col min="8" max="8" width="23.85546875" bestFit="1" customWidth="1"/>
    <col min="9" max="9" width="16.140625" bestFit="1" customWidth="1"/>
    <col min="10" max="10" width="16.42578125" bestFit="1" customWidth="1"/>
    <col min="11" max="11" width="17.28515625" bestFit="1" customWidth="1"/>
    <col min="12" max="12" width="21" bestFit="1" customWidth="1"/>
  </cols>
  <sheetData>
    <row r="1" spans="1:9" ht="15.75" x14ac:dyDescent="0.25">
      <c r="A1" s="28" t="s">
        <v>6</v>
      </c>
      <c r="B1" s="11"/>
      <c r="C1" s="11"/>
      <c r="D1" s="11"/>
      <c r="E1" s="11"/>
      <c r="F1" s="12"/>
    </row>
    <row r="2" spans="1:9" ht="15.75" x14ac:dyDescent="0.25">
      <c r="A2" s="28" t="s">
        <v>7</v>
      </c>
      <c r="B2" s="72"/>
      <c r="C2" s="72"/>
      <c r="D2" s="72"/>
      <c r="E2" s="72"/>
      <c r="F2" s="73"/>
    </row>
    <row r="3" spans="1:9" ht="45" customHeight="1" x14ac:dyDescent="0.25">
      <c r="A3" s="56" t="s">
        <v>18</v>
      </c>
      <c r="B3" s="13"/>
      <c r="C3" s="13"/>
      <c r="D3" s="13"/>
      <c r="E3" s="13"/>
      <c r="F3" s="14"/>
    </row>
    <row r="4" spans="1:9" x14ac:dyDescent="0.25">
      <c r="A4" s="15" t="s">
        <v>0</v>
      </c>
      <c r="B4" s="15" t="s">
        <v>1</v>
      </c>
      <c r="C4" s="16" t="s">
        <v>2</v>
      </c>
      <c r="D4" s="16"/>
      <c r="E4" s="32" t="s">
        <v>8</v>
      </c>
      <c r="F4" s="16" t="s">
        <v>9</v>
      </c>
    </row>
    <row r="5" spans="1:9" x14ac:dyDescent="0.25">
      <c r="A5" s="15"/>
      <c r="B5" s="15"/>
      <c r="C5" s="16"/>
      <c r="D5" s="16"/>
      <c r="E5" s="70"/>
      <c r="F5" s="71"/>
    </row>
    <row r="6" spans="1:9" ht="23.25" customHeight="1" thickBot="1" x14ac:dyDescent="0.3">
      <c r="A6" s="15"/>
      <c r="B6" s="15"/>
      <c r="C6" s="16"/>
      <c r="D6" s="16"/>
      <c r="E6" s="70"/>
      <c r="F6" s="71"/>
    </row>
    <row r="7" spans="1:9" ht="15.75" x14ac:dyDescent="0.25">
      <c r="A7" s="17" t="s">
        <v>10</v>
      </c>
      <c r="B7" s="18"/>
      <c r="C7" s="53"/>
      <c r="D7" s="53"/>
      <c r="E7" s="53"/>
      <c r="F7" s="54"/>
      <c r="H7" s="1"/>
      <c r="I7" s="2"/>
    </row>
    <row r="8" spans="1:9" ht="15.75" x14ac:dyDescent="0.25">
      <c r="A8" s="19">
        <f>[1]OPC!A8</f>
        <v>1</v>
      </c>
      <c r="B8" s="20" t="str">
        <f>[1]OPC!B8</f>
        <v>Mobilization (10%)</v>
      </c>
      <c r="C8" s="21">
        <f>[1]OPC!C8</f>
        <v>1</v>
      </c>
      <c r="D8" s="19" t="str">
        <f>[1]OPC!D8</f>
        <v>LS</v>
      </c>
      <c r="E8" s="61"/>
      <c r="F8" s="22">
        <f>C8*E8</f>
        <v>0</v>
      </c>
      <c r="H8" s="1"/>
      <c r="I8" s="2"/>
    </row>
    <row r="9" spans="1:9" ht="15.75" x14ac:dyDescent="0.25">
      <c r="A9" s="19">
        <f>[1]OPC!A9</f>
        <v>2</v>
      </c>
      <c r="B9" s="20" t="str">
        <f>[1]OPC!B9</f>
        <v xml:space="preserve">Maintenance of Traffic </v>
      </c>
      <c r="C9" s="21">
        <f>[1]OPC!C9</f>
        <v>1</v>
      </c>
      <c r="D9" s="19" t="str">
        <f>[1]OPC!D9</f>
        <v>LS</v>
      </c>
      <c r="E9" s="61"/>
      <c r="F9" s="22">
        <f t="shared" ref="F9:F42" si="0">C9*E9</f>
        <v>0</v>
      </c>
      <c r="H9" s="1"/>
      <c r="I9" s="2"/>
    </row>
    <row r="10" spans="1:9" ht="15.75" x14ac:dyDescent="0.25">
      <c r="A10" s="19">
        <f>[1]OPC!A10</f>
        <v>3</v>
      </c>
      <c r="B10" s="20" t="str">
        <f>[1]OPC!B10</f>
        <v>Preconstruction Video</v>
      </c>
      <c r="C10" s="21">
        <f>[1]OPC!C10</f>
        <v>1</v>
      </c>
      <c r="D10" s="19" t="str">
        <f>[1]OPC!D10</f>
        <v>LS</v>
      </c>
      <c r="E10" s="61"/>
      <c r="F10" s="22">
        <f t="shared" si="0"/>
        <v>0</v>
      </c>
      <c r="H10" s="1"/>
      <c r="I10" s="2"/>
    </row>
    <row r="11" spans="1:9" ht="15.75" x14ac:dyDescent="0.25">
      <c r="A11" s="19">
        <f>[1]OPC!A11</f>
        <v>4</v>
      </c>
      <c r="B11" s="20" t="str">
        <f>[1]OPC!B11</f>
        <v>Erosion and Sediment Control</v>
      </c>
      <c r="C11" s="21">
        <f>[1]OPC!C11</f>
        <v>1</v>
      </c>
      <c r="D11" s="19" t="str">
        <f>[1]OPC!D11</f>
        <v>LS</v>
      </c>
      <c r="E11" s="61"/>
      <c r="F11" s="22">
        <f t="shared" si="0"/>
        <v>0</v>
      </c>
      <c r="H11" s="1"/>
      <c r="I11" s="2"/>
    </row>
    <row r="12" spans="1:9" ht="15.75" x14ac:dyDescent="0.25">
      <c r="A12" s="19">
        <f>[1]OPC!A12</f>
        <v>5</v>
      </c>
      <c r="B12" s="20" t="str">
        <f>[1]OPC!B12</f>
        <v>Clearing and Grubbing</v>
      </c>
      <c r="C12" s="21">
        <f>[1]OPC!C12</f>
        <v>1</v>
      </c>
      <c r="D12" s="19" t="str">
        <f>[1]OPC!D12</f>
        <v>LS</v>
      </c>
      <c r="E12" s="61"/>
      <c r="F12" s="22">
        <f t="shared" si="0"/>
        <v>0</v>
      </c>
      <c r="H12" s="1"/>
      <c r="I12" s="2"/>
    </row>
    <row r="13" spans="1:9" ht="15.75" x14ac:dyDescent="0.25">
      <c r="A13" s="19">
        <f>[1]OPC!A13</f>
        <v>6</v>
      </c>
      <c r="B13" s="20" t="str">
        <f>[1]OPC!B13</f>
        <v>Utility Locates</v>
      </c>
      <c r="C13" s="21">
        <f>[1]OPC!C13</f>
        <v>1</v>
      </c>
      <c r="D13" s="19" t="str">
        <f>[1]OPC!D13</f>
        <v>LS</v>
      </c>
      <c r="E13" s="61"/>
      <c r="F13" s="22">
        <f t="shared" si="0"/>
        <v>0</v>
      </c>
      <c r="H13" s="1"/>
      <c r="I13" s="2"/>
    </row>
    <row r="14" spans="1:9" ht="15.75" x14ac:dyDescent="0.25">
      <c r="A14" s="19">
        <f>[1]OPC!A14</f>
        <v>7</v>
      </c>
      <c r="B14" s="20" t="str">
        <f>[1]OPC!B14</f>
        <v>Project Signs</v>
      </c>
      <c r="C14" s="21">
        <f>[1]OPC!C14</f>
        <v>2</v>
      </c>
      <c r="D14" s="19" t="str">
        <f>[1]OPC!D14</f>
        <v>EA</v>
      </c>
      <c r="E14" s="61"/>
      <c r="F14" s="22">
        <f t="shared" si="0"/>
        <v>0</v>
      </c>
      <c r="H14" s="1"/>
      <c r="I14" s="2"/>
    </row>
    <row r="15" spans="1:9" ht="15.75" x14ac:dyDescent="0.25">
      <c r="A15" s="19">
        <f>[1]OPC!A15</f>
        <v>8</v>
      </c>
      <c r="B15" s="20" t="str">
        <f>[1]OPC!B15</f>
        <v>Record Drawings</v>
      </c>
      <c r="C15" s="21">
        <f>[1]OPC!C15</f>
        <v>1</v>
      </c>
      <c r="D15" s="19" t="str">
        <f>[1]OPC!D15</f>
        <v>LS</v>
      </c>
      <c r="E15" s="61"/>
      <c r="F15" s="22">
        <f t="shared" si="0"/>
        <v>0</v>
      </c>
      <c r="H15" s="1"/>
      <c r="I15" s="2"/>
    </row>
    <row r="16" spans="1:9" ht="15.75" x14ac:dyDescent="0.25">
      <c r="A16" s="19">
        <f>[1]OPC!A16</f>
        <v>9</v>
      </c>
      <c r="B16" s="20" t="str">
        <f>[1]OPC!B16</f>
        <v>Pipeline Testing</v>
      </c>
      <c r="C16" s="21">
        <f>[1]OPC!C16</f>
        <v>1</v>
      </c>
      <c r="D16" s="19" t="str">
        <f>[1]OPC!D16</f>
        <v>LS</v>
      </c>
      <c r="E16" s="61"/>
      <c r="F16" s="22">
        <f t="shared" si="0"/>
        <v>0</v>
      </c>
    </row>
    <row r="17" spans="1:12" ht="15.75" x14ac:dyDescent="0.25">
      <c r="A17" s="19">
        <f>[1]OPC!A17</f>
        <v>10</v>
      </c>
      <c r="B17" s="20" t="str">
        <f>[1]OPC!B17</f>
        <v xml:space="preserve">12" DR 18 PVC Pipe (Open-Cut) </v>
      </c>
      <c r="C17" s="21">
        <f>[1]OPC!C17</f>
        <v>490</v>
      </c>
      <c r="D17" s="19" t="str">
        <f>[1]OPC!D17</f>
        <v>LF</v>
      </c>
      <c r="E17" s="61"/>
      <c r="F17" s="22">
        <f t="shared" si="0"/>
        <v>0</v>
      </c>
      <c r="K17" s="3"/>
      <c r="L17" s="3"/>
    </row>
    <row r="18" spans="1:12" ht="15.75" x14ac:dyDescent="0.25">
      <c r="A18" s="19">
        <f>[1]OPC!A18</f>
        <v>11</v>
      </c>
      <c r="B18" s="20" t="str">
        <f>[1]OPC!B18</f>
        <v>12" Class 350 DIP (Aerial Crossing)</v>
      </c>
      <c r="C18" s="21">
        <f>[1]OPC!C18</f>
        <v>60</v>
      </c>
      <c r="D18" s="19" t="str">
        <f>[1]OPC!D18</f>
        <v>LF</v>
      </c>
      <c r="E18" s="61"/>
      <c r="F18" s="22">
        <f t="shared" si="0"/>
        <v>0</v>
      </c>
      <c r="K18" s="3"/>
      <c r="L18" s="3"/>
    </row>
    <row r="19" spans="1:12" ht="15.75" x14ac:dyDescent="0.25">
      <c r="A19" s="19">
        <f>[1]OPC!A19</f>
        <v>12</v>
      </c>
      <c r="B19" s="20" t="str">
        <f>[1]OPC!B19</f>
        <v>12" DI Fitting - 45 deg</v>
      </c>
      <c r="C19" s="21">
        <f>[1]OPC!C19</f>
        <v>11</v>
      </c>
      <c r="D19" s="19" t="str">
        <f>[1]OPC!D19</f>
        <v>EA</v>
      </c>
      <c r="E19" s="61"/>
      <c r="F19" s="22">
        <f t="shared" si="0"/>
        <v>0</v>
      </c>
      <c r="H19" s="1"/>
      <c r="I19" s="2"/>
    </row>
    <row r="20" spans="1:12" ht="15.75" x14ac:dyDescent="0.25">
      <c r="A20" s="19">
        <f>[1]OPC!A20</f>
        <v>13</v>
      </c>
      <c r="B20" s="20" t="str">
        <f>[1]OPC!B20</f>
        <v>12"x6" DI Fitting - Reducer</v>
      </c>
      <c r="C20" s="21">
        <f>[1]OPC!C20</f>
        <v>1</v>
      </c>
      <c r="D20" s="19" t="str">
        <f>[1]OPC!D20</f>
        <v>EA</v>
      </c>
      <c r="E20" s="61"/>
      <c r="F20" s="22">
        <f t="shared" si="0"/>
        <v>0</v>
      </c>
      <c r="H20" s="1"/>
      <c r="I20" s="2"/>
    </row>
    <row r="21" spans="1:12" ht="15.75" x14ac:dyDescent="0.25">
      <c r="A21" s="19">
        <f>[1]OPC!A21</f>
        <v>14</v>
      </c>
      <c r="B21" s="20" t="str">
        <f>[1]OPC!B21</f>
        <v>12" Plug Valve</v>
      </c>
      <c r="C21" s="21">
        <f>[1]OPC!C21</f>
        <v>2</v>
      </c>
      <c r="D21" s="19" t="str">
        <f>[1]OPC!D21</f>
        <v>EA</v>
      </c>
      <c r="E21" s="61"/>
      <c r="F21" s="22">
        <f t="shared" si="0"/>
        <v>0</v>
      </c>
      <c r="H21" s="1"/>
    </row>
    <row r="22" spans="1:12" ht="15.75" x14ac:dyDescent="0.25">
      <c r="A22" s="19">
        <f>[1]OPC!A22</f>
        <v>15</v>
      </c>
      <c r="B22" s="20" t="str">
        <f>[1]OPC!B22</f>
        <v>12" Bell Joint Pipe Restraints</v>
      </c>
      <c r="C22" s="21">
        <f>[1]OPC!C22</f>
        <v>30</v>
      </c>
      <c r="D22" s="19" t="str">
        <f>[1]OPC!D22</f>
        <v>EA</v>
      </c>
      <c r="E22" s="61"/>
      <c r="F22" s="22">
        <f t="shared" si="0"/>
        <v>0</v>
      </c>
      <c r="H22" s="1"/>
    </row>
    <row r="23" spans="1:12" ht="15.75" x14ac:dyDescent="0.25">
      <c r="A23" s="19">
        <f>[1]OPC!A23</f>
        <v>16</v>
      </c>
      <c r="B23" s="20" t="str">
        <f>[1]OPC!B23</f>
        <v>2" HTEC Model 986-SS ARV</v>
      </c>
      <c r="C23" s="21">
        <f>[1]OPC!C23</f>
        <v>1</v>
      </c>
      <c r="D23" s="19" t="str">
        <f>[1]OPC!D23</f>
        <v>EA</v>
      </c>
      <c r="E23" s="61"/>
      <c r="F23" s="22">
        <f t="shared" si="0"/>
        <v>0</v>
      </c>
      <c r="H23" s="4"/>
      <c r="I23" s="5"/>
      <c r="J23" s="6"/>
      <c r="K23" s="7"/>
      <c r="L23" s="8"/>
    </row>
    <row r="24" spans="1:12" ht="15.75" x14ac:dyDescent="0.25">
      <c r="A24" s="19">
        <f>[1]OPC!A24</f>
        <v>17</v>
      </c>
      <c r="B24" s="20" t="str">
        <f>[1]OPC!B24</f>
        <v>2" ARV  Type 2 (Above Ground)</v>
      </c>
      <c r="C24" s="21">
        <f>[1]OPC!C24</f>
        <v>1</v>
      </c>
      <c r="D24" s="19" t="str">
        <f>[1]OPC!D24</f>
        <v>EA</v>
      </c>
      <c r="E24" s="61"/>
      <c r="F24" s="22">
        <f t="shared" si="0"/>
        <v>0</v>
      </c>
      <c r="H24" s="2"/>
      <c r="I24" s="2"/>
    </row>
    <row r="25" spans="1:12" ht="15.75" x14ac:dyDescent="0.25">
      <c r="A25" s="19">
        <f>[1]OPC!A25</f>
        <v>18</v>
      </c>
      <c r="B25" s="20" t="str">
        <f>[1]OPC!B25</f>
        <v>Connection To Existing 6" Force Main</v>
      </c>
      <c r="C25" s="21">
        <f>[1]OPC!C25</f>
        <v>1</v>
      </c>
      <c r="D25" s="19" t="str">
        <f>[1]OPC!D25</f>
        <v>EA</v>
      </c>
      <c r="E25" s="61"/>
      <c r="F25" s="22">
        <f t="shared" si="0"/>
        <v>0</v>
      </c>
      <c r="I25" s="2"/>
    </row>
    <row r="26" spans="1:12" ht="15.75" x14ac:dyDescent="0.25">
      <c r="A26" s="19">
        <f>[1]OPC!A26</f>
        <v>19</v>
      </c>
      <c r="B26" s="20" t="str">
        <f>[1]OPC!B26</f>
        <v>Connection To Manhole</v>
      </c>
      <c r="C26" s="21">
        <f>[1]OPC!C26</f>
        <v>1</v>
      </c>
      <c r="D26" s="19" t="str">
        <f>[1]OPC!D26</f>
        <v>EA</v>
      </c>
      <c r="E26" s="61"/>
      <c r="F26" s="22">
        <f t="shared" si="0"/>
        <v>0</v>
      </c>
    </row>
    <row r="27" spans="1:12" ht="15.75" x14ac:dyDescent="0.25">
      <c r="A27" s="19">
        <f>[1]OPC!A27</f>
        <v>20</v>
      </c>
      <c r="B27" s="20" t="str">
        <f>[1]OPC!B27</f>
        <v>Grout Fill Abandoned Existing Pipelines</v>
      </c>
      <c r="C27" s="21">
        <f>[1]OPC!C27</f>
        <v>16</v>
      </c>
      <c r="D27" s="19" t="str">
        <f>[1]OPC!D27</f>
        <v>CY</v>
      </c>
      <c r="E27" s="61"/>
      <c r="F27" s="22">
        <f t="shared" si="0"/>
        <v>0</v>
      </c>
    </row>
    <row r="28" spans="1:12" ht="15.75" x14ac:dyDescent="0.25">
      <c r="A28" s="19">
        <f>[1]OPC!A28</f>
        <v>21</v>
      </c>
      <c r="B28" s="20" t="str">
        <f>[1]OPC!B28</f>
        <v>Manhole Lining</v>
      </c>
      <c r="C28" s="21">
        <f>[1]OPC!C28</f>
        <v>3</v>
      </c>
      <c r="D28" s="19" t="str">
        <f>[1]OPC!D28</f>
        <v>EA</v>
      </c>
      <c r="E28" s="61"/>
      <c r="F28" s="22">
        <f t="shared" si="0"/>
        <v>0</v>
      </c>
    </row>
    <row r="29" spans="1:12" ht="15.75" x14ac:dyDescent="0.25">
      <c r="A29" s="19">
        <f>[1]OPC!A29</f>
        <v>22</v>
      </c>
      <c r="B29" s="20" t="str">
        <f>[1]OPC!B29</f>
        <v>Soil Subgrade</v>
      </c>
      <c r="C29" s="21">
        <f>[1]OPC!C29</f>
        <v>120</v>
      </c>
      <c r="D29" s="19" t="str">
        <f>[1]OPC!D29</f>
        <v>CY</v>
      </c>
      <c r="E29" s="61"/>
      <c r="F29" s="22">
        <f t="shared" si="0"/>
        <v>0</v>
      </c>
    </row>
    <row r="30" spans="1:12" ht="15.75" x14ac:dyDescent="0.25">
      <c r="A30" s="19">
        <f>[1]OPC!A30</f>
        <v>23</v>
      </c>
      <c r="B30" s="20" t="str">
        <f>[1]OPC!B30</f>
        <v>Crushed Concrete Base</v>
      </c>
      <c r="C30" s="21">
        <f>[1]OPC!C30</f>
        <v>75</v>
      </c>
      <c r="D30" s="19" t="str">
        <f>[1]OPC!D30</f>
        <v>SY</v>
      </c>
      <c r="E30" s="61"/>
      <c r="F30" s="22">
        <f t="shared" si="0"/>
        <v>0</v>
      </c>
    </row>
    <row r="31" spans="1:12" ht="15.75" x14ac:dyDescent="0.25">
      <c r="A31" s="19">
        <f>[1]OPC!A31</f>
        <v>24</v>
      </c>
      <c r="B31" s="20" t="str">
        <f>[1]OPC!B31</f>
        <v>Structural Course Asphalt Base - SP 12.5</v>
      </c>
      <c r="C31" s="21">
        <f>[1]OPC!C31</f>
        <v>20</v>
      </c>
      <c r="D31" s="19" t="str">
        <f>[1]OPC!D31</f>
        <v>TN</v>
      </c>
      <c r="E31" s="61"/>
      <c r="F31" s="22">
        <f t="shared" si="0"/>
        <v>0</v>
      </c>
    </row>
    <row r="32" spans="1:12" ht="15.75" x14ac:dyDescent="0.25">
      <c r="A32" s="19">
        <f>[1]OPC!A32</f>
        <v>25</v>
      </c>
      <c r="B32" s="20" t="str">
        <f>[1]OPC!B32</f>
        <v>Friction Course Overlay - FC 12.5</v>
      </c>
      <c r="C32" s="21">
        <f>[1]OPC!C32</f>
        <v>15</v>
      </c>
      <c r="D32" s="19" t="str">
        <f>[1]OPC!D32</f>
        <v>TN</v>
      </c>
      <c r="E32" s="61"/>
      <c r="F32" s="22">
        <f t="shared" si="0"/>
        <v>0</v>
      </c>
    </row>
    <row r="33" spans="1:8" ht="15.75" x14ac:dyDescent="0.25">
      <c r="A33" s="19">
        <f>[1]OPC!A33</f>
        <v>26</v>
      </c>
      <c r="B33" s="20" t="str">
        <f>[1]OPC!B33</f>
        <v>Milling</v>
      </c>
      <c r="C33" s="21">
        <f>[1]OPC!C33</f>
        <v>120</v>
      </c>
      <c r="D33" s="19" t="str">
        <f>[1]OPC!D33</f>
        <v>SY</v>
      </c>
      <c r="E33" s="61"/>
      <c r="F33" s="22">
        <f t="shared" si="0"/>
        <v>0</v>
      </c>
    </row>
    <row r="34" spans="1:8" ht="15.75" x14ac:dyDescent="0.25">
      <c r="A34" s="19">
        <f>[1]OPC!A34</f>
        <v>27</v>
      </c>
      <c r="B34" s="20" t="str">
        <f>[1]OPC!B34</f>
        <v>Sodding</v>
      </c>
      <c r="C34" s="21">
        <f>[1]OPC!C34</f>
        <v>400</v>
      </c>
      <c r="D34" s="19" t="str">
        <f>[1]OPC!D34</f>
        <v>SY</v>
      </c>
      <c r="E34" s="61"/>
      <c r="F34" s="22">
        <f t="shared" si="0"/>
        <v>0</v>
      </c>
    </row>
    <row r="35" spans="1:8" ht="15.75" customHeight="1" x14ac:dyDescent="0.25">
      <c r="A35" s="19">
        <f>[1]OPC!A35</f>
        <v>28</v>
      </c>
      <c r="B35" s="20" t="str">
        <f>[1]OPC!B35</f>
        <v>Sidewalk Repair</v>
      </c>
      <c r="C35" s="21">
        <f>[1]OPC!C35</f>
        <v>15</v>
      </c>
      <c r="D35" s="19" t="str">
        <f>[1]OPC!D35</f>
        <v>SY</v>
      </c>
      <c r="E35" s="61"/>
      <c r="F35" s="22">
        <f t="shared" si="0"/>
        <v>0</v>
      </c>
    </row>
    <row r="36" spans="1:8" ht="15.75" x14ac:dyDescent="0.25">
      <c r="A36" s="19">
        <f>[1]OPC!A36</f>
        <v>29</v>
      </c>
      <c r="B36" s="20" t="str">
        <f>[1]OPC!B36</f>
        <v>Concrete Driveway</v>
      </c>
      <c r="C36" s="21">
        <f>[1]OPC!C36</f>
        <v>100</v>
      </c>
      <c r="D36" s="19" t="str">
        <f>[1]OPC!D36</f>
        <v>SY</v>
      </c>
      <c r="E36" s="62"/>
      <c r="F36" s="22">
        <f t="shared" si="0"/>
        <v>0</v>
      </c>
    </row>
    <row r="37" spans="1:8" ht="15.75" x14ac:dyDescent="0.25">
      <c r="A37" s="19">
        <f>[1]OPC!A37</f>
        <v>30</v>
      </c>
      <c r="B37" s="20" t="str">
        <f>[1]OPC!B37</f>
        <v>Shell Driveway Repair</v>
      </c>
      <c r="C37" s="21">
        <f>[1]OPC!C37</f>
        <v>60</v>
      </c>
      <c r="D37" s="19" t="str">
        <f>[1]OPC!D37</f>
        <v>SY</v>
      </c>
      <c r="E37" s="61"/>
      <c r="F37" s="22">
        <f t="shared" si="0"/>
        <v>0</v>
      </c>
    </row>
    <row r="38" spans="1:8" ht="15.75" x14ac:dyDescent="0.25">
      <c r="A38" s="19">
        <f>[1]OPC!A38</f>
        <v>31</v>
      </c>
      <c r="B38" s="20" t="str">
        <f>[1]OPC!B38</f>
        <v>Asphalt Driveway Repair</v>
      </c>
      <c r="C38" s="21">
        <f>[1]OPC!C38</f>
        <v>40</v>
      </c>
      <c r="D38" s="19" t="str">
        <f>[1]OPC!D38</f>
        <v>SY</v>
      </c>
      <c r="E38" s="61"/>
      <c r="F38" s="22">
        <f t="shared" si="0"/>
        <v>0</v>
      </c>
    </row>
    <row r="39" spans="1:8" ht="15.75" customHeight="1" x14ac:dyDescent="0.25">
      <c r="A39" s="19">
        <f>[1]OPC!A39</f>
        <v>32</v>
      </c>
      <c r="B39" s="20" t="str">
        <f>[1]OPC!B39</f>
        <v>Remove and Replace Curb</v>
      </c>
      <c r="C39" s="21">
        <f>[1]OPC!C39</f>
        <v>20</v>
      </c>
      <c r="D39" s="19" t="str">
        <f>[1]OPC!D39</f>
        <v>LF</v>
      </c>
      <c r="E39" s="61"/>
      <c r="F39" s="22">
        <f t="shared" si="0"/>
        <v>0</v>
      </c>
    </row>
    <row r="40" spans="1:8" ht="15.75" customHeight="1" x14ac:dyDescent="0.25">
      <c r="A40" s="19">
        <f>[1]OPC!A40</f>
        <v>33</v>
      </c>
      <c r="B40" s="20" t="str">
        <f>[1]OPC!B40</f>
        <v>Pipe Fan Guard</v>
      </c>
      <c r="C40" s="21">
        <f>[1]OPC!C40</f>
        <v>2</v>
      </c>
      <c r="D40" s="19" t="str">
        <f>[1]OPC!D40</f>
        <v>EA</v>
      </c>
      <c r="E40" s="61"/>
      <c r="F40" s="22">
        <f t="shared" si="0"/>
        <v>0</v>
      </c>
    </row>
    <row r="41" spans="1:8" ht="15.75" customHeight="1" x14ac:dyDescent="0.25">
      <c r="A41" s="19">
        <f>[1]OPC!A41</f>
        <v>34</v>
      </c>
      <c r="B41" s="20" t="str">
        <f>[1]OPC!B41</f>
        <v>Mailbox Removal and Replacement</v>
      </c>
      <c r="C41" s="21">
        <f>[1]OPC!C41</f>
        <v>4</v>
      </c>
      <c r="D41" s="19" t="str">
        <f>[1]OPC!D41</f>
        <v>EA</v>
      </c>
      <c r="E41" s="61"/>
      <c r="F41" s="22">
        <f t="shared" si="0"/>
        <v>0</v>
      </c>
    </row>
    <row r="42" spans="1:8" ht="15.75" customHeight="1" x14ac:dyDescent="0.25">
      <c r="A42" s="19">
        <f>[1]OPC!A42</f>
        <v>35</v>
      </c>
      <c r="B42" s="20" t="str">
        <f>[1]OPC!B42</f>
        <v>Flange Pipe Support</v>
      </c>
      <c r="C42" s="21">
        <f>[1]OPC!C42</f>
        <v>2</v>
      </c>
      <c r="D42" s="19" t="str">
        <f>[1]OPC!D42</f>
        <v>EA</v>
      </c>
      <c r="E42" s="61"/>
      <c r="F42" s="22">
        <f t="shared" si="0"/>
        <v>0</v>
      </c>
    </row>
    <row r="43" spans="1:8" ht="16.5" thickBot="1" x14ac:dyDescent="0.3">
      <c r="A43" s="74"/>
      <c r="B43" s="29"/>
      <c r="C43" s="35" t="s">
        <v>3</v>
      </c>
      <c r="D43" s="75"/>
      <c r="E43" s="76"/>
      <c r="F43" s="58">
        <f>SUM(F8:F42)</f>
        <v>0</v>
      </c>
      <c r="H43" s="9"/>
    </row>
    <row r="44" spans="1:8" ht="15.75" x14ac:dyDescent="0.25">
      <c r="A44" s="23" t="s">
        <v>11</v>
      </c>
      <c r="B44" s="77"/>
      <c r="C44" s="30"/>
      <c r="D44" s="30"/>
      <c r="E44" s="30"/>
      <c r="F44" s="31"/>
    </row>
    <row r="45" spans="1:8" ht="15.75" x14ac:dyDescent="0.25">
      <c r="A45" s="19">
        <f>[1]OPC!A46</f>
        <v>36</v>
      </c>
      <c r="B45" s="20" t="str">
        <f>[1]OPC!B46</f>
        <v>Mobilization (10%)</v>
      </c>
      <c r="C45" s="21">
        <f>[1]OPC!C46</f>
        <v>1</v>
      </c>
      <c r="D45" s="19" t="str">
        <f>[1]OPC!D46</f>
        <v>LS</v>
      </c>
      <c r="E45" s="61"/>
      <c r="F45" s="22">
        <f>C45*E45</f>
        <v>0</v>
      </c>
    </row>
    <row r="46" spans="1:8" ht="15.75" x14ac:dyDescent="0.25">
      <c r="A46" s="19">
        <f>[1]OPC!A47</f>
        <v>37</v>
      </c>
      <c r="B46" s="20" t="str">
        <f>[1]OPC!B47</f>
        <v xml:space="preserve">Maintenance of Traffic </v>
      </c>
      <c r="C46" s="21">
        <f>[1]OPC!C47</f>
        <v>1</v>
      </c>
      <c r="D46" s="19" t="str">
        <f>[1]OPC!D47</f>
        <v>LS</v>
      </c>
      <c r="E46" s="61"/>
      <c r="F46" s="22">
        <f t="shared" ref="F46:F68" si="1">C46*E46</f>
        <v>0</v>
      </c>
    </row>
    <row r="47" spans="1:8" ht="15.75" x14ac:dyDescent="0.25">
      <c r="A47" s="19">
        <f>[1]OPC!A48</f>
        <v>38</v>
      </c>
      <c r="B47" s="20" t="str">
        <f>[1]OPC!B48</f>
        <v>Preconstruction Video</v>
      </c>
      <c r="C47" s="21">
        <f>[1]OPC!C48</f>
        <v>1</v>
      </c>
      <c r="D47" s="19" t="str">
        <f>[1]OPC!D48</f>
        <v>LS</v>
      </c>
      <c r="E47" s="61"/>
      <c r="F47" s="22">
        <f t="shared" si="1"/>
        <v>0</v>
      </c>
    </row>
    <row r="48" spans="1:8" ht="15.75" x14ac:dyDescent="0.25">
      <c r="A48" s="19">
        <f>[1]OPC!A49</f>
        <v>39</v>
      </c>
      <c r="B48" s="20" t="str">
        <f>[1]OPC!B49</f>
        <v>Erosion and Sediment Control</v>
      </c>
      <c r="C48" s="21">
        <f>[1]OPC!C49</f>
        <v>1</v>
      </c>
      <c r="D48" s="19" t="str">
        <f>[1]OPC!D49</f>
        <v>LS</v>
      </c>
      <c r="E48" s="61"/>
      <c r="F48" s="22">
        <f t="shared" si="1"/>
        <v>0</v>
      </c>
    </row>
    <row r="49" spans="1:13" ht="15.75" x14ac:dyDescent="0.25">
      <c r="A49" s="19">
        <f>[1]OPC!A50</f>
        <v>40</v>
      </c>
      <c r="B49" s="20" t="str">
        <f>[1]OPC!B50</f>
        <v>Clearing and Grubbing</v>
      </c>
      <c r="C49" s="21">
        <f>[1]OPC!C50</f>
        <v>1</v>
      </c>
      <c r="D49" s="19" t="str">
        <f>[1]OPC!D50</f>
        <v>LS</v>
      </c>
      <c r="E49" s="61"/>
      <c r="F49" s="22">
        <f t="shared" si="1"/>
        <v>0</v>
      </c>
    </row>
    <row r="50" spans="1:13" ht="15.75" x14ac:dyDescent="0.25">
      <c r="A50" s="19">
        <f>[1]OPC!A51</f>
        <v>41</v>
      </c>
      <c r="B50" s="20" t="str">
        <f>[1]OPC!B51</f>
        <v>Utility Locates</v>
      </c>
      <c r="C50" s="21">
        <f>[1]OPC!C51</f>
        <v>1</v>
      </c>
      <c r="D50" s="19" t="str">
        <f>[1]OPC!D51</f>
        <v>LS</v>
      </c>
      <c r="E50" s="61"/>
      <c r="F50" s="22">
        <f t="shared" si="1"/>
        <v>0</v>
      </c>
    </row>
    <row r="51" spans="1:13" ht="15.75" x14ac:dyDescent="0.25">
      <c r="A51" s="19">
        <f>[1]OPC!A52</f>
        <v>42</v>
      </c>
      <c r="B51" s="20" t="str">
        <f>[1]OPC!B52</f>
        <v>Project Signs</v>
      </c>
      <c r="C51" s="21">
        <f>[1]OPC!C52</f>
        <v>2</v>
      </c>
      <c r="D51" s="19" t="str">
        <f>[1]OPC!D52</f>
        <v>EA</v>
      </c>
      <c r="E51" s="61"/>
      <c r="F51" s="22">
        <f t="shared" si="1"/>
        <v>0</v>
      </c>
    </row>
    <row r="52" spans="1:13" ht="15.75" x14ac:dyDescent="0.25">
      <c r="A52" s="19">
        <f>[1]OPC!A53</f>
        <v>43</v>
      </c>
      <c r="B52" s="20" t="str">
        <f>[1]OPC!B53</f>
        <v>Record Drawings</v>
      </c>
      <c r="C52" s="21">
        <f>[1]OPC!C53</f>
        <v>1</v>
      </c>
      <c r="D52" s="19" t="str">
        <f>[1]OPC!D53</f>
        <v>LS</v>
      </c>
      <c r="E52" s="61"/>
      <c r="F52" s="22">
        <f t="shared" si="1"/>
        <v>0</v>
      </c>
    </row>
    <row r="53" spans="1:13" ht="15.75" customHeight="1" x14ac:dyDescent="0.25">
      <c r="A53" s="19">
        <f>[1]OPC!A54</f>
        <v>44</v>
      </c>
      <c r="B53" s="20" t="str">
        <f>[1]OPC!B54</f>
        <v>Pipeline Testing</v>
      </c>
      <c r="C53" s="21">
        <f>[1]OPC!C54</f>
        <v>1</v>
      </c>
      <c r="D53" s="19" t="str">
        <f>[1]OPC!D54</f>
        <v>LS</v>
      </c>
      <c r="E53" s="61"/>
      <c r="F53" s="22">
        <f t="shared" si="1"/>
        <v>0</v>
      </c>
    </row>
    <row r="54" spans="1:13" ht="15.75" x14ac:dyDescent="0.25">
      <c r="A54" s="19">
        <f>[1]OPC!A55</f>
        <v>45</v>
      </c>
      <c r="B54" s="20" t="str">
        <f>[1]OPC!B55</f>
        <v>20" Class 350 DIP (Open-Cut)</v>
      </c>
      <c r="C54" s="21">
        <f>[1]OPC!C55</f>
        <v>45</v>
      </c>
      <c r="D54" s="19" t="str">
        <f>[1]OPC!D55</f>
        <v>LF</v>
      </c>
      <c r="E54" s="61"/>
      <c r="F54" s="22">
        <f t="shared" si="1"/>
        <v>0</v>
      </c>
    </row>
    <row r="55" spans="1:13" ht="15.75" x14ac:dyDescent="0.25">
      <c r="A55" s="19">
        <f>[1]OPC!A56</f>
        <v>46</v>
      </c>
      <c r="B55" s="20" t="str">
        <f>[1]OPC!B56</f>
        <v xml:space="preserve">10" DR 18 PVC Pipe (Open-Cut) </v>
      </c>
      <c r="C55" s="21">
        <f>[1]OPC!C56</f>
        <v>90</v>
      </c>
      <c r="D55" s="19" t="str">
        <f>[1]OPC!D56</f>
        <v>LF</v>
      </c>
      <c r="E55" s="61"/>
      <c r="F55" s="22">
        <f t="shared" si="1"/>
        <v>0</v>
      </c>
      <c r="I55" s="1"/>
      <c r="J55" s="2"/>
    </row>
    <row r="56" spans="1:13" ht="15.75" x14ac:dyDescent="0.25">
      <c r="A56" s="19">
        <f>[1]OPC!A57</f>
        <v>47</v>
      </c>
      <c r="B56" s="20" t="str">
        <f>[1]OPC!B57</f>
        <v>10" DI Fitting - 45 deg</v>
      </c>
      <c r="C56" s="21">
        <f>[1]OPC!C57</f>
        <v>4</v>
      </c>
      <c r="D56" s="19" t="str">
        <f>[1]OPC!D57</f>
        <v>EA</v>
      </c>
      <c r="E56" s="61"/>
      <c r="F56" s="22">
        <f t="shared" si="1"/>
        <v>0</v>
      </c>
      <c r="L56" s="3"/>
      <c r="M56" s="3"/>
    </row>
    <row r="57" spans="1:13" ht="15.75" x14ac:dyDescent="0.25">
      <c r="A57" s="19">
        <f>[1]OPC!A58</f>
        <v>48</v>
      </c>
      <c r="B57" s="20" t="str">
        <f>[1]OPC!B58</f>
        <v>10" Plug Valve</v>
      </c>
      <c r="C57" s="21">
        <f>[1]OPC!C58</f>
        <v>1</v>
      </c>
      <c r="D57" s="19" t="str">
        <f>[1]OPC!D58</f>
        <v>EA</v>
      </c>
      <c r="E57" s="61"/>
      <c r="F57" s="22">
        <f t="shared" si="1"/>
        <v>0</v>
      </c>
      <c r="I57" s="1"/>
    </row>
    <row r="58" spans="1:13" ht="15.75" x14ac:dyDescent="0.25">
      <c r="A58" s="19">
        <f>[1]OPC!A59</f>
        <v>49</v>
      </c>
      <c r="B58" s="20" t="str">
        <f>[1]OPC!B59</f>
        <v>10" Bell Joint Pipe Restraints</v>
      </c>
      <c r="C58" s="21">
        <f>[1]OPC!C59</f>
        <v>15</v>
      </c>
      <c r="D58" s="19" t="str">
        <f>[1]OPC!D59</f>
        <v>EA</v>
      </c>
      <c r="E58" s="63"/>
      <c r="F58" s="22">
        <f t="shared" si="1"/>
        <v>0</v>
      </c>
      <c r="I58" s="1"/>
    </row>
    <row r="59" spans="1:13" ht="15.75" x14ac:dyDescent="0.25">
      <c r="A59" s="19">
        <f>[1]OPC!A60</f>
        <v>50</v>
      </c>
      <c r="B59" s="20" t="str">
        <f>[1]OPC!B60</f>
        <v>Connection To Existing 10" Force Main</v>
      </c>
      <c r="C59" s="21">
        <f>[1]OPC!C60</f>
        <v>2</v>
      </c>
      <c r="D59" s="19" t="str">
        <f>[1]OPC!D60</f>
        <v>EA</v>
      </c>
      <c r="E59" s="61"/>
      <c r="F59" s="22">
        <f t="shared" si="1"/>
        <v>0</v>
      </c>
    </row>
    <row r="60" spans="1:13" ht="15.75" x14ac:dyDescent="0.25">
      <c r="A60" s="19">
        <f>[1]OPC!A61</f>
        <v>51</v>
      </c>
      <c r="B60" s="20" t="str">
        <f>[1]OPC!B61</f>
        <v>Grout Fill Abandoned Existing Pipelines</v>
      </c>
      <c r="C60" s="21">
        <f>[1]OPC!C61</f>
        <v>2</v>
      </c>
      <c r="D60" s="19" t="str">
        <f>[1]OPC!D61</f>
        <v>CY</v>
      </c>
      <c r="E60" s="61"/>
      <c r="F60" s="22">
        <f t="shared" si="1"/>
        <v>0</v>
      </c>
    </row>
    <row r="61" spans="1:13" ht="15.75" x14ac:dyDescent="0.25">
      <c r="A61" s="19">
        <f>[1]OPC!A62</f>
        <v>52</v>
      </c>
      <c r="B61" s="20" t="str">
        <f>[1]OPC!B62</f>
        <v>Soil Subgrade</v>
      </c>
      <c r="C61" s="21">
        <f>[1]OPC!C62</f>
        <v>90</v>
      </c>
      <c r="D61" s="19" t="str">
        <f>[1]OPC!D62</f>
        <v>CY</v>
      </c>
      <c r="E61" s="61"/>
      <c r="F61" s="22">
        <f t="shared" si="1"/>
        <v>0</v>
      </c>
    </row>
    <row r="62" spans="1:13" ht="15.75" x14ac:dyDescent="0.25">
      <c r="A62" s="19">
        <f>[1]OPC!A63</f>
        <v>53</v>
      </c>
      <c r="B62" s="20" t="str">
        <f>[1]OPC!B63</f>
        <v>Crushed Concrete Base</v>
      </c>
      <c r="C62" s="21">
        <f>[1]OPC!C63</f>
        <v>50</v>
      </c>
      <c r="D62" s="19" t="str">
        <f>[1]OPC!D63</f>
        <v>SY</v>
      </c>
      <c r="E62" s="61"/>
      <c r="F62" s="22">
        <f t="shared" si="1"/>
        <v>0</v>
      </c>
    </row>
    <row r="63" spans="1:13" ht="15.75" x14ac:dyDescent="0.25">
      <c r="A63" s="19">
        <f>[1]OPC!A64</f>
        <v>54</v>
      </c>
      <c r="B63" s="20" t="str">
        <f>[1]OPC!B64</f>
        <v>Structural Course Asphalt Base - SP 12.5</v>
      </c>
      <c r="C63" s="21">
        <f>[1]OPC!C64</f>
        <v>15</v>
      </c>
      <c r="D63" s="19" t="str">
        <f>[1]OPC!D64</f>
        <v>TN</v>
      </c>
      <c r="E63" s="61"/>
      <c r="F63" s="22">
        <f t="shared" si="1"/>
        <v>0</v>
      </c>
    </row>
    <row r="64" spans="1:13" ht="15.75" customHeight="1" x14ac:dyDescent="0.25">
      <c r="A64" s="19">
        <f>[1]OPC!A65</f>
        <v>55</v>
      </c>
      <c r="B64" s="20" t="str">
        <f>[1]OPC!B65</f>
        <v>Friction Course Overlay - FC 12.5</v>
      </c>
      <c r="C64" s="21">
        <f>[1]OPC!C65</f>
        <v>25</v>
      </c>
      <c r="D64" s="19" t="str">
        <f>[1]OPC!D65</f>
        <v>TN</v>
      </c>
      <c r="E64" s="61"/>
      <c r="F64" s="22">
        <f t="shared" si="1"/>
        <v>0</v>
      </c>
    </row>
    <row r="65" spans="1:9" ht="15.75" customHeight="1" x14ac:dyDescent="0.25">
      <c r="A65" s="19">
        <f>[1]OPC!A66</f>
        <v>56</v>
      </c>
      <c r="B65" s="20" t="str">
        <f>[1]OPC!B66</f>
        <v>Milling</v>
      </c>
      <c r="C65" s="21">
        <f>[1]OPC!C66</f>
        <v>260</v>
      </c>
      <c r="D65" s="19" t="str">
        <f>[1]OPC!D66</f>
        <v>SY</v>
      </c>
      <c r="E65" s="61"/>
      <c r="F65" s="22">
        <f t="shared" si="1"/>
        <v>0</v>
      </c>
    </row>
    <row r="66" spans="1:9" ht="15.75" customHeight="1" x14ac:dyDescent="0.25">
      <c r="A66" s="19">
        <f>[1]OPC!A67</f>
        <v>57</v>
      </c>
      <c r="B66" s="20" t="str">
        <f>[1]OPC!B67</f>
        <v>Sodding</v>
      </c>
      <c r="C66" s="21">
        <f>[1]OPC!C67</f>
        <v>130</v>
      </c>
      <c r="D66" s="19" t="str">
        <f>[1]OPC!D67</f>
        <v>SY</v>
      </c>
      <c r="E66" s="61"/>
      <c r="F66" s="22">
        <f t="shared" si="1"/>
        <v>0</v>
      </c>
    </row>
    <row r="67" spans="1:9" ht="15.75" customHeight="1" x14ac:dyDescent="0.25">
      <c r="A67" s="19">
        <f>[1]OPC!A68</f>
        <v>58</v>
      </c>
      <c r="B67" s="20" t="str">
        <f>[1]OPC!B68</f>
        <v>Sidewalk Repair</v>
      </c>
      <c r="C67" s="21">
        <f>[1]OPC!C68</f>
        <v>10</v>
      </c>
      <c r="D67" s="19" t="str">
        <f>[1]OPC!D68</f>
        <v>SY</v>
      </c>
      <c r="E67" s="64"/>
      <c r="F67" s="22">
        <f t="shared" si="1"/>
        <v>0</v>
      </c>
      <c r="I67" s="34"/>
    </row>
    <row r="68" spans="1:9" ht="15.75" customHeight="1" x14ac:dyDescent="0.25">
      <c r="A68" s="19">
        <f>[1]OPC!A69</f>
        <v>59</v>
      </c>
      <c r="B68" s="20" t="str">
        <f>[1]OPC!B69</f>
        <v>Remove and Replace Curb</v>
      </c>
      <c r="C68" s="21">
        <f>[1]OPC!C69</f>
        <v>20</v>
      </c>
      <c r="D68" s="19" t="str">
        <f>[1]OPC!D69</f>
        <v>LF</v>
      </c>
      <c r="E68" s="64"/>
      <c r="F68" s="22">
        <f t="shared" si="1"/>
        <v>0</v>
      </c>
    </row>
    <row r="69" spans="1:9" ht="15.75" customHeight="1" thickBot="1" x14ac:dyDescent="0.3">
      <c r="A69" s="38"/>
      <c r="B69" s="39"/>
      <c r="C69" s="50" t="s">
        <v>12</v>
      </c>
      <c r="D69" s="78"/>
      <c r="E69" s="78"/>
      <c r="F69" s="79">
        <f>SUM(F45:F68)</f>
        <v>0</v>
      </c>
    </row>
    <row r="70" spans="1:9" ht="15.75" x14ac:dyDescent="0.25">
      <c r="A70" s="36" t="s">
        <v>4</v>
      </c>
      <c r="B70" s="37"/>
      <c r="C70" s="40"/>
      <c r="D70" s="40"/>
      <c r="E70" s="40"/>
      <c r="F70" s="41"/>
    </row>
    <row r="71" spans="1:9" ht="15.75" x14ac:dyDescent="0.25">
      <c r="A71" s="19">
        <f>[1]OPC!A72</f>
        <v>60</v>
      </c>
      <c r="B71" s="20" t="str">
        <f>[1]OPC!B72</f>
        <v>Mobilization (10%)</v>
      </c>
      <c r="C71" s="21">
        <f>[1]OPC!C72</f>
        <v>1</v>
      </c>
      <c r="D71" s="19" t="str">
        <f>[1]OPC!D72</f>
        <v>LS</v>
      </c>
      <c r="E71" s="61"/>
      <c r="F71" s="22">
        <f t="shared" ref="F71:F134" si="2">C71*E71</f>
        <v>0</v>
      </c>
    </row>
    <row r="72" spans="1:9" ht="15.75" x14ac:dyDescent="0.25">
      <c r="A72" s="19">
        <f>[1]OPC!A73</f>
        <v>61</v>
      </c>
      <c r="B72" s="20" t="str">
        <f>[1]OPC!B73</f>
        <v xml:space="preserve">Maintenance of Traffic </v>
      </c>
      <c r="C72" s="21">
        <f>[1]OPC!C73</f>
        <v>1</v>
      </c>
      <c r="D72" s="19" t="str">
        <f>[1]OPC!D73</f>
        <v>LS</v>
      </c>
      <c r="E72" s="61"/>
      <c r="F72" s="22">
        <f t="shared" si="2"/>
        <v>0</v>
      </c>
    </row>
    <row r="73" spans="1:9" ht="15.75" x14ac:dyDescent="0.25">
      <c r="A73" s="19">
        <f>[1]OPC!A74</f>
        <v>62</v>
      </c>
      <c r="B73" s="20" t="str">
        <f>[1]OPC!B74</f>
        <v>Preconstruction Video</v>
      </c>
      <c r="C73" s="21">
        <f>[1]OPC!C74</f>
        <v>1</v>
      </c>
      <c r="D73" s="19" t="str">
        <f>[1]OPC!D74</f>
        <v>LS</v>
      </c>
      <c r="E73" s="61"/>
      <c r="F73" s="22">
        <f t="shared" si="2"/>
        <v>0</v>
      </c>
    </row>
    <row r="74" spans="1:9" ht="15.75" x14ac:dyDescent="0.25">
      <c r="A74" s="19">
        <f>[1]OPC!A75</f>
        <v>63</v>
      </c>
      <c r="B74" s="20" t="str">
        <f>[1]OPC!B75</f>
        <v>Erosion and Sediment Control</v>
      </c>
      <c r="C74" s="21">
        <f>[1]OPC!C75</f>
        <v>1</v>
      </c>
      <c r="D74" s="19" t="str">
        <f>[1]OPC!D75</f>
        <v>LS</v>
      </c>
      <c r="E74" s="61"/>
      <c r="F74" s="22">
        <f t="shared" si="2"/>
        <v>0</v>
      </c>
    </row>
    <row r="75" spans="1:9" ht="15.75" x14ac:dyDescent="0.25">
      <c r="A75" s="19">
        <f>[1]OPC!A76</f>
        <v>64</v>
      </c>
      <c r="B75" s="20" t="str">
        <f>[1]OPC!B76</f>
        <v>Clearing and Grubbing</v>
      </c>
      <c r="C75" s="21">
        <f>[1]OPC!C76</f>
        <v>1</v>
      </c>
      <c r="D75" s="19" t="str">
        <f>[1]OPC!D76</f>
        <v>LS</v>
      </c>
      <c r="E75" s="61"/>
      <c r="F75" s="22">
        <f t="shared" si="2"/>
        <v>0</v>
      </c>
    </row>
    <row r="76" spans="1:9" ht="15.75" x14ac:dyDescent="0.25">
      <c r="A76" s="19">
        <f>[1]OPC!A77</f>
        <v>65</v>
      </c>
      <c r="B76" s="20" t="str">
        <f>[1]OPC!B77</f>
        <v>Utility Locates</v>
      </c>
      <c r="C76" s="21">
        <f>[1]OPC!C77</f>
        <v>1</v>
      </c>
      <c r="D76" s="19" t="str">
        <f>[1]OPC!D77</f>
        <v>LS</v>
      </c>
      <c r="E76" s="61"/>
      <c r="F76" s="22">
        <f t="shared" si="2"/>
        <v>0</v>
      </c>
    </row>
    <row r="77" spans="1:9" ht="15.75" x14ac:dyDescent="0.25">
      <c r="A77" s="19">
        <f>[1]OPC!A78</f>
        <v>66</v>
      </c>
      <c r="B77" s="20" t="str">
        <f>[1]OPC!B78</f>
        <v>Project Signs</v>
      </c>
      <c r="C77" s="21">
        <f>[1]OPC!C78</f>
        <v>1</v>
      </c>
      <c r="D77" s="19" t="str">
        <f>[1]OPC!D78</f>
        <v>EA</v>
      </c>
      <c r="E77" s="61"/>
      <c r="F77" s="22">
        <f t="shared" si="2"/>
        <v>0</v>
      </c>
    </row>
    <row r="78" spans="1:9" ht="15.75" x14ac:dyDescent="0.25">
      <c r="A78" s="19">
        <f>[1]OPC!A79</f>
        <v>67</v>
      </c>
      <c r="B78" s="20" t="str">
        <f>[1]OPC!B79</f>
        <v>Record Drawings</v>
      </c>
      <c r="C78" s="21">
        <f>[1]OPC!C79</f>
        <v>1</v>
      </c>
      <c r="D78" s="19" t="str">
        <f>[1]OPC!D79</f>
        <v>LS</v>
      </c>
      <c r="E78" s="61"/>
      <c r="F78" s="22">
        <f t="shared" si="2"/>
        <v>0</v>
      </c>
    </row>
    <row r="79" spans="1:9" ht="15.75" x14ac:dyDescent="0.25">
      <c r="A79" s="19">
        <f>[1]OPC!A80</f>
        <v>68</v>
      </c>
      <c r="B79" s="20" t="str">
        <f>[1]OPC!B80</f>
        <v>Pipeline Testing</v>
      </c>
      <c r="C79" s="21">
        <f>[1]OPC!C80</f>
        <v>1</v>
      </c>
      <c r="D79" s="19" t="str">
        <f>[1]OPC!D80</f>
        <v>LS</v>
      </c>
      <c r="E79" s="61"/>
      <c r="F79" s="22">
        <f t="shared" si="2"/>
        <v>0</v>
      </c>
    </row>
    <row r="80" spans="1:9" ht="15.75" x14ac:dyDescent="0.25">
      <c r="A80" s="19">
        <f>[1]OPC!A81</f>
        <v>69</v>
      </c>
      <c r="B80" s="20" t="str">
        <f>[1]OPC!B81</f>
        <v xml:space="preserve">6" DR 18 PVC Pipe (Open-Cut) </v>
      </c>
      <c r="C80" s="21">
        <f>[1]OPC!C81</f>
        <v>330</v>
      </c>
      <c r="D80" s="19" t="str">
        <f>[1]OPC!D81</f>
        <v>LF</v>
      </c>
      <c r="E80" s="62"/>
      <c r="F80" s="22">
        <f t="shared" si="2"/>
        <v>0</v>
      </c>
    </row>
    <row r="81" spans="1:10" ht="15.75" x14ac:dyDescent="0.25">
      <c r="A81" s="19">
        <f>[1]OPC!A82</f>
        <v>70</v>
      </c>
      <c r="B81" s="20" t="str">
        <f>[1]OPC!B82</f>
        <v>6" DI Fitting - 45 deg</v>
      </c>
      <c r="C81" s="21">
        <f>[1]OPC!C82</f>
        <v>6</v>
      </c>
      <c r="D81" s="19" t="str">
        <f>[1]OPC!D82</f>
        <v>EA</v>
      </c>
      <c r="E81" s="62"/>
      <c r="F81" s="22">
        <f t="shared" si="2"/>
        <v>0</v>
      </c>
    </row>
    <row r="82" spans="1:10" ht="15.75" x14ac:dyDescent="0.25">
      <c r="A82" s="19">
        <f>[1]OPC!A83</f>
        <v>71</v>
      </c>
      <c r="B82" s="20" t="str">
        <f>[1]OPC!B83</f>
        <v>6" DI Fitting - 22.5 deg</v>
      </c>
      <c r="C82" s="21">
        <f>[1]OPC!C83</f>
        <v>2</v>
      </c>
      <c r="D82" s="19" t="str">
        <f>[1]OPC!D83</f>
        <v>EA</v>
      </c>
      <c r="E82" s="62"/>
      <c r="F82" s="22">
        <f t="shared" si="2"/>
        <v>0</v>
      </c>
    </row>
    <row r="83" spans="1:10" ht="15.75" x14ac:dyDescent="0.25">
      <c r="A83" s="19">
        <f>[1]OPC!A84</f>
        <v>72</v>
      </c>
      <c r="B83" s="20" t="str">
        <f>[1]OPC!B84</f>
        <v>6"x4" DI Fitting - Reducer</v>
      </c>
      <c r="C83" s="21">
        <f>[1]OPC!C84</f>
        <v>1</v>
      </c>
      <c r="D83" s="19" t="str">
        <f>[1]OPC!D84</f>
        <v>EA</v>
      </c>
      <c r="E83" s="62"/>
      <c r="F83" s="22">
        <f t="shared" si="2"/>
        <v>0</v>
      </c>
    </row>
    <row r="84" spans="1:10" ht="15.75" x14ac:dyDescent="0.25">
      <c r="A84" s="19">
        <f>[1]OPC!A85</f>
        <v>73</v>
      </c>
      <c r="B84" s="20" t="str">
        <f>[1]OPC!B85</f>
        <v>6" Plug Valve</v>
      </c>
      <c r="C84" s="21">
        <f>[1]OPC!C85</f>
        <v>1</v>
      </c>
      <c r="D84" s="19" t="str">
        <f>[1]OPC!D85</f>
        <v>EA</v>
      </c>
      <c r="E84" s="62"/>
      <c r="F84" s="22">
        <f t="shared" si="2"/>
        <v>0</v>
      </c>
    </row>
    <row r="85" spans="1:10" ht="15.75" x14ac:dyDescent="0.25">
      <c r="A85" s="19">
        <f>[1]OPC!A86</f>
        <v>74</v>
      </c>
      <c r="B85" s="20" t="str">
        <f>[1]OPC!B86</f>
        <v>6" Bell Joint Pipe Restraint</v>
      </c>
      <c r="C85" s="21">
        <f>[1]OPC!C86</f>
        <v>25</v>
      </c>
      <c r="D85" s="19" t="str">
        <f>[1]OPC!D86</f>
        <v>EA</v>
      </c>
      <c r="E85" s="61"/>
      <c r="F85" s="22">
        <f t="shared" si="2"/>
        <v>0</v>
      </c>
      <c r="I85" s="1"/>
      <c r="J85" s="2"/>
    </row>
    <row r="86" spans="1:10" ht="15.75" x14ac:dyDescent="0.25">
      <c r="A86" s="19">
        <f>[1]OPC!A87</f>
        <v>75</v>
      </c>
      <c r="B86" s="20" t="str">
        <f>[1]OPC!B87</f>
        <v>2" ARV Type 2 (Above Ground)</v>
      </c>
      <c r="C86" s="21">
        <f>[1]OPC!C87</f>
        <v>1</v>
      </c>
      <c r="D86" s="19" t="str">
        <f>[1]OPC!D87</f>
        <v>EA</v>
      </c>
      <c r="E86" s="62"/>
      <c r="F86" s="22">
        <f t="shared" si="2"/>
        <v>0</v>
      </c>
      <c r="I86" s="1"/>
      <c r="J86" s="2"/>
    </row>
    <row r="87" spans="1:10" ht="15.75" x14ac:dyDescent="0.25">
      <c r="A87" s="19">
        <f>[1]OPC!A88</f>
        <v>76</v>
      </c>
      <c r="B87" s="20" t="str">
        <f>[1]OPC!B88</f>
        <v>Connection to Existing 6" Force Main</v>
      </c>
      <c r="C87" s="21">
        <f>[1]OPC!C88</f>
        <v>1</v>
      </c>
      <c r="D87" s="19" t="str">
        <f>[1]OPC!D88</f>
        <v>EA</v>
      </c>
      <c r="E87" s="62"/>
      <c r="F87" s="22">
        <f t="shared" si="2"/>
        <v>0</v>
      </c>
      <c r="I87" s="1"/>
      <c r="J87" s="2"/>
    </row>
    <row r="88" spans="1:10" ht="15.75" x14ac:dyDescent="0.25">
      <c r="A88" s="19">
        <f>[1]OPC!A89</f>
        <v>77</v>
      </c>
      <c r="B88" s="20" t="str">
        <f>[1]OPC!B89</f>
        <v>Connection to Existing 4" Force Main</v>
      </c>
      <c r="C88" s="21">
        <f>[1]OPC!C89</f>
        <v>1</v>
      </c>
      <c r="D88" s="19" t="str">
        <f>[1]OPC!D89</f>
        <v>EA</v>
      </c>
      <c r="E88" s="62"/>
      <c r="F88" s="22">
        <f t="shared" si="2"/>
        <v>0</v>
      </c>
      <c r="I88" s="1"/>
      <c r="J88" s="2"/>
    </row>
    <row r="89" spans="1:10" ht="15.75" x14ac:dyDescent="0.25">
      <c r="A89" s="19">
        <f>[1]OPC!A90</f>
        <v>78</v>
      </c>
      <c r="B89" s="20" t="str">
        <f>[1]OPC!B90</f>
        <v>Grout Fill Abandoned Existing Pipelines</v>
      </c>
      <c r="C89" s="21">
        <f>[1]OPC!C90</f>
        <v>2.5</v>
      </c>
      <c r="D89" s="19" t="str">
        <f>[1]OPC!D90</f>
        <v>CY</v>
      </c>
      <c r="E89" s="62"/>
      <c r="F89" s="22">
        <f t="shared" si="2"/>
        <v>0</v>
      </c>
      <c r="I89" s="1"/>
      <c r="J89" s="2"/>
    </row>
    <row r="90" spans="1:10" ht="15.75" x14ac:dyDescent="0.25">
      <c r="A90" s="19">
        <f>[1]OPC!A91</f>
        <v>79</v>
      </c>
      <c r="B90" s="20" t="str">
        <f>[1]OPC!B91</f>
        <v>Manhole Lining</v>
      </c>
      <c r="C90" s="21">
        <f>[1]OPC!C91</f>
        <v>3</v>
      </c>
      <c r="D90" s="19" t="str">
        <f>[1]OPC!D91</f>
        <v>EA</v>
      </c>
      <c r="E90" s="62"/>
      <c r="F90" s="22">
        <f t="shared" si="2"/>
        <v>0</v>
      </c>
    </row>
    <row r="91" spans="1:10" ht="15.75" x14ac:dyDescent="0.25">
      <c r="A91" s="19">
        <f>[1]OPC!A92</f>
        <v>80</v>
      </c>
      <c r="B91" s="20" t="str">
        <f>[1]OPC!B92</f>
        <v>Soil Subgrade</v>
      </c>
      <c r="C91" s="21">
        <f>[1]OPC!C92</f>
        <v>525</v>
      </c>
      <c r="D91" s="19" t="str">
        <f>[1]OPC!D92</f>
        <v>CY</v>
      </c>
      <c r="E91" s="62"/>
      <c r="F91" s="22">
        <f t="shared" si="2"/>
        <v>0</v>
      </c>
    </row>
    <row r="92" spans="1:10" ht="15.75" x14ac:dyDescent="0.25">
      <c r="A92" s="19">
        <f>[1]OPC!A93</f>
        <v>81</v>
      </c>
      <c r="B92" s="20" t="str">
        <f>[1]OPC!B93</f>
        <v>Crushed Concrete Base</v>
      </c>
      <c r="C92" s="21">
        <f>[1]OPC!C93</f>
        <v>335</v>
      </c>
      <c r="D92" s="19" t="str">
        <f>[1]OPC!D93</f>
        <v>SY</v>
      </c>
      <c r="E92" s="62"/>
      <c r="F92" s="22">
        <f t="shared" si="2"/>
        <v>0</v>
      </c>
    </row>
    <row r="93" spans="1:10" ht="15.75" x14ac:dyDescent="0.25">
      <c r="A93" s="19">
        <f>[1]OPC!A94</f>
        <v>82</v>
      </c>
      <c r="B93" s="20" t="str">
        <f>[1]OPC!B94</f>
        <v>Structural Course Asphalt Base - SP 12.5</v>
      </c>
      <c r="C93" s="21">
        <f>[1]OPC!C94</f>
        <v>60</v>
      </c>
      <c r="D93" s="19" t="str">
        <f>[1]OPC!D94</f>
        <v>TN</v>
      </c>
      <c r="E93" s="62"/>
      <c r="F93" s="22">
        <f t="shared" si="2"/>
        <v>0</v>
      </c>
    </row>
    <row r="94" spans="1:10" ht="15.75" x14ac:dyDescent="0.25">
      <c r="A94" s="19">
        <f>[1]OPC!A95</f>
        <v>83</v>
      </c>
      <c r="B94" s="20" t="str">
        <f>[1]OPC!B95</f>
        <v>Friction Course Overlay - FC 12.5</v>
      </c>
      <c r="C94" s="21">
        <f>[1]OPC!C95</f>
        <v>40</v>
      </c>
      <c r="D94" s="19" t="str">
        <f>[1]OPC!D95</f>
        <v>TN</v>
      </c>
      <c r="E94" s="62"/>
      <c r="F94" s="22">
        <f t="shared" si="2"/>
        <v>0</v>
      </c>
    </row>
    <row r="95" spans="1:10" ht="15.75" x14ac:dyDescent="0.25">
      <c r="A95" s="19">
        <f>[1]OPC!A96</f>
        <v>84</v>
      </c>
      <c r="B95" s="20" t="str">
        <f>[1]OPC!B96</f>
        <v>Milling</v>
      </c>
      <c r="C95" s="21">
        <f>[1]OPC!C96</f>
        <v>425</v>
      </c>
      <c r="D95" s="19" t="str">
        <f>[1]OPC!D96</f>
        <v>SY</v>
      </c>
      <c r="E95" s="62"/>
      <c r="F95" s="22">
        <f t="shared" si="2"/>
        <v>0</v>
      </c>
    </row>
    <row r="96" spans="1:10" ht="15.75" x14ac:dyDescent="0.25">
      <c r="A96" s="19">
        <f>[1]OPC!A97</f>
        <v>85</v>
      </c>
      <c r="B96" s="20" t="str">
        <f>[1]OPC!B97</f>
        <v>Sodding</v>
      </c>
      <c r="C96" s="21">
        <f>[1]OPC!C97</f>
        <v>160</v>
      </c>
      <c r="D96" s="19" t="str">
        <f>[1]OPC!D97</f>
        <v>SY</v>
      </c>
      <c r="E96" s="62"/>
      <c r="F96" s="22">
        <f t="shared" si="2"/>
        <v>0</v>
      </c>
    </row>
    <row r="97" spans="1:6" ht="15.75" x14ac:dyDescent="0.25">
      <c r="A97" s="19">
        <f>[1]OPC!A98</f>
        <v>86</v>
      </c>
      <c r="B97" s="20" t="str">
        <f>[1]OPC!B98</f>
        <v>Mailbox Removal and Replacement</v>
      </c>
      <c r="C97" s="21">
        <f>[1]OPC!C98</f>
        <v>4</v>
      </c>
      <c r="D97" s="19" t="str">
        <f>[1]OPC!D98</f>
        <v>EA</v>
      </c>
      <c r="E97" s="62"/>
      <c r="F97" s="22">
        <f t="shared" si="2"/>
        <v>0</v>
      </c>
    </row>
    <row r="98" spans="1:6" ht="15.75" x14ac:dyDescent="0.25">
      <c r="A98" s="19">
        <f>[1]OPC!A99</f>
        <v>87</v>
      </c>
      <c r="B98" s="20" t="str">
        <f>[1]OPC!B99</f>
        <v>Concrete Driveway</v>
      </c>
      <c r="C98" s="21">
        <f>[1]OPC!C99</f>
        <v>70</v>
      </c>
      <c r="D98" s="19" t="str">
        <f>[1]OPC!D99</f>
        <v>SY</v>
      </c>
      <c r="E98" s="65"/>
      <c r="F98" s="22">
        <f t="shared" si="2"/>
        <v>0</v>
      </c>
    </row>
    <row r="99" spans="1:6" ht="15.75" x14ac:dyDescent="0.25">
      <c r="A99" s="19">
        <f>[1]OPC!A100</f>
        <v>88</v>
      </c>
      <c r="B99" s="20" t="str">
        <f>[1]OPC!B100</f>
        <v>Brick Driveway</v>
      </c>
      <c r="C99" s="21">
        <f>[1]OPC!C100</f>
        <v>15</v>
      </c>
      <c r="D99" s="19" t="str">
        <f>[1]OPC!D100</f>
        <v>SY</v>
      </c>
      <c r="E99" s="65"/>
      <c r="F99" s="22">
        <f t="shared" si="2"/>
        <v>0</v>
      </c>
    </row>
    <row r="100" spans="1:6" ht="15.75" x14ac:dyDescent="0.25">
      <c r="A100" s="42"/>
      <c r="B100" s="43"/>
      <c r="C100" s="57" t="s">
        <v>13</v>
      </c>
      <c r="D100" s="80"/>
      <c r="E100" s="81"/>
      <c r="F100" s="47">
        <f>SUM(F71:F99)</f>
        <v>0</v>
      </c>
    </row>
    <row r="101" spans="1:6" ht="15.75" x14ac:dyDescent="0.25">
      <c r="A101" s="82" t="s">
        <v>14</v>
      </c>
      <c r="B101" s="44"/>
      <c r="C101" s="40"/>
      <c r="D101" s="40"/>
      <c r="E101" s="40"/>
      <c r="F101" s="22">
        <f t="shared" si="2"/>
        <v>0</v>
      </c>
    </row>
    <row r="102" spans="1:6" ht="15.75" x14ac:dyDescent="0.25">
      <c r="A102" s="19">
        <f>[1]OPC!A103</f>
        <v>89</v>
      </c>
      <c r="B102" s="20" t="str">
        <f>[1]OPC!B103</f>
        <v>Mobilization (10%)</v>
      </c>
      <c r="C102" s="21">
        <f>[1]OPC!C103</f>
        <v>1</v>
      </c>
      <c r="D102" s="19" t="str">
        <f>[1]OPC!D103</f>
        <v>LS</v>
      </c>
      <c r="E102" s="61"/>
      <c r="F102" s="22">
        <f t="shared" si="2"/>
        <v>0</v>
      </c>
    </row>
    <row r="103" spans="1:6" ht="15.75" x14ac:dyDescent="0.25">
      <c r="A103" s="19">
        <f>[1]OPC!A104</f>
        <v>90</v>
      </c>
      <c r="B103" s="20" t="str">
        <f>[1]OPC!B104</f>
        <v xml:space="preserve">Maintenance of Traffic </v>
      </c>
      <c r="C103" s="21">
        <f>[1]OPC!C104</f>
        <v>1</v>
      </c>
      <c r="D103" s="19" t="str">
        <f>[1]OPC!D104</f>
        <v>LS</v>
      </c>
      <c r="E103" s="61"/>
      <c r="F103" s="22">
        <f t="shared" si="2"/>
        <v>0</v>
      </c>
    </row>
    <row r="104" spans="1:6" ht="15.75" x14ac:dyDescent="0.25">
      <c r="A104" s="19">
        <f>[1]OPC!A105</f>
        <v>91</v>
      </c>
      <c r="B104" s="20" t="str">
        <f>[1]OPC!B105</f>
        <v>Preconstruction Video</v>
      </c>
      <c r="C104" s="21">
        <f>[1]OPC!C105</f>
        <v>1</v>
      </c>
      <c r="D104" s="19" t="str">
        <f>[1]OPC!D105</f>
        <v>LS</v>
      </c>
      <c r="E104" s="61"/>
      <c r="F104" s="22">
        <f t="shared" si="2"/>
        <v>0</v>
      </c>
    </row>
    <row r="105" spans="1:6" ht="15.75" x14ac:dyDescent="0.25">
      <c r="A105" s="19">
        <f>[1]OPC!A106</f>
        <v>92</v>
      </c>
      <c r="B105" s="20" t="str">
        <f>[1]OPC!B106</f>
        <v>Erosion and Sediment Control</v>
      </c>
      <c r="C105" s="21">
        <f>[1]OPC!C106</f>
        <v>1</v>
      </c>
      <c r="D105" s="19" t="str">
        <f>[1]OPC!D106</f>
        <v>LS</v>
      </c>
      <c r="E105" s="61"/>
      <c r="F105" s="22">
        <f t="shared" si="2"/>
        <v>0</v>
      </c>
    </row>
    <row r="106" spans="1:6" ht="15.75" x14ac:dyDescent="0.25">
      <c r="A106" s="19">
        <f>[1]OPC!A107</f>
        <v>93</v>
      </c>
      <c r="B106" s="20" t="str">
        <f>[1]OPC!B107</f>
        <v>Clearing and Grubbing</v>
      </c>
      <c r="C106" s="21">
        <f>[1]OPC!C107</f>
        <v>1</v>
      </c>
      <c r="D106" s="19" t="str">
        <f>[1]OPC!D107</f>
        <v>LS</v>
      </c>
      <c r="E106" s="61"/>
      <c r="F106" s="22">
        <f t="shared" si="2"/>
        <v>0</v>
      </c>
    </row>
    <row r="107" spans="1:6" ht="15.75" x14ac:dyDescent="0.25">
      <c r="A107" s="19">
        <f>[1]OPC!A108</f>
        <v>94</v>
      </c>
      <c r="B107" s="20" t="str">
        <f>[1]OPC!B108</f>
        <v>Utility Locates</v>
      </c>
      <c r="C107" s="21">
        <f>[1]OPC!C108</f>
        <v>1</v>
      </c>
      <c r="D107" s="19" t="str">
        <f>[1]OPC!D108</f>
        <v>LS</v>
      </c>
      <c r="E107" s="61"/>
      <c r="F107" s="22">
        <f t="shared" si="2"/>
        <v>0</v>
      </c>
    </row>
    <row r="108" spans="1:6" ht="15.75" x14ac:dyDescent="0.25">
      <c r="A108" s="19">
        <f>[1]OPC!A109</f>
        <v>95</v>
      </c>
      <c r="B108" s="20" t="str">
        <f>[1]OPC!B109</f>
        <v>Project Signs</v>
      </c>
      <c r="C108" s="21">
        <f>[1]OPC!C109</f>
        <v>2</v>
      </c>
      <c r="D108" s="19" t="str">
        <f>[1]OPC!D109</f>
        <v>EA</v>
      </c>
      <c r="E108" s="61"/>
      <c r="F108" s="22">
        <f t="shared" si="2"/>
        <v>0</v>
      </c>
    </row>
    <row r="109" spans="1:6" ht="15.75" x14ac:dyDescent="0.25">
      <c r="A109" s="19">
        <f>[1]OPC!A110</f>
        <v>96</v>
      </c>
      <c r="B109" s="20" t="str">
        <f>[1]OPC!B110</f>
        <v>Record Drawings</v>
      </c>
      <c r="C109" s="21">
        <f>[1]OPC!C110</f>
        <v>1</v>
      </c>
      <c r="D109" s="19" t="str">
        <f>[1]OPC!D110</f>
        <v>LS</v>
      </c>
      <c r="E109" s="61"/>
      <c r="F109" s="22">
        <f t="shared" si="2"/>
        <v>0</v>
      </c>
    </row>
    <row r="110" spans="1:6" ht="15.75" x14ac:dyDescent="0.25">
      <c r="A110" s="19">
        <f>[1]OPC!A111</f>
        <v>97</v>
      </c>
      <c r="B110" s="20" t="str">
        <f>[1]OPC!B111</f>
        <v>Pipeline Testing</v>
      </c>
      <c r="C110" s="21">
        <f>[1]OPC!C111</f>
        <v>1</v>
      </c>
      <c r="D110" s="19" t="str">
        <f>[1]OPC!D111</f>
        <v>LS</v>
      </c>
      <c r="E110" s="61"/>
      <c r="F110" s="22">
        <f t="shared" si="2"/>
        <v>0</v>
      </c>
    </row>
    <row r="111" spans="1:6" ht="15.75" x14ac:dyDescent="0.25">
      <c r="A111" s="19">
        <f>[1]OPC!A112</f>
        <v>98</v>
      </c>
      <c r="B111" s="20" t="str">
        <f>[1]OPC!B112</f>
        <v xml:space="preserve">12" Class 350 DIP (Open-Cut) </v>
      </c>
      <c r="C111" s="21">
        <f>[1]OPC!C112</f>
        <v>30</v>
      </c>
      <c r="D111" s="19" t="str">
        <f>[1]OPC!D112</f>
        <v>LF</v>
      </c>
      <c r="E111" s="62"/>
      <c r="F111" s="22">
        <f t="shared" si="2"/>
        <v>0</v>
      </c>
    </row>
    <row r="112" spans="1:6" ht="15.75" x14ac:dyDescent="0.25">
      <c r="A112" s="19">
        <f>[1]OPC!A113</f>
        <v>99</v>
      </c>
      <c r="B112" s="20" t="str">
        <f>[1]OPC!B113</f>
        <v xml:space="preserve">6" Class 350 DIP (Open-Cut) </v>
      </c>
      <c r="C112" s="21">
        <f>[1]OPC!C113</f>
        <v>2130</v>
      </c>
      <c r="D112" s="19" t="str">
        <f>[1]OPC!D113</f>
        <v>LF</v>
      </c>
      <c r="E112" s="62"/>
      <c r="F112" s="22">
        <f t="shared" si="2"/>
        <v>0</v>
      </c>
    </row>
    <row r="113" spans="1:6" ht="15.75" x14ac:dyDescent="0.25">
      <c r="A113" s="19">
        <f>[1]OPC!A114</f>
        <v>100</v>
      </c>
      <c r="B113" s="20" t="str">
        <f>[1]OPC!B114</f>
        <v xml:space="preserve">4" Class 350 DIP (Open-Cut) </v>
      </c>
      <c r="C113" s="21">
        <f>[1]OPC!C114</f>
        <v>25</v>
      </c>
      <c r="D113" s="19" t="str">
        <f>[1]OPC!D114</f>
        <v xml:space="preserve">LF </v>
      </c>
      <c r="E113" s="62"/>
      <c r="F113" s="22">
        <f t="shared" si="2"/>
        <v>0</v>
      </c>
    </row>
    <row r="114" spans="1:6" ht="15.75" x14ac:dyDescent="0.25">
      <c r="A114" s="19">
        <f>[1]OPC!A115</f>
        <v>101</v>
      </c>
      <c r="B114" s="20" t="str">
        <f>[1]OPC!B115</f>
        <v xml:space="preserve">2" PE SDR 9 </v>
      </c>
      <c r="C114" s="21">
        <f>[1]OPC!C115</f>
        <v>25</v>
      </c>
      <c r="D114" s="19" t="str">
        <f>[1]OPC!D115</f>
        <v xml:space="preserve">LF </v>
      </c>
      <c r="E114" s="62"/>
      <c r="F114" s="22">
        <f t="shared" si="2"/>
        <v>0</v>
      </c>
    </row>
    <row r="115" spans="1:6" ht="15.75" x14ac:dyDescent="0.25">
      <c r="A115" s="19">
        <f>[1]OPC!A116</f>
        <v>102</v>
      </c>
      <c r="B115" s="20" t="str">
        <f>[1]OPC!B116</f>
        <v>6" DI Fitting - 90 deg</v>
      </c>
      <c r="C115" s="21">
        <f>[1]OPC!C116</f>
        <v>1</v>
      </c>
      <c r="D115" s="19" t="str">
        <f>[1]OPC!D116</f>
        <v>EA</v>
      </c>
      <c r="E115" s="62"/>
      <c r="F115" s="22">
        <f t="shared" si="2"/>
        <v>0</v>
      </c>
    </row>
    <row r="116" spans="1:6" ht="15.75" x14ac:dyDescent="0.25">
      <c r="A116" s="19">
        <f>[1]OPC!A117</f>
        <v>103</v>
      </c>
      <c r="B116" s="20" t="str">
        <f>[1]OPC!B117</f>
        <v>6" DI Fitting - 45 deg</v>
      </c>
      <c r="C116" s="21">
        <f>[1]OPC!C117</f>
        <v>10</v>
      </c>
      <c r="D116" s="19" t="str">
        <f>[1]OPC!D117</f>
        <v>EA</v>
      </c>
      <c r="E116" s="62"/>
      <c r="F116" s="22">
        <f t="shared" si="2"/>
        <v>0</v>
      </c>
    </row>
    <row r="117" spans="1:6" ht="15.75" x14ac:dyDescent="0.25">
      <c r="A117" s="19">
        <f>[1]OPC!A118</f>
        <v>104</v>
      </c>
      <c r="B117" s="20" t="str">
        <f>[1]OPC!B118</f>
        <v>6" DI Fitting- 22.5 deg</v>
      </c>
      <c r="C117" s="21">
        <f>[1]OPC!C118</f>
        <v>1</v>
      </c>
      <c r="D117" s="19" t="str">
        <f>[1]OPC!D118</f>
        <v>EA</v>
      </c>
      <c r="E117" s="62"/>
      <c r="F117" s="22">
        <f t="shared" si="2"/>
        <v>0</v>
      </c>
    </row>
    <row r="118" spans="1:6" ht="15.75" x14ac:dyDescent="0.25">
      <c r="A118" s="19">
        <f>[1]OPC!A119</f>
        <v>105</v>
      </c>
      <c r="B118" s="20" t="str">
        <f>[1]OPC!B119</f>
        <v>6" DI Fitting - Tee</v>
      </c>
      <c r="C118" s="21">
        <f>[1]OPC!C119</f>
        <v>8</v>
      </c>
      <c r="D118" s="19" t="str">
        <f>[1]OPC!D119</f>
        <v>EA</v>
      </c>
      <c r="E118" s="62"/>
      <c r="F118" s="22">
        <f t="shared" si="2"/>
        <v>0</v>
      </c>
    </row>
    <row r="119" spans="1:6" ht="15.75" x14ac:dyDescent="0.25">
      <c r="A119" s="19">
        <f>[1]OPC!A120</f>
        <v>106</v>
      </c>
      <c r="B119" s="20" t="str">
        <f>[1]OPC!B120</f>
        <v>6"x4" DI Fitting - Reducer</v>
      </c>
      <c r="C119" s="21">
        <f>[1]OPC!C120</f>
        <v>1</v>
      </c>
      <c r="D119" s="19" t="str">
        <f>[1]OPC!D120</f>
        <v>EA</v>
      </c>
      <c r="E119" s="62"/>
      <c r="F119" s="22">
        <f t="shared" si="2"/>
        <v>0</v>
      </c>
    </row>
    <row r="120" spans="1:6" ht="15.75" x14ac:dyDescent="0.25">
      <c r="A120" s="19">
        <f>[1]OPC!A121</f>
        <v>107</v>
      </c>
      <c r="B120" s="20" t="str">
        <f>[1]OPC!B121</f>
        <v>6"x2" DI Fitting - Reducer</v>
      </c>
      <c r="C120" s="21">
        <f>[1]OPC!C121</f>
        <v>2</v>
      </c>
      <c r="D120" s="19" t="str">
        <f>[1]OPC!D121</f>
        <v>EA</v>
      </c>
      <c r="E120" s="62"/>
      <c r="F120" s="22">
        <f t="shared" si="2"/>
        <v>0</v>
      </c>
    </row>
    <row r="121" spans="1:6" ht="15.75" x14ac:dyDescent="0.25">
      <c r="A121" s="19">
        <f>[1]OPC!A122</f>
        <v>108</v>
      </c>
      <c r="B121" s="20" t="str">
        <f>[1]OPC!B122</f>
        <v>4" DI Fitting - 45 deg</v>
      </c>
      <c r="C121" s="21">
        <f>[1]OPC!C122</f>
        <v>2</v>
      </c>
      <c r="D121" s="19" t="str">
        <f>[1]OPC!D122</f>
        <v>EA</v>
      </c>
      <c r="E121" s="62"/>
      <c r="F121" s="22">
        <f t="shared" si="2"/>
        <v>0</v>
      </c>
    </row>
    <row r="122" spans="1:6" ht="15.75" x14ac:dyDescent="0.25">
      <c r="A122" s="19">
        <f>[1]OPC!A123</f>
        <v>109</v>
      </c>
      <c r="B122" s="20" t="str">
        <f>[1]OPC!B123</f>
        <v>2" DI Fitting - 45 deg</v>
      </c>
      <c r="C122" s="21">
        <f>[1]OPC!C123</f>
        <v>3</v>
      </c>
      <c r="D122" s="19" t="str">
        <f>[1]OPC!D123</f>
        <v>EA</v>
      </c>
      <c r="E122" s="62"/>
      <c r="F122" s="22">
        <f t="shared" si="2"/>
        <v>0</v>
      </c>
    </row>
    <row r="123" spans="1:6" ht="15.75" x14ac:dyDescent="0.25">
      <c r="A123" s="19">
        <f>[1]OPC!A124</f>
        <v>110</v>
      </c>
      <c r="B123" s="20" t="str">
        <f>[1]OPC!B124</f>
        <v>6" Gate Valve</v>
      </c>
      <c r="C123" s="21">
        <f>[1]OPC!C124</f>
        <v>10</v>
      </c>
      <c r="D123" s="19" t="str">
        <f>[1]OPC!D124</f>
        <v>EA</v>
      </c>
      <c r="E123" s="62"/>
      <c r="F123" s="22">
        <f t="shared" si="2"/>
        <v>0</v>
      </c>
    </row>
    <row r="124" spans="1:6" ht="15.75" x14ac:dyDescent="0.25">
      <c r="A124" s="19">
        <f>[1]OPC!A125</f>
        <v>111</v>
      </c>
      <c r="B124" s="20" t="str">
        <f>[1]OPC!B125</f>
        <v>4" Gate Valve</v>
      </c>
      <c r="C124" s="21">
        <f>[1]OPC!C125</f>
        <v>1</v>
      </c>
      <c r="D124" s="19" t="str">
        <f>[1]OPC!D125</f>
        <v>EA</v>
      </c>
      <c r="E124" s="62"/>
      <c r="F124" s="22">
        <f t="shared" si="2"/>
        <v>0</v>
      </c>
    </row>
    <row r="125" spans="1:6" ht="15.75" x14ac:dyDescent="0.25">
      <c r="A125" s="19">
        <f>[1]OPC!A126</f>
        <v>112</v>
      </c>
      <c r="B125" s="20" t="str">
        <f>[1]OPC!B126</f>
        <v>2" Gate Valve</v>
      </c>
      <c r="C125" s="21">
        <f>[1]OPC!C126</f>
        <v>1</v>
      </c>
      <c r="D125" s="19" t="str">
        <f>[1]OPC!D126</f>
        <v>EA</v>
      </c>
      <c r="E125" s="62"/>
      <c r="F125" s="22">
        <f t="shared" si="2"/>
        <v>0</v>
      </c>
    </row>
    <row r="126" spans="1:6" ht="15.75" x14ac:dyDescent="0.25">
      <c r="A126" s="19">
        <f>[1]OPC!A127</f>
        <v>113</v>
      </c>
      <c r="B126" s="20" t="str">
        <f>[1]OPC!B127</f>
        <v>6" Bell Joint Pipe Restraint</v>
      </c>
      <c r="C126" s="21">
        <f>[1]OPC!C127</f>
        <v>120</v>
      </c>
      <c r="D126" s="19" t="str">
        <f>[1]OPC!D127</f>
        <v>EA</v>
      </c>
      <c r="E126" s="62"/>
      <c r="F126" s="22">
        <f t="shared" si="2"/>
        <v>0</v>
      </c>
    </row>
    <row r="127" spans="1:6" ht="15.75" x14ac:dyDescent="0.25">
      <c r="A127" s="19">
        <f>[1]OPC!A128</f>
        <v>114</v>
      </c>
      <c r="B127" s="20" t="str">
        <f>[1]OPC!B128</f>
        <v>4" Bell Joint Pipe Restraint</v>
      </c>
      <c r="C127" s="21">
        <f>[1]OPC!C128</f>
        <v>5</v>
      </c>
      <c r="D127" s="19" t="str">
        <f>[1]OPC!D128</f>
        <v>EA</v>
      </c>
      <c r="E127" s="62"/>
      <c r="F127" s="22">
        <f t="shared" si="2"/>
        <v>0</v>
      </c>
    </row>
    <row r="128" spans="1:6" ht="15.75" x14ac:dyDescent="0.25">
      <c r="A128" s="19">
        <f>[1]OPC!A129</f>
        <v>115</v>
      </c>
      <c r="B128" s="20" t="str">
        <f>[1]OPC!B129</f>
        <v>Connection to Existing 6" Water Main</v>
      </c>
      <c r="C128" s="21">
        <f>[1]OPC!C129</f>
        <v>3</v>
      </c>
      <c r="D128" s="19" t="str">
        <f>[1]OPC!D129</f>
        <v>EA</v>
      </c>
      <c r="E128" s="62"/>
      <c r="F128" s="22">
        <f t="shared" si="2"/>
        <v>0</v>
      </c>
    </row>
    <row r="129" spans="1:6" ht="15.75" x14ac:dyDescent="0.25">
      <c r="A129" s="19">
        <f>[1]OPC!A130</f>
        <v>116</v>
      </c>
      <c r="B129" s="20" t="str">
        <f>[1]OPC!B130</f>
        <v>Connection to Existing 4" Water Main</v>
      </c>
      <c r="C129" s="21">
        <f>[1]OPC!C130</f>
        <v>1</v>
      </c>
      <c r="D129" s="19" t="str">
        <f>[1]OPC!D130</f>
        <v>EA</v>
      </c>
      <c r="E129" s="62"/>
      <c r="F129" s="22">
        <f t="shared" si="2"/>
        <v>0</v>
      </c>
    </row>
    <row r="130" spans="1:6" ht="15.75" x14ac:dyDescent="0.25">
      <c r="A130" s="19">
        <f>[1]OPC!A131</f>
        <v>117</v>
      </c>
      <c r="B130" s="20" t="str">
        <f>[1]OPC!B131</f>
        <v>Connection to Existing 2" Water Main</v>
      </c>
      <c r="C130" s="21">
        <f>[1]OPC!C131</f>
        <v>2</v>
      </c>
      <c r="D130" s="19" t="str">
        <f>[1]OPC!D131</f>
        <v>EA</v>
      </c>
      <c r="E130" s="62"/>
      <c r="F130" s="22">
        <f t="shared" si="2"/>
        <v>0</v>
      </c>
    </row>
    <row r="131" spans="1:6" ht="15.75" x14ac:dyDescent="0.25">
      <c r="A131" s="19">
        <f>[1]OPC!A132</f>
        <v>118</v>
      </c>
      <c r="B131" s="20" t="str">
        <f>[1]OPC!B132</f>
        <v>Grout Fill Abandoned Existing Pipelines</v>
      </c>
      <c r="C131" s="21">
        <f>[1]OPC!C132</f>
        <v>8</v>
      </c>
      <c r="D131" s="19" t="str">
        <f>[1]OPC!D132</f>
        <v>CY</v>
      </c>
      <c r="E131" s="62"/>
      <c r="F131" s="22">
        <f t="shared" si="2"/>
        <v>0</v>
      </c>
    </row>
    <row r="132" spans="1:6" ht="15.75" x14ac:dyDescent="0.25">
      <c r="A132" s="19">
        <f>[1]OPC!A133</f>
        <v>119</v>
      </c>
      <c r="B132" s="20" t="str">
        <f>[1]OPC!B133</f>
        <v>Soil Subgrade</v>
      </c>
      <c r="C132" s="21">
        <f>[1]OPC!C133</f>
        <v>300</v>
      </c>
      <c r="D132" s="19" t="str">
        <f>[1]OPC!D133</f>
        <v>CY</v>
      </c>
      <c r="E132" s="62"/>
      <c r="F132" s="22">
        <f t="shared" si="2"/>
        <v>0</v>
      </c>
    </row>
    <row r="133" spans="1:6" ht="15.75" x14ac:dyDescent="0.25">
      <c r="A133" s="19">
        <f>[1]OPC!A134</f>
        <v>120</v>
      </c>
      <c r="B133" s="20" t="str">
        <f>[1]OPC!B134</f>
        <v>Crushed Concrete Base</v>
      </c>
      <c r="C133" s="21">
        <f>[1]OPC!C134</f>
        <v>250</v>
      </c>
      <c r="D133" s="19" t="str">
        <f>[1]OPC!D134</f>
        <v>SY</v>
      </c>
      <c r="E133" s="62"/>
      <c r="F133" s="22">
        <f t="shared" si="2"/>
        <v>0</v>
      </c>
    </row>
    <row r="134" spans="1:6" ht="15.75" x14ac:dyDescent="0.25">
      <c r="A134" s="19">
        <f>[1]OPC!A135</f>
        <v>121</v>
      </c>
      <c r="B134" s="20" t="str">
        <f>[1]OPC!B135</f>
        <v>Structural Course Asphalt Base - SP 12.5</v>
      </c>
      <c r="C134" s="21">
        <f>[1]OPC!C135</f>
        <v>35</v>
      </c>
      <c r="D134" s="19" t="str">
        <f>[1]OPC!D135</f>
        <v>TN</v>
      </c>
      <c r="E134" s="62"/>
      <c r="F134" s="22">
        <f t="shared" si="2"/>
        <v>0</v>
      </c>
    </row>
    <row r="135" spans="1:6" ht="15.75" x14ac:dyDescent="0.25">
      <c r="A135" s="19">
        <f>[1]OPC!A136</f>
        <v>122</v>
      </c>
      <c r="B135" s="20" t="str">
        <f>[1]OPC!B136</f>
        <v>Friction Course Overlay - FC 12.5</v>
      </c>
      <c r="C135" s="21">
        <f>[1]OPC!C136</f>
        <v>60</v>
      </c>
      <c r="D135" s="19" t="str">
        <f>[1]OPC!D136</f>
        <v>TN</v>
      </c>
      <c r="E135" s="62"/>
      <c r="F135" s="22">
        <f t="shared" ref="F135:F148" si="3">C135*E135</f>
        <v>0</v>
      </c>
    </row>
    <row r="136" spans="1:6" ht="15.75" x14ac:dyDescent="0.25">
      <c r="A136" s="19">
        <f>[1]OPC!A137</f>
        <v>123</v>
      </c>
      <c r="B136" s="20" t="str">
        <f>[1]OPC!B137</f>
        <v>Milling</v>
      </c>
      <c r="C136" s="21">
        <f>[1]OPC!C137</f>
        <v>700</v>
      </c>
      <c r="D136" s="19" t="str">
        <f>[1]OPC!D137</f>
        <v>SY</v>
      </c>
      <c r="E136" s="62"/>
      <c r="F136" s="22">
        <f t="shared" si="3"/>
        <v>0</v>
      </c>
    </row>
    <row r="137" spans="1:6" ht="15.75" x14ac:dyDescent="0.25">
      <c r="A137" s="19">
        <f>[1]OPC!A138</f>
        <v>124</v>
      </c>
      <c r="B137" s="20" t="str">
        <f>[1]OPC!B138</f>
        <v>Sodding</v>
      </c>
      <c r="C137" s="21">
        <f>[1]OPC!C138</f>
        <v>3000</v>
      </c>
      <c r="D137" s="19" t="str">
        <f>[1]OPC!D138</f>
        <v>SY</v>
      </c>
      <c r="E137" s="62"/>
      <c r="F137" s="22">
        <f t="shared" si="3"/>
        <v>0</v>
      </c>
    </row>
    <row r="138" spans="1:6" ht="15.75" x14ac:dyDescent="0.25">
      <c r="A138" s="19">
        <f>[1]OPC!A139</f>
        <v>125</v>
      </c>
      <c r="B138" s="20" t="str">
        <f>[1]OPC!B139</f>
        <v>Sidewalk Repair</v>
      </c>
      <c r="C138" s="21">
        <f>[1]OPC!C139</f>
        <v>45</v>
      </c>
      <c r="D138" s="19" t="str">
        <f>[1]OPC!D139</f>
        <v>SY</v>
      </c>
      <c r="E138" s="61"/>
      <c r="F138" s="22">
        <f t="shared" si="3"/>
        <v>0</v>
      </c>
    </row>
    <row r="139" spans="1:6" ht="15.75" x14ac:dyDescent="0.25">
      <c r="A139" s="19">
        <f>[1]OPC!A140</f>
        <v>126</v>
      </c>
      <c r="B139" s="20" t="str">
        <f>[1]OPC!B140</f>
        <v>Asphalt Driveway Repair</v>
      </c>
      <c r="C139" s="21">
        <f>[1]OPC!C140</f>
        <v>130</v>
      </c>
      <c r="D139" s="19" t="str">
        <f>[1]OPC!D140</f>
        <v>SY</v>
      </c>
      <c r="E139" s="62"/>
      <c r="F139" s="22">
        <f t="shared" si="3"/>
        <v>0</v>
      </c>
    </row>
    <row r="140" spans="1:6" ht="15.75" x14ac:dyDescent="0.25">
      <c r="A140" s="19">
        <f>[1]OPC!A141</f>
        <v>127</v>
      </c>
      <c r="B140" s="20" t="str">
        <f>[1]OPC!B141</f>
        <v>Concrete Driveway</v>
      </c>
      <c r="C140" s="21">
        <f>[1]OPC!C141</f>
        <v>70</v>
      </c>
      <c r="D140" s="19" t="str">
        <f>[1]OPC!D141</f>
        <v>SY</v>
      </c>
      <c r="E140" s="62"/>
      <c r="F140" s="22">
        <f t="shared" si="3"/>
        <v>0</v>
      </c>
    </row>
    <row r="141" spans="1:6" ht="15.75" x14ac:dyDescent="0.25">
      <c r="A141" s="19">
        <f>[1]OPC!A142</f>
        <v>128</v>
      </c>
      <c r="B141" s="20" t="str">
        <f>[1]OPC!B142</f>
        <v>Remove and Replace Curb</v>
      </c>
      <c r="C141" s="21">
        <f>[1]OPC!C142</f>
        <v>50</v>
      </c>
      <c r="D141" s="19" t="str">
        <f>[1]OPC!D142</f>
        <v>LF</v>
      </c>
      <c r="E141" s="66"/>
      <c r="F141" s="22">
        <f t="shared" si="3"/>
        <v>0</v>
      </c>
    </row>
    <row r="142" spans="1:6" ht="15.75" x14ac:dyDescent="0.25">
      <c r="A142" s="19">
        <f>[1]OPC!A143</f>
        <v>129</v>
      </c>
      <c r="B142" s="20" t="str">
        <f>[1]OPC!B143</f>
        <v>Fire Hydrant Assembly</v>
      </c>
      <c r="C142" s="21">
        <f>[1]OPC!C143</f>
        <v>4</v>
      </c>
      <c r="D142" s="19" t="str">
        <f>[1]OPC!D143</f>
        <v>EA</v>
      </c>
      <c r="E142" s="66"/>
      <c r="F142" s="22">
        <f t="shared" si="3"/>
        <v>0</v>
      </c>
    </row>
    <row r="143" spans="1:6" ht="15.75" x14ac:dyDescent="0.25">
      <c r="A143" s="19">
        <f>[1]OPC!A144</f>
        <v>130</v>
      </c>
      <c r="B143" s="20" t="str">
        <f>[1]OPC!B144</f>
        <v>Single Short Water Service</v>
      </c>
      <c r="C143" s="21">
        <f>[1]OPC!C144</f>
        <v>5</v>
      </c>
      <c r="D143" s="19" t="str">
        <f>[1]OPC!D144</f>
        <v>EA</v>
      </c>
      <c r="E143" s="66"/>
      <c r="F143" s="22">
        <f t="shared" si="3"/>
        <v>0</v>
      </c>
    </row>
    <row r="144" spans="1:6" ht="15.75" x14ac:dyDescent="0.25">
      <c r="A144" s="19">
        <f>[1]OPC!A145</f>
        <v>131</v>
      </c>
      <c r="B144" s="20" t="str">
        <f>[1]OPC!B145</f>
        <v>Single Long Water Service</v>
      </c>
      <c r="C144" s="21">
        <f>[1]OPC!C145</f>
        <v>6</v>
      </c>
      <c r="D144" s="19" t="str">
        <f>[1]OPC!D145</f>
        <v>EA</v>
      </c>
      <c r="E144" s="66"/>
      <c r="F144" s="22">
        <f t="shared" si="3"/>
        <v>0</v>
      </c>
    </row>
    <row r="145" spans="1:7" ht="15.75" x14ac:dyDescent="0.25">
      <c r="A145" s="19">
        <f>[1]OPC!A146</f>
        <v>132</v>
      </c>
      <c r="B145" s="20" t="str">
        <f>[1]OPC!B146</f>
        <v>Double Long Water Service</v>
      </c>
      <c r="C145" s="21">
        <f>[1]OPC!C146</f>
        <v>1</v>
      </c>
      <c r="D145" s="19" t="str">
        <f>[1]OPC!D146</f>
        <v>EA</v>
      </c>
      <c r="E145" s="66"/>
      <c r="F145" s="22">
        <f t="shared" si="3"/>
        <v>0</v>
      </c>
    </row>
    <row r="146" spans="1:7" ht="15.75" x14ac:dyDescent="0.25">
      <c r="A146" s="19">
        <f>[1]OPC!A147</f>
        <v>133</v>
      </c>
      <c r="B146" s="20" t="str">
        <f>[1]OPC!B147</f>
        <v>Mailbox Removal and Replacement</v>
      </c>
      <c r="C146" s="21">
        <f>[1]OPC!C147</f>
        <v>4</v>
      </c>
      <c r="D146" s="19" t="str">
        <f>[1]OPC!D147</f>
        <v>EA</v>
      </c>
      <c r="E146" s="66"/>
      <c r="F146" s="22">
        <f t="shared" si="3"/>
        <v>0</v>
      </c>
    </row>
    <row r="147" spans="1:7" ht="15.75" x14ac:dyDescent="0.25">
      <c r="A147" s="19">
        <f>[1]OPC!A148</f>
        <v>134</v>
      </c>
      <c r="B147" s="20" t="str">
        <f>[1]OPC!B148</f>
        <v>Reduced Pressure Zone (RPZ) Assembly</v>
      </c>
      <c r="C147" s="21">
        <f>[1]OPC!C148</f>
        <v>4</v>
      </c>
      <c r="D147" s="19" t="str">
        <f>[1]OPC!D148</f>
        <v>EA</v>
      </c>
      <c r="E147" s="66"/>
      <c r="F147" s="22">
        <f t="shared" si="3"/>
        <v>0</v>
      </c>
    </row>
    <row r="148" spans="1:7" ht="15.75" x14ac:dyDescent="0.25">
      <c r="A148" s="19">
        <f>[1]OPC!A149</f>
        <v>135</v>
      </c>
      <c r="B148" s="20" t="str">
        <f>[1]OPC!B149</f>
        <v>Sign Removal and Reinstall</v>
      </c>
      <c r="C148" s="21">
        <f>[1]OPC!C149</f>
        <v>1</v>
      </c>
      <c r="D148" s="19" t="str">
        <f>[1]OPC!D149</f>
        <v>LS</v>
      </c>
      <c r="E148" s="66"/>
      <c r="F148" s="22">
        <f t="shared" si="3"/>
        <v>0</v>
      </c>
    </row>
    <row r="149" spans="1:7" ht="16.5" thickBot="1" x14ac:dyDescent="0.3">
      <c r="A149" s="45"/>
      <c r="B149" s="46"/>
      <c r="C149" s="50" t="s">
        <v>15</v>
      </c>
      <c r="D149" s="78"/>
      <c r="E149" s="83"/>
      <c r="F149" s="47">
        <f>SUM(F101:F148)</f>
        <v>0</v>
      </c>
    </row>
    <row r="150" spans="1:7" ht="16.5" thickBot="1" x14ac:dyDescent="0.3">
      <c r="A150" s="67">
        <v>136</v>
      </c>
      <c r="B150" s="68" t="s">
        <v>19</v>
      </c>
      <c r="C150" s="69">
        <v>1</v>
      </c>
      <c r="D150" s="84" t="s">
        <v>20</v>
      </c>
      <c r="E150" s="85">
        <v>5000</v>
      </c>
      <c r="F150" s="59">
        <f>E150*C150</f>
        <v>5000</v>
      </c>
    </row>
    <row r="151" spans="1:7" ht="32.25" customHeight="1" thickBot="1" x14ac:dyDescent="0.3">
      <c r="A151" s="51" t="s">
        <v>16</v>
      </c>
      <c r="B151" s="52"/>
      <c r="C151" s="55" t="s">
        <v>17</v>
      </c>
      <c r="D151" s="86"/>
      <c r="E151" s="87"/>
      <c r="F151" s="48">
        <f>F43+F69+F100+F149+F150</f>
        <v>5000</v>
      </c>
    </row>
    <row r="152" spans="1:7" ht="16.5" thickBot="1" x14ac:dyDescent="0.3">
      <c r="A152" s="27">
        <f>[1]OPC!A157</f>
        <v>137</v>
      </c>
      <c r="B152" s="24" t="str">
        <f>[1]OPC!B157</f>
        <v>Contingency (10%)</v>
      </c>
      <c r="C152" s="25">
        <f>[1]OPC!C157</f>
        <v>1</v>
      </c>
      <c r="D152" s="26" t="str">
        <f>[1]OPC!D157</f>
        <v>LS</v>
      </c>
      <c r="E152" s="60">
        <v>0.1</v>
      </c>
      <c r="F152" s="49">
        <f>F151*E152</f>
        <v>500</v>
      </c>
      <c r="G152" s="10"/>
    </row>
    <row r="153" spans="1:7" ht="15.75" x14ac:dyDescent="0.25">
      <c r="A153" s="88" t="s">
        <v>5</v>
      </c>
      <c r="B153" s="88"/>
      <c r="C153" s="88"/>
      <c r="D153" s="88"/>
      <c r="E153" s="88"/>
      <c r="F153" s="89"/>
      <c r="G153" s="10"/>
    </row>
    <row r="154" spans="1:7" x14ac:dyDescent="0.25">
      <c r="A154" s="10"/>
      <c r="B154" s="10"/>
      <c r="C154" s="10"/>
      <c r="D154" s="10"/>
      <c r="E154" s="33"/>
      <c r="F154" s="10"/>
      <c r="G154" s="10"/>
    </row>
    <row r="155" spans="1:7" x14ac:dyDescent="0.25">
      <c r="A155" s="10"/>
      <c r="B155" s="10"/>
      <c r="C155" s="10"/>
      <c r="D155" s="10"/>
      <c r="E155" s="33"/>
      <c r="F155" s="10"/>
      <c r="G155" s="10"/>
    </row>
    <row r="156" spans="1:7" x14ac:dyDescent="0.25">
      <c r="A156" s="10"/>
      <c r="B156" s="10"/>
      <c r="C156" s="10"/>
      <c r="D156" s="10"/>
      <c r="E156" s="33"/>
      <c r="F156" s="10"/>
      <c r="G156" s="10"/>
    </row>
    <row r="157" spans="1:7" x14ac:dyDescent="0.25">
      <c r="A157" s="10"/>
      <c r="B157" s="10"/>
      <c r="C157" s="10"/>
      <c r="D157" s="10"/>
      <c r="E157" s="33"/>
      <c r="F157" s="10"/>
      <c r="G157" s="10"/>
    </row>
    <row r="158" spans="1:7" x14ac:dyDescent="0.25">
      <c r="A158" s="10"/>
      <c r="B158" s="10"/>
      <c r="C158" s="10"/>
      <c r="D158" s="10"/>
      <c r="E158" s="33"/>
      <c r="F158" s="10"/>
      <c r="G158" s="10"/>
    </row>
    <row r="159" spans="1:7" x14ac:dyDescent="0.25">
      <c r="A159" s="10"/>
      <c r="B159" s="10"/>
      <c r="C159" s="10"/>
      <c r="D159" s="10"/>
      <c r="E159" s="33"/>
      <c r="F159" s="10"/>
      <c r="G159" s="10"/>
    </row>
  </sheetData>
  <sheetProtection password="CC79" sheet="1" objects="1" scenarios="1"/>
  <mergeCells count="15">
    <mergeCell ref="C151:E151"/>
    <mergeCell ref="C43:E43"/>
    <mergeCell ref="C69:E69"/>
    <mergeCell ref="C100:E100"/>
    <mergeCell ref="C149:E149"/>
    <mergeCell ref="A153:E153"/>
    <mergeCell ref="A1:F1"/>
    <mergeCell ref="A3:F3"/>
    <mergeCell ref="A4:A6"/>
    <mergeCell ref="B4:B6"/>
    <mergeCell ref="C4:D6"/>
    <mergeCell ref="E4:E6"/>
    <mergeCell ref="F4:F6"/>
    <mergeCell ref="A2:F2"/>
    <mergeCell ref="A44:B44"/>
  </mergeCells>
  <pageMargins left="0.7" right="0.7" top="0.75" bottom="0.75" header="0.3" footer="0.3"/>
  <pageSetup scale="52" fitToHeight="3" orientation="portrait" r:id="rId1"/>
  <rowBreaks count="1" manualBreakCount="1">
    <brk id="6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Wade</dc:creator>
  <cp:lastModifiedBy>Abigail Jenkins</cp:lastModifiedBy>
  <cp:lastPrinted>2019-08-08T12:33:46Z</cp:lastPrinted>
  <dcterms:created xsi:type="dcterms:W3CDTF">2019-07-02T15:30:52Z</dcterms:created>
  <dcterms:modified xsi:type="dcterms:W3CDTF">2019-08-08T13:19:50Z</dcterms:modified>
</cp:coreProperties>
</file>