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S:\Bids, Proposals, Quotes\2018\18-TA002841JP Force Main 28A\Solicitation Docs\Addendums\Addendum 2\"/>
    </mc:Choice>
  </mc:AlternateContent>
  <workbookProtection workbookAlgorithmName="SHA-512" workbookHashValue="QPcAPzb8SkvNH8wXk4McgCbIcAENFx/Hk5pHtSy4iiJkCgHvSC7MgVe53rw74d80Ly8FOmg8k34hTayAwR8sEg==" workbookSaltValue="IVyVye7In9kbkGNflABNGQ==" workbookSpinCount="100000" lockStructure="1"/>
  <bookViews>
    <workbookView xWindow="0" yWindow="0" windowWidth="24000" windowHeight="10095" tabRatio="773"/>
  </bookViews>
  <sheets>
    <sheet name="BID FORM 'A' 312 Calendar Days" sheetId="7" r:id="rId1"/>
    <sheet name="BID FORM B 372 Calendar D (2)" sheetId="8" r:id="rId2"/>
  </sheets>
  <definedNames>
    <definedName name="_xlnm.Print_Area" localSheetId="0">'BID FORM ''A'' 312 Calendar Days'!$A$1:$F$115</definedName>
    <definedName name="_xlnm.Print_Area" localSheetId="1">'BID FORM B 372 Calendar D (2)'!$A$1:$F$115</definedName>
    <definedName name="_xlnm.Print_Titles" localSheetId="0">'BID FORM ''A'' 312 Calendar Days'!$2:$5</definedName>
    <definedName name="_xlnm.Print_Titles" localSheetId="1">'BID FORM B 372 Calendar D (2)'!$2:$5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7" l="1"/>
  <c r="F103" i="8"/>
  <c r="F70" i="8"/>
  <c r="F41" i="7"/>
  <c r="F8" i="7" l="1"/>
  <c r="F115" i="8" l="1"/>
  <c r="F114"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69" i="8"/>
  <c r="F68" i="8"/>
  <c r="F67" i="8"/>
  <c r="F66" i="8"/>
  <c r="F65" i="8"/>
  <c r="F64" i="8"/>
  <c r="F63" i="8"/>
  <c r="F62" i="8"/>
  <c r="F61" i="8"/>
  <c r="F60" i="8"/>
  <c r="F59" i="8"/>
  <c r="F58" i="8"/>
  <c r="F57" i="8"/>
  <c r="F56" i="8"/>
  <c r="F55" i="8"/>
  <c r="F54" i="8"/>
  <c r="F53" i="8"/>
  <c r="F52" i="8"/>
  <c r="F51" i="8"/>
  <c r="F50" i="8"/>
  <c r="F49" i="8"/>
  <c r="F48" i="8"/>
  <c r="F47" i="8"/>
  <c r="F46" i="8"/>
  <c r="F45" i="8"/>
  <c r="F44" i="8"/>
  <c r="F43"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41" i="8" l="1"/>
  <c r="F108" i="8" s="1"/>
  <c r="F9" i="7"/>
  <c r="F108" i="7" s="1"/>
  <c r="F109" i="7" s="1"/>
  <c r="F110" i="7" s="1"/>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72" i="7"/>
  <c r="F103" i="7" s="1"/>
  <c r="F44" i="7"/>
  <c r="F45" i="7"/>
  <c r="F46" i="7"/>
  <c r="F47" i="7"/>
  <c r="F70" i="7" s="1"/>
  <c r="F48" i="7"/>
  <c r="F49" i="7"/>
  <c r="F50" i="7"/>
  <c r="F51" i="7"/>
  <c r="F52" i="7"/>
  <c r="F53" i="7"/>
  <c r="F54" i="7"/>
  <c r="F55" i="7"/>
  <c r="F56" i="7"/>
  <c r="F57" i="7"/>
  <c r="F58" i="7"/>
  <c r="F59" i="7"/>
  <c r="F60" i="7"/>
  <c r="F61" i="7"/>
  <c r="F62" i="7"/>
  <c r="F63" i="7"/>
  <c r="F64" i="7"/>
  <c r="F65" i="7"/>
  <c r="F66" i="7"/>
  <c r="F67" i="7"/>
  <c r="F68" i="7"/>
  <c r="F69" i="7"/>
  <c r="F43" i="7"/>
  <c r="F109" i="8" l="1"/>
  <c r="F110" i="8" s="1"/>
  <c r="F115" i="7"/>
  <c r="F114" i="7"/>
  <c r="F104" i="8" l="1"/>
  <c r="F104" i="7"/>
</calcChain>
</file>

<file path=xl/sharedStrings.xml><?xml version="1.0" encoding="utf-8"?>
<sst xmlns="http://schemas.openxmlformats.org/spreadsheetml/2006/main" count="418" uniqueCount="84">
  <si>
    <t>ITEM</t>
  </si>
  <si>
    <t>DESCRIPTION</t>
  </si>
  <si>
    <t>QUANTITY</t>
  </si>
  <si>
    <t>UNIT PRICE</t>
  </si>
  <si>
    <t>AMOUNT</t>
  </si>
  <si>
    <t>Mobilization (10%)</t>
  </si>
  <si>
    <t>LS</t>
  </si>
  <si>
    <t xml:space="preserve">Maintenance of Traffic </t>
  </si>
  <si>
    <t>Preconstruction Video</t>
  </si>
  <si>
    <t>Erosion and Sediment Control</t>
  </si>
  <si>
    <t>Clearing and Grubbing</t>
  </si>
  <si>
    <t>SUBTOTAL</t>
  </si>
  <si>
    <t>LF</t>
  </si>
  <si>
    <t>EA</t>
  </si>
  <si>
    <t>6" Plug Valve</t>
  </si>
  <si>
    <t>Grout Fill Abandoned Existing Pipelines</t>
  </si>
  <si>
    <t>CY</t>
  </si>
  <si>
    <t>Crushed Concrete Base</t>
  </si>
  <si>
    <t>SY</t>
  </si>
  <si>
    <t>Structural Course Asphalt Base - SP 12.5</t>
  </si>
  <si>
    <t>TN</t>
  </si>
  <si>
    <t>Friction Course Overlay - FC 12.5</t>
  </si>
  <si>
    <t>Milling</t>
  </si>
  <si>
    <t>Sidewalk Repair</t>
  </si>
  <si>
    <t>Sodding</t>
  </si>
  <si>
    <t xml:space="preserve">6" DR 18 PVC Pipe (Open-Cut) </t>
  </si>
  <si>
    <t xml:space="preserve">6" DR 11 HDPE Pipe (HDD) </t>
  </si>
  <si>
    <t>6" DI Fitting - 45 deg</t>
  </si>
  <si>
    <t>6" DI Fitting - 11.25 deg</t>
  </si>
  <si>
    <t>Connection To Existing 6" Force Main</t>
  </si>
  <si>
    <t xml:space="preserve">4" DR 18 PVC Pipe (Open-Cut) </t>
  </si>
  <si>
    <t>4" DR 11 HDPE Pipe (HDD)</t>
  </si>
  <si>
    <t>4" DI Fitting - 45 deg</t>
  </si>
  <si>
    <t>4" DI Fitting - 11.25 deg</t>
  </si>
  <si>
    <t>Connections To Existing 4" Force Mains</t>
  </si>
  <si>
    <t>4" DR 18 PVC Pipe (Open Cut)</t>
  </si>
  <si>
    <t>Connection To Existing 4" Force Main</t>
  </si>
  <si>
    <t>4" DI Tee</t>
  </si>
  <si>
    <t>Force Main 28A</t>
  </si>
  <si>
    <t>Connection To Manhole</t>
  </si>
  <si>
    <t>Asphalt Driveway Repair</t>
  </si>
  <si>
    <t>4" Plug Valves</t>
  </si>
  <si>
    <t>Soil Subgrade</t>
  </si>
  <si>
    <t>Permit Allowance</t>
  </si>
  <si>
    <t>6" Bell Joint Pipe Restraints</t>
  </si>
  <si>
    <t>4" Bell Joint Pipe Restraints</t>
  </si>
  <si>
    <t>Remove and Replace Type "A" Miami Curb</t>
  </si>
  <si>
    <t xml:space="preserve">Concrete Encasment </t>
  </si>
  <si>
    <t>MANATEE COUNTY END OF SERVICE LIFE PACKAGE A</t>
  </si>
  <si>
    <t>Utility Locates</t>
  </si>
  <si>
    <t>Record Drawings</t>
  </si>
  <si>
    <t>Pigging and Pressure Testing</t>
  </si>
  <si>
    <t>Environmental Coordination</t>
  </si>
  <si>
    <t>Project Signs</t>
  </si>
  <si>
    <t>Concrete Driveway Repair</t>
  </si>
  <si>
    <t>Orlando Avenue</t>
  </si>
  <si>
    <t xml:space="preserve">10" DR 18 PVC Pipe (Open-Cut) </t>
  </si>
  <si>
    <t>16" DR 11 HDPE Pipe (HDD)</t>
  </si>
  <si>
    <t xml:space="preserve">10" DR 11 HDPE Pipe (HDD) </t>
  </si>
  <si>
    <t>10" DI Fitting - 45 deg</t>
  </si>
  <si>
    <t>10" DI Fitting - 22.5 deg</t>
  </si>
  <si>
    <t>10" DI Fitting - 11.25 deg</t>
  </si>
  <si>
    <t>10" Plug Valve</t>
  </si>
  <si>
    <t>10" Bell Joint Pipe Restraints</t>
  </si>
  <si>
    <t>Connection to Existing 10" Force Main</t>
  </si>
  <si>
    <t>Connection to Manhole</t>
  </si>
  <si>
    <t>Concrete Driveway</t>
  </si>
  <si>
    <t>Curb and Gutter Replacement</t>
  </si>
  <si>
    <t>BID ALTERNATIVE 11A - 6-INCH CLOSE TOLERANCE HDD (Certa-Lock PVC)</t>
  </si>
  <si>
    <t>BID ALTERNATIVE 43A - 4-INCH CLOSE TOLERANCE HDD (Certa-Lock PVC)</t>
  </si>
  <si>
    <t>APPENDIX J BID FORM18- TA002841JP - FORCE MAIN REPLACEMENT PACKAGE A: FM28A, PORT MANATEE AND ORLANDO AVENUE</t>
  </si>
  <si>
    <t xml:space="preserve">BID FORM A </t>
  </si>
  <si>
    <t>Force Main Port Manatee</t>
  </si>
  <si>
    <t>CONTRACT CONTINGENCY (10% OF TOTAL BASE BID (Used only with County Approval)</t>
  </si>
  <si>
    <t xml:space="preserve">AMOUNT </t>
  </si>
  <si>
    <t>The following prices are for bid alternatives to Line Item 11 and 43 above. Should the County choose to award any or all of the bid alternatives, the elected bid alternative(s) will replace the applicable line item(s). The award shall be made to the responsive and responsible bidder having the lowest total offer excluding the costs of the bid alternatives.</t>
  </si>
  <si>
    <t>APPENDIX J BID FORM 18-TA002841JP - FORCE MAIN REPLACEMENT PACKAGE A: FM28A, PORT MANATEE AND ORLANDO AVENUE</t>
  </si>
  <si>
    <t>BID FORM B</t>
  </si>
  <si>
    <r>
      <t xml:space="preserve">TOTAL BASE BID "A" BASED ON A COMPLETION TIME OF 312 </t>
    </r>
    <r>
      <rPr>
        <b/>
        <u/>
        <sz val="14"/>
        <rFont val="Arial"/>
        <family val="2"/>
      </rPr>
      <t>CALENDAR DAYS</t>
    </r>
  </si>
  <si>
    <r>
      <t xml:space="preserve">TOTAL OFFER (Bid "A") WITH 10% CONTRACT CONTINGENCY(Based On A Completion Time Of  312 </t>
    </r>
    <r>
      <rPr>
        <b/>
        <u/>
        <sz val="14"/>
        <rFont val="Arial"/>
        <family val="2"/>
      </rPr>
      <t xml:space="preserve"> Calendar Days</t>
    </r>
    <r>
      <rPr>
        <b/>
        <sz val="14"/>
        <rFont val="Arial"/>
        <family val="2"/>
      </rPr>
      <t>)</t>
    </r>
  </si>
  <si>
    <r>
      <t xml:space="preserve">TOTAL BASE BID "B" BASED ON A COMPLETION TIME OF 372 </t>
    </r>
    <r>
      <rPr>
        <b/>
        <u/>
        <sz val="14"/>
        <rFont val="Arial"/>
        <family val="2"/>
      </rPr>
      <t>CALENDAR DAYS</t>
    </r>
  </si>
  <si>
    <r>
      <t xml:space="preserve">TOTAL OFFER (Bid "B") WITH 10% CONTRACT CONTINGENCY(Based On A Completion Time Of  372 </t>
    </r>
    <r>
      <rPr>
        <b/>
        <u/>
        <sz val="14"/>
        <rFont val="Arial"/>
        <family val="2"/>
      </rPr>
      <t xml:space="preserve"> Calendar Days</t>
    </r>
    <r>
      <rPr>
        <b/>
        <sz val="14"/>
        <rFont val="Arial"/>
        <family val="2"/>
      </rPr>
      <t>)</t>
    </r>
    <r>
      <rPr>
        <b/>
        <u/>
        <sz val="14"/>
        <rFont val="Arial"/>
        <family val="2"/>
      </rPr>
      <t xml:space="preserve"> </t>
    </r>
  </si>
  <si>
    <t xml:space="preserve">2" ARV </t>
  </si>
  <si>
    <t>2" ARV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</si>
</sst>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quot;$&quot;#,##0.00"/>
  </numFmts>
  <fonts count="8" x14ac:knownFonts="1">
    <font>
      <sz val="11"/>
      <color theme="1"/>
      <name val="Calibri"/>
      <family val="2"/>
      <scheme val="minor"/>
    </font>
    <font>
      <sz val="10"/>
      <name val="Arial"/>
      <family val="2"/>
    </font>
    <font>
      <sz val="10"/>
      <name val="Arial"/>
      <family val="2"/>
    </font>
    <font>
      <b/>
      <sz val="14"/>
      <name val="Arial"/>
      <family val="2"/>
    </font>
    <font>
      <b/>
      <sz val="14"/>
      <name val="Times New Roman"/>
      <family val="1"/>
    </font>
    <font>
      <sz val="14"/>
      <name val="Times New Roman"/>
      <family val="1"/>
    </font>
    <font>
      <sz val="14"/>
      <name val="Arial"/>
      <family val="2"/>
    </font>
    <font>
      <b/>
      <u/>
      <sz val="14"/>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2" fillId="0" borderId="0"/>
    <xf numFmtId="44" fontId="2" fillId="0" borderId="0" applyFont="0" applyFill="0" applyBorder="0" applyAlignment="0" applyProtection="0"/>
  </cellStyleXfs>
  <cellXfs count="162">
    <xf numFmtId="0" fontId="0" fillId="0" borderId="0" xfId="0"/>
    <xf numFmtId="0" fontId="2" fillId="0" borderId="0" xfId="2"/>
    <xf numFmtId="0" fontId="1" fillId="0" borderId="0" xfId="2" applyFont="1"/>
    <xf numFmtId="3" fontId="2" fillId="0" borderId="0" xfId="2" applyNumberFormat="1"/>
    <xf numFmtId="0" fontId="2" fillId="0" borderId="0" xfId="2" applyBorder="1"/>
    <xf numFmtId="0" fontId="2" fillId="0" borderId="36" xfId="2" applyBorder="1"/>
    <xf numFmtId="0" fontId="5" fillId="3" borderId="6" xfId="2" applyFont="1" applyFill="1" applyBorder="1" applyAlignment="1">
      <alignment horizontal="center" vertical="center"/>
    </xf>
    <xf numFmtId="0" fontId="5" fillId="3" borderId="7" xfId="2" applyFont="1" applyFill="1" applyBorder="1" applyAlignment="1">
      <alignment horizontal="left" vertical="center"/>
    </xf>
    <xf numFmtId="0" fontId="5" fillId="3" borderId="7" xfId="2" applyFont="1" applyFill="1" applyBorder="1" applyAlignment="1">
      <alignment horizontal="right" vertical="center"/>
    </xf>
    <xf numFmtId="0" fontId="5" fillId="3" borderId="7" xfId="2" applyFont="1" applyFill="1" applyBorder="1" applyAlignment="1">
      <alignment horizontal="center" vertical="center"/>
    </xf>
    <xf numFmtId="165" fontId="5" fillId="3" borderId="8" xfId="3" applyNumberFormat="1" applyFont="1" applyFill="1" applyBorder="1" applyAlignment="1">
      <alignment horizontal="center" vertical="center"/>
    </xf>
    <xf numFmtId="165" fontId="4" fillId="2" borderId="13" xfId="3" applyNumberFormat="1" applyFont="1" applyFill="1" applyBorder="1" applyAlignment="1" applyProtection="1">
      <alignment horizontal="right" vertical="center"/>
    </xf>
    <xf numFmtId="0" fontId="5" fillId="0" borderId="6" xfId="2" applyFont="1" applyBorder="1" applyAlignment="1">
      <alignment horizontal="center" vertical="center"/>
    </xf>
    <xf numFmtId="0" fontId="5" fillId="0" borderId="7" xfId="2" applyFont="1" applyBorder="1" applyAlignment="1">
      <alignment horizontal="left" vertical="center"/>
    </xf>
    <xf numFmtId="0" fontId="5" fillId="0" borderId="7" xfId="2" applyFont="1" applyBorder="1" applyAlignment="1">
      <alignment horizontal="right" vertical="center"/>
    </xf>
    <xf numFmtId="0" fontId="5" fillId="0" borderId="7" xfId="2" applyFont="1" applyBorder="1" applyAlignment="1">
      <alignment horizontal="center" vertical="center"/>
    </xf>
    <xf numFmtId="0" fontId="5" fillId="0" borderId="26" xfId="2" applyFont="1" applyBorder="1" applyAlignment="1">
      <alignment horizontal="center" vertical="center"/>
    </xf>
    <xf numFmtId="0" fontId="5" fillId="0" borderId="17" xfId="2" applyFont="1" applyBorder="1" applyAlignment="1">
      <alignment horizontal="left" vertical="center"/>
    </xf>
    <xf numFmtId="0" fontId="5" fillId="0" borderId="17" xfId="2" applyFont="1" applyBorder="1" applyAlignment="1">
      <alignment horizontal="right" vertical="center"/>
    </xf>
    <xf numFmtId="0" fontId="5" fillId="0" borderId="17" xfId="2" applyFont="1" applyBorder="1" applyAlignment="1">
      <alignment horizontal="center" vertical="center"/>
    </xf>
    <xf numFmtId="165" fontId="4" fillId="2" borderId="13" xfId="3" applyNumberFormat="1" applyFont="1" applyFill="1" applyBorder="1" applyAlignment="1" applyProtection="1">
      <alignment horizontal="center" vertical="center"/>
    </xf>
    <xf numFmtId="0" fontId="5" fillId="0" borderId="21" xfId="2" applyFont="1" applyFill="1" applyBorder="1" applyAlignment="1">
      <alignment horizontal="center" vertical="center"/>
    </xf>
    <xf numFmtId="0" fontId="5" fillId="0" borderId="9" xfId="2" applyFont="1" applyFill="1" applyBorder="1" applyAlignment="1">
      <alignment horizontal="left" vertical="center"/>
    </xf>
    <xf numFmtId="0" fontId="5" fillId="0" borderId="9" xfId="2" applyFont="1" applyFill="1" applyBorder="1" applyAlignment="1">
      <alignment horizontal="right" vertical="center"/>
    </xf>
    <xf numFmtId="0" fontId="5" fillId="0" borderId="9" xfId="2" applyFont="1" applyFill="1" applyBorder="1" applyAlignment="1">
      <alignment horizontal="center" vertical="center"/>
    </xf>
    <xf numFmtId="165" fontId="6" fillId="0" borderId="9" xfId="2" applyNumberFormat="1" applyFont="1" applyBorder="1"/>
    <xf numFmtId="165" fontId="5" fillId="0" borderId="18" xfId="3" applyNumberFormat="1" applyFont="1" applyFill="1" applyBorder="1" applyAlignment="1" applyProtection="1">
      <alignment horizontal="center" vertical="center"/>
    </xf>
    <xf numFmtId="165" fontId="4" fillId="2" borderId="24" xfId="3" applyNumberFormat="1" applyFont="1" applyFill="1" applyBorder="1" applyAlignment="1" applyProtection="1">
      <alignment horizontal="left" vertical="center"/>
    </xf>
    <xf numFmtId="0" fontId="6" fillId="0" borderId="0" xfId="2" applyFont="1"/>
    <xf numFmtId="0" fontId="4" fillId="2" borderId="27" xfId="2" applyFont="1" applyFill="1" applyBorder="1" applyAlignment="1">
      <alignment vertical="center"/>
    </xf>
    <xf numFmtId="0" fontId="3" fillId="0" borderId="7" xfId="0" applyFont="1" applyBorder="1" applyAlignment="1">
      <alignment horizontal="left" vertical="top" wrapText="1"/>
    </xf>
    <xf numFmtId="165" fontId="4" fillId="2" borderId="28" xfId="3" applyNumberFormat="1" applyFont="1" applyFill="1" applyBorder="1" applyAlignment="1" applyProtection="1">
      <alignment horizontal="left" vertical="center"/>
    </xf>
    <xf numFmtId="0" fontId="5" fillId="3" borderId="27" xfId="2" applyFont="1" applyFill="1" applyBorder="1" applyAlignment="1">
      <alignment horizontal="center" vertical="center"/>
    </xf>
    <xf numFmtId="0" fontId="4" fillId="2" borderId="33" xfId="2" applyFont="1" applyFill="1" applyBorder="1" applyAlignment="1">
      <alignment vertical="center"/>
    </xf>
    <xf numFmtId="0" fontId="3" fillId="0" borderId="17" xfId="0" applyFont="1" applyBorder="1" applyAlignment="1">
      <alignment horizontal="left" vertical="top" wrapText="1"/>
    </xf>
    <xf numFmtId="0" fontId="6" fillId="4" borderId="7" xfId="2" applyFont="1" applyFill="1" applyBorder="1"/>
    <xf numFmtId="164" fontId="4" fillId="4" borderId="18" xfId="3" applyNumberFormat="1" applyFont="1" applyFill="1" applyBorder="1" applyAlignment="1" applyProtection="1">
      <alignment horizontal="left" vertical="center"/>
    </xf>
    <xf numFmtId="0" fontId="6" fillId="0" borderId="7" xfId="2" applyFont="1" applyBorder="1"/>
    <xf numFmtId="0" fontId="4" fillId="0" borderId="7" xfId="2" applyFont="1" applyBorder="1"/>
    <xf numFmtId="3" fontId="5" fillId="2" borderId="35" xfId="0" applyNumberFormat="1" applyFont="1" applyFill="1" applyBorder="1" applyAlignment="1">
      <alignment horizontal="right" vertical="center"/>
    </xf>
    <xf numFmtId="3" fontId="5" fillId="2" borderId="35" xfId="0" applyNumberFormat="1" applyFont="1" applyFill="1" applyBorder="1" applyAlignment="1">
      <alignment horizontal="center" vertical="center"/>
    </xf>
    <xf numFmtId="165" fontId="4" fillId="2" borderId="34" xfId="0" applyNumberFormat="1" applyFont="1" applyFill="1" applyBorder="1" applyAlignment="1">
      <alignment horizontal="center" vertical="center"/>
    </xf>
    <xf numFmtId="3" fontId="5" fillId="2" borderId="23" xfId="0" applyNumberFormat="1" applyFont="1" applyFill="1" applyBorder="1" applyAlignment="1">
      <alignment horizontal="right" vertical="center"/>
    </xf>
    <xf numFmtId="3" fontId="5" fillId="2" borderId="23" xfId="0" applyNumberFormat="1" applyFont="1" applyFill="1" applyBorder="1" applyAlignment="1">
      <alignment horizontal="center" vertical="center"/>
    </xf>
    <xf numFmtId="165" fontId="5" fillId="0" borderId="7" xfId="2" applyNumberFormat="1" applyFont="1" applyFill="1" applyBorder="1" applyAlignment="1" applyProtection="1">
      <alignment horizontal="right" vertical="center"/>
      <protection locked="0"/>
    </xf>
    <xf numFmtId="165" fontId="5" fillId="0" borderId="17" xfId="2" applyNumberFormat="1" applyFont="1" applyFill="1" applyBorder="1" applyAlignment="1" applyProtection="1">
      <alignment horizontal="right" vertical="center"/>
      <protection locked="0"/>
    </xf>
    <xf numFmtId="165" fontId="4" fillId="2" borderId="35" xfId="0" applyNumberFormat="1" applyFont="1" applyFill="1" applyBorder="1" applyAlignment="1" applyProtection="1">
      <alignment horizontal="center" vertical="center"/>
      <protection locked="0"/>
    </xf>
    <xf numFmtId="165" fontId="4" fillId="2" borderId="23" xfId="0" applyNumberFormat="1" applyFont="1" applyFill="1" applyBorder="1" applyAlignment="1" applyProtection="1">
      <alignment horizontal="center" vertical="center"/>
      <protection locked="0"/>
    </xf>
    <xf numFmtId="0" fontId="5" fillId="3" borderId="6" xfId="2" applyFont="1" applyFill="1" applyBorder="1" applyAlignment="1" applyProtection="1">
      <alignment horizontal="center" vertical="center"/>
    </xf>
    <xf numFmtId="0" fontId="5" fillId="3" borderId="7" xfId="2" applyFont="1" applyFill="1" applyBorder="1" applyAlignment="1" applyProtection="1">
      <alignment horizontal="left" vertical="center"/>
    </xf>
    <xf numFmtId="0" fontId="5" fillId="3" borderId="7" xfId="2" applyFont="1" applyFill="1" applyBorder="1" applyAlignment="1" applyProtection="1">
      <alignment horizontal="right" vertical="center"/>
    </xf>
    <xf numFmtId="0" fontId="5" fillId="3" borderId="7" xfId="2" applyFont="1" applyFill="1" applyBorder="1" applyAlignment="1" applyProtection="1">
      <alignment horizontal="center" vertical="center"/>
    </xf>
    <xf numFmtId="165" fontId="5" fillId="3" borderId="8" xfId="3" applyNumberFormat="1" applyFont="1" applyFill="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left" vertical="center"/>
    </xf>
    <xf numFmtId="0" fontId="5" fillId="0" borderId="7" xfId="2" applyFont="1" applyBorder="1" applyAlignment="1" applyProtection="1">
      <alignment horizontal="right" vertical="center"/>
    </xf>
    <xf numFmtId="0" fontId="5" fillId="0" borderId="7" xfId="2" applyFont="1" applyBorder="1" applyAlignment="1" applyProtection="1">
      <alignment horizontal="center" vertical="center"/>
    </xf>
    <xf numFmtId="0" fontId="5" fillId="0" borderId="26" xfId="2" applyFont="1" applyBorder="1" applyAlignment="1" applyProtection="1">
      <alignment horizontal="center" vertical="center"/>
    </xf>
    <xf numFmtId="0" fontId="5" fillId="0" borderId="17" xfId="2" applyFont="1" applyBorder="1" applyAlignment="1" applyProtection="1">
      <alignment horizontal="left" vertical="center"/>
    </xf>
    <xf numFmtId="0" fontId="5" fillId="0" borderId="17" xfId="2" applyFont="1" applyBorder="1" applyAlignment="1" applyProtection="1">
      <alignment horizontal="right" vertical="center"/>
    </xf>
    <xf numFmtId="0" fontId="5" fillId="0" borderId="17" xfId="2" applyFont="1" applyBorder="1" applyAlignment="1" applyProtection="1">
      <alignment horizontal="center" vertical="center"/>
    </xf>
    <xf numFmtId="0" fontId="5" fillId="0" borderId="21" xfId="2" applyFont="1" applyFill="1" applyBorder="1" applyAlignment="1" applyProtection="1">
      <alignment horizontal="center" vertical="center"/>
    </xf>
    <xf numFmtId="0" fontId="5" fillId="0" borderId="9" xfId="2" applyFont="1" applyFill="1" applyBorder="1" applyAlignment="1" applyProtection="1">
      <alignment horizontal="left" vertical="center"/>
    </xf>
    <xf numFmtId="0" fontId="5" fillId="0" borderId="9" xfId="2" applyFont="1" applyFill="1" applyBorder="1" applyAlignment="1" applyProtection="1">
      <alignment horizontal="right" vertical="center"/>
    </xf>
    <xf numFmtId="0" fontId="5" fillId="0" borderId="9" xfId="2" applyFont="1" applyFill="1" applyBorder="1" applyAlignment="1" applyProtection="1">
      <alignment horizontal="center" vertical="center"/>
    </xf>
    <xf numFmtId="165" fontId="6" fillId="0" borderId="9" xfId="2" applyNumberFormat="1" applyFont="1" applyBorder="1" applyProtection="1"/>
    <xf numFmtId="0" fontId="6" fillId="0" borderId="0" xfId="2" applyFont="1" applyProtection="1"/>
    <xf numFmtId="0" fontId="4" fillId="2" borderId="27" xfId="2" applyFont="1" applyFill="1" applyBorder="1" applyAlignment="1" applyProtection="1">
      <alignment vertical="center"/>
    </xf>
    <xf numFmtId="0" fontId="3" fillId="0" borderId="7" xfId="0" applyFont="1" applyBorder="1" applyAlignment="1" applyProtection="1">
      <alignment horizontal="left" vertical="top" wrapText="1"/>
    </xf>
    <xf numFmtId="0" fontId="5" fillId="3" borderId="27" xfId="2" applyFont="1" applyFill="1" applyBorder="1" applyAlignment="1" applyProtection="1">
      <alignment horizontal="center" vertical="center"/>
    </xf>
    <xf numFmtId="0" fontId="4" fillId="2" borderId="33" xfId="2" applyFont="1" applyFill="1" applyBorder="1" applyAlignment="1" applyProtection="1">
      <alignment vertical="center"/>
    </xf>
    <xf numFmtId="0" fontId="3" fillId="0" borderId="17" xfId="0" applyFont="1" applyBorder="1" applyAlignment="1" applyProtection="1">
      <alignment horizontal="left" vertical="top" wrapText="1"/>
    </xf>
    <xf numFmtId="0" fontId="6" fillId="4" borderId="7" xfId="2" applyFont="1" applyFill="1" applyBorder="1" applyProtection="1"/>
    <xf numFmtId="0" fontId="6" fillId="0" borderId="7" xfId="2" applyFont="1" applyBorder="1" applyProtection="1"/>
    <xf numFmtId="0" fontId="4" fillId="0" borderId="7" xfId="2" applyFont="1" applyBorder="1" applyProtection="1"/>
    <xf numFmtId="3" fontId="5" fillId="2" borderId="35" xfId="0" applyNumberFormat="1" applyFont="1" applyFill="1" applyBorder="1" applyAlignment="1" applyProtection="1">
      <alignment horizontal="right" vertical="center"/>
    </xf>
    <xf numFmtId="3" fontId="5" fillId="2" borderId="35" xfId="0" applyNumberFormat="1" applyFont="1" applyFill="1" applyBorder="1" applyAlignment="1" applyProtection="1">
      <alignment horizontal="center" vertical="center"/>
    </xf>
    <xf numFmtId="165" fontId="4" fillId="2" borderId="34" xfId="0" applyNumberFormat="1" applyFont="1" applyFill="1" applyBorder="1" applyAlignment="1" applyProtection="1">
      <alignment horizontal="center" vertical="center"/>
    </xf>
    <xf numFmtId="3" fontId="5" fillId="2" borderId="23" xfId="0" applyNumberFormat="1" applyFont="1" applyFill="1" applyBorder="1" applyAlignment="1" applyProtection="1">
      <alignment horizontal="right" vertical="center"/>
    </xf>
    <xf numFmtId="3" fontId="5" fillId="2" borderId="23" xfId="0" applyNumberFormat="1" applyFont="1" applyFill="1" applyBorder="1" applyAlignment="1" applyProtection="1">
      <alignment horizontal="center" vertical="center"/>
    </xf>
    <xf numFmtId="165" fontId="4" fillId="2" borderId="24" xfId="0" applyNumberFormat="1" applyFont="1" applyFill="1" applyBorder="1" applyAlignment="1" applyProtection="1">
      <alignment horizontal="center" vertical="center"/>
    </xf>
    <xf numFmtId="0" fontId="4" fillId="2" borderId="30" xfId="2" applyFont="1" applyFill="1" applyBorder="1" applyAlignment="1" applyProtection="1">
      <alignment horizontal="center" vertical="center"/>
    </xf>
    <xf numFmtId="0" fontId="4" fillId="2" borderId="2" xfId="2" applyFont="1" applyFill="1" applyBorder="1" applyAlignment="1" applyProtection="1">
      <alignment horizontal="center" vertical="center"/>
    </xf>
    <xf numFmtId="0" fontId="4" fillId="2" borderId="25" xfId="2" applyFont="1" applyFill="1" applyBorder="1" applyAlignment="1" applyProtection="1">
      <alignment horizontal="center" vertical="center"/>
    </xf>
    <xf numFmtId="0" fontId="4" fillId="2" borderId="31" xfId="2" applyFont="1" applyFill="1" applyBorder="1" applyAlignment="1" applyProtection="1">
      <alignment horizontal="center" vertical="center"/>
    </xf>
    <xf numFmtId="0" fontId="4" fillId="2" borderId="0" xfId="2" applyFont="1" applyFill="1" applyBorder="1" applyAlignment="1" applyProtection="1">
      <alignment horizontal="center" vertical="center"/>
    </xf>
    <xf numFmtId="0" fontId="4" fillId="2" borderId="32" xfId="2" applyFont="1" applyFill="1" applyBorder="1" applyAlignment="1" applyProtection="1">
      <alignment horizontal="center" vertical="center"/>
    </xf>
    <xf numFmtId="0" fontId="4" fillId="2" borderId="30"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25" xfId="2" applyFont="1" applyFill="1" applyBorder="1" applyAlignment="1">
      <alignment horizontal="center" vertical="center"/>
    </xf>
    <xf numFmtId="0" fontId="4" fillId="2" borderId="37" xfId="2" applyFont="1" applyFill="1" applyBorder="1" applyAlignment="1" applyProtection="1">
      <alignment horizontal="center" vertical="center"/>
    </xf>
    <xf numFmtId="0" fontId="4" fillId="2" borderId="38" xfId="2" applyFont="1" applyFill="1" applyBorder="1" applyAlignment="1" applyProtection="1">
      <alignment horizontal="center" vertical="center"/>
    </xf>
    <xf numFmtId="0" fontId="4" fillId="2" borderId="39" xfId="2" applyFont="1" applyFill="1" applyBorder="1" applyAlignment="1" applyProtection="1">
      <alignment horizontal="center" vertical="center"/>
    </xf>
    <xf numFmtId="0" fontId="6" fillId="4" borderId="9" xfId="2" applyFont="1" applyFill="1" applyBorder="1"/>
    <xf numFmtId="0" fontId="4" fillId="2" borderId="40" xfId="2" applyFont="1" applyFill="1" applyBorder="1" applyAlignment="1">
      <alignment horizontal="center" vertical="center"/>
    </xf>
    <xf numFmtId="0" fontId="4" fillId="2" borderId="29" xfId="2" applyFont="1" applyFill="1" applyBorder="1" applyAlignment="1">
      <alignment horizontal="center" vertical="center"/>
    </xf>
    <xf numFmtId="0" fontId="4" fillId="2" borderId="41" xfId="2" applyFont="1" applyFill="1" applyBorder="1" applyAlignment="1">
      <alignment horizontal="center" vertical="center"/>
    </xf>
    <xf numFmtId="0" fontId="4" fillId="2" borderId="42" xfId="2" applyFont="1" applyFill="1" applyBorder="1" applyAlignment="1">
      <alignment horizontal="center" vertical="center"/>
    </xf>
    <xf numFmtId="0" fontId="4" fillId="2" borderId="43" xfId="2" applyFont="1" applyFill="1" applyBorder="1" applyAlignment="1">
      <alignment horizontal="center" vertical="center"/>
    </xf>
    <xf numFmtId="0" fontId="4" fillId="2" borderId="44" xfId="2" applyFont="1" applyFill="1" applyBorder="1" applyAlignment="1">
      <alignment horizontal="center" vertical="center"/>
    </xf>
    <xf numFmtId="165" fontId="4" fillId="2" borderId="28" xfId="3" applyNumberFormat="1" applyFont="1" applyFill="1" applyBorder="1" applyAlignment="1" applyProtection="1">
      <alignment horizontal="right" vertical="center"/>
    </xf>
    <xf numFmtId="165" fontId="5" fillId="3" borderId="7" xfId="2" applyNumberFormat="1" applyFont="1" applyFill="1" applyBorder="1" applyAlignment="1" applyProtection="1">
      <alignment horizontal="center" vertical="center"/>
      <protection locked="0"/>
    </xf>
    <xf numFmtId="0" fontId="4" fillId="2" borderId="1" xfId="2" applyFont="1" applyFill="1" applyBorder="1" applyAlignment="1" applyProtection="1">
      <alignment horizontal="right" vertical="center"/>
    </xf>
    <xf numFmtId="0" fontId="4" fillId="2" borderId="2" xfId="2" applyFont="1" applyFill="1" applyBorder="1" applyAlignment="1" applyProtection="1">
      <alignment horizontal="right" vertical="center"/>
    </xf>
    <xf numFmtId="0" fontId="4" fillId="2" borderId="25" xfId="2" applyFont="1" applyFill="1" applyBorder="1" applyAlignment="1" applyProtection="1">
      <alignment horizontal="right" vertical="center"/>
    </xf>
    <xf numFmtId="0" fontId="4" fillId="2" borderId="33" xfId="0" applyFont="1" applyFill="1" applyBorder="1" applyAlignment="1" applyProtection="1">
      <alignment horizontal="left" vertical="center"/>
    </xf>
    <xf numFmtId="0" fontId="4" fillId="2" borderId="35" xfId="0" applyFont="1" applyFill="1" applyBorder="1" applyAlignment="1" applyProtection="1">
      <alignment horizontal="left" vertical="center"/>
    </xf>
    <xf numFmtId="0" fontId="4" fillId="2" borderId="22" xfId="0" applyFont="1" applyFill="1" applyBorder="1" applyAlignment="1" applyProtection="1">
      <alignment horizontal="left" vertical="center"/>
    </xf>
    <xf numFmtId="0" fontId="4" fillId="2" borderId="23" xfId="0" applyFont="1" applyFill="1" applyBorder="1" applyAlignment="1" applyProtection="1">
      <alignment horizontal="left" vertical="center"/>
    </xf>
    <xf numFmtId="0" fontId="4" fillId="2" borderId="14" xfId="2" applyFont="1" applyFill="1" applyBorder="1" applyAlignment="1" applyProtection="1">
      <alignment horizontal="center" vertical="center"/>
    </xf>
    <xf numFmtId="0" fontId="4" fillId="2" borderId="15" xfId="2" applyFont="1" applyFill="1" applyBorder="1" applyAlignment="1" applyProtection="1">
      <alignment horizontal="center" vertical="center"/>
    </xf>
    <xf numFmtId="0" fontId="4" fillId="2" borderId="16" xfId="2" applyFont="1" applyFill="1" applyBorder="1" applyAlignment="1" applyProtection="1">
      <alignment horizontal="center" vertical="center"/>
    </xf>
    <xf numFmtId="0" fontId="4" fillId="2" borderId="10" xfId="2" applyFont="1" applyFill="1" applyBorder="1" applyAlignment="1" applyProtection="1">
      <alignment horizontal="right" vertical="center"/>
    </xf>
    <xf numFmtId="0" fontId="4" fillId="2" borderId="11" xfId="2" applyFont="1" applyFill="1" applyBorder="1" applyAlignment="1" applyProtection="1">
      <alignment horizontal="right" vertical="center"/>
    </xf>
    <xf numFmtId="0" fontId="4" fillId="2" borderId="12" xfId="2" applyFont="1" applyFill="1" applyBorder="1" applyAlignment="1" applyProtection="1">
      <alignment horizontal="right" vertical="center"/>
    </xf>
    <xf numFmtId="0" fontId="4" fillId="2" borderId="19" xfId="2" applyFont="1" applyFill="1" applyBorder="1" applyAlignment="1" applyProtection="1">
      <alignment horizontal="right" vertical="center"/>
    </xf>
    <xf numFmtId="0" fontId="4" fillId="2" borderId="20" xfId="2" applyFont="1" applyFill="1" applyBorder="1" applyAlignment="1" applyProtection="1">
      <alignment horizontal="right" vertical="center"/>
    </xf>
    <xf numFmtId="0" fontId="6" fillId="0" borderId="7" xfId="2" applyFont="1" applyBorder="1" applyAlignment="1" applyProtection="1">
      <alignment horizontal="left" vertical="center" wrapText="1"/>
    </xf>
    <xf numFmtId="0" fontId="4" fillId="0" borderId="7" xfId="2" applyFont="1" applyBorder="1" applyAlignment="1" applyProtection="1">
      <alignment horizontal="center"/>
    </xf>
    <xf numFmtId="0" fontId="3" fillId="2" borderId="29" xfId="2" applyFont="1" applyFill="1" applyBorder="1" applyAlignment="1" applyProtection="1">
      <alignment horizontal="center" vertical="top" wrapText="1"/>
    </xf>
    <xf numFmtId="0" fontId="4" fillId="2" borderId="1" xfId="1" applyFont="1" applyFill="1" applyBorder="1" applyAlignment="1" applyProtection="1">
      <alignment horizontal="center" vertical="center"/>
    </xf>
    <xf numFmtId="0" fontId="4" fillId="2" borderId="2"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0" fontId="4" fillId="2" borderId="4"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0" fontId="4" fillId="2" borderId="5" xfId="1" applyFont="1" applyFill="1" applyBorder="1" applyAlignment="1" applyProtection="1">
      <alignment horizontal="center" vertical="center"/>
    </xf>
    <xf numFmtId="0" fontId="4" fillId="2" borderId="6" xfId="2" applyFont="1" applyFill="1" applyBorder="1" applyAlignment="1" applyProtection="1">
      <alignment horizontal="center" vertical="center"/>
    </xf>
    <xf numFmtId="0" fontId="4" fillId="2" borderId="7" xfId="2" applyFont="1" applyFill="1" applyBorder="1" applyAlignment="1" applyProtection="1">
      <alignment horizontal="center" vertical="center"/>
    </xf>
    <xf numFmtId="0" fontId="4" fillId="2" borderId="7" xfId="2" applyFont="1" applyFill="1" applyBorder="1" applyAlignment="1" applyProtection="1">
      <alignment horizontal="center" vertical="center" wrapText="1"/>
    </xf>
    <xf numFmtId="0" fontId="5" fillId="2" borderId="7" xfId="2" applyFont="1" applyFill="1" applyBorder="1" applyAlignment="1" applyProtection="1">
      <alignment horizontal="center" vertical="center"/>
    </xf>
    <xf numFmtId="0" fontId="4" fillId="2" borderId="8" xfId="2" applyFont="1" applyFill="1" applyBorder="1" applyAlignment="1" applyProtection="1">
      <alignment horizontal="center" vertical="center"/>
    </xf>
    <xf numFmtId="0" fontId="5" fillId="2" borderId="8" xfId="2" applyFont="1" applyFill="1" applyBorder="1" applyAlignment="1" applyProtection="1">
      <alignment horizontal="center" vertical="center"/>
    </xf>
    <xf numFmtId="0" fontId="3" fillId="2" borderId="29" xfId="2" applyFont="1" applyFill="1" applyBorder="1" applyAlignment="1">
      <alignment horizontal="center" vertical="top"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7" xfId="2" applyFont="1" applyFill="1" applyBorder="1" applyAlignment="1">
      <alignment horizontal="center" vertical="center" wrapText="1"/>
    </xf>
    <xf numFmtId="0" fontId="5" fillId="2" borderId="7" xfId="2" applyFont="1" applyFill="1" applyBorder="1" applyAlignment="1">
      <alignment horizontal="center" vertical="center"/>
    </xf>
    <xf numFmtId="0" fontId="4" fillId="2" borderId="8" xfId="2" applyFont="1" applyFill="1" applyBorder="1" applyAlignment="1">
      <alignment horizontal="center" vertical="center"/>
    </xf>
    <xf numFmtId="0" fontId="5" fillId="2" borderId="8" xfId="2" applyFont="1" applyFill="1" applyBorder="1" applyAlignment="1">
      <alignment horizontal="center"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14"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0" xfId="2" applyFont="1" applyFill="1" applyBorder="1" applyAlignment="1">
      <alignment horizontal="right" vertical="center"/>
    </xf>
    <xf numFmtId="0" fontId="4" fillId="2" borderId="11" xfId="2" applyFont="1" applyFill="1" applyBorder="1" applyAlignment="1">
      <alignment horizontal="right" vertical="center"/>
    </xf>
    <xf numFmtId="0" fontId="4" fillId="2" borderId="12" xfId="2" applyFont="1" applyFill="1" applyBorder="1" applyAlignment="1">
      <alignment horizontal="right" vertical="center"/>
    </xf>
    <xf numFmtId="0" fontId="4" fillId="2" borderId="19" xfId="2" applyFont="1" applyFill="1" applyBorder="1" applyAlignment="1">
      <alignment horizontal="right" vertical="center"/>
    </xf>
    <xf numFmtId="0" fontId="4" fillId="2" borderId="20" xfId="2" applyFont="1" applyFill="1" applyBorder="1" applyAlignment="1">
      <alignment horizontal="right" vertical="center"/>
    </xf>
    <xf numFmtId="0" fontId="4" fillId="2" borderId="1" xfId="2" applyFont="1" applyFill="1" applyBorder="1" applyAlignment="1">
      <alignment horizontal="right" vertical="center"/>
    </xf>
    <xf numFmtId="0" fontId="4" fillId="2" borderId="2" xfId="2" applyFont="1" applyFill="1" applyBorder="1" applyAlignment="1">
      <alignment horizontal="right" vertical="center"/>
    </xf>
    <xf numFmtId="0" fontId="4" fillId="2" borderId="25" xfId="2" applyFont="1" applyFill="1" applyBorder="1" applyAlignment="1">
      <alignment horizontal="right" vertical="center"/>
    </xf>
    <xf numFmtId="0" fontId="6" fillId="0" borderId="7" xfId="2" applyFont="1" applyBorder="1" applyAlignment="1">
      <alignment horizontal="left" vertical="center" wrapText="1"/>
    </xf>
    <xf numFmtId="0" fontId="4" fillId="0" borderId="7" xfId="2" applyFont="1" applyBorder="1" applyAlignment="1">
      <alignment horizontal="center"/>
    </xf>
    <xf numFmtId="0" fontId="4" fillId="2" borderId="33" xfId="0" applyFont="1" applyFill="1" applyBorder="1" applyAlignment="1">
      <alignment horizontal="left" vertical="center"/>
    </xf>
    <xf numFmtId="0" fontId="4" fillId="2" borderId="35" xfId="0" applyFont="1" applyFill="1" applyBorder="1" applyAlignment="1">
      <alignment horizontal="left" vertical="center"/>
    </xf>
  </cellXfs>
  <cellStyles count="4">
    <cellStyle name="Currency 2" xfId="3"/>
    <cellStyle name="Normal" xfId="0" builtinId="0"/>
    <cellStyle name="Normal 2" xfId="2"/>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9"/>
  <sheetViews>
    <sheetView tabSelected="1" topLeftCell="A20" zoomScale="70" zoomScaleNormal="70" zoomScaleSheetLayoutView="70" workbookViewId="0">
      <selection activeCell="E35" sqref="E35 C35"/>
    </sheetView>
  </sheetViews>
  <sheetFormatPr defaultRowHeight="12.75" x14ac:dyDescent="0.2"/>
  <cols>
    <col min="1" max="1" width="17.7109375" style="1" customWidth="1"/>
    <col min="2" max="2" width="75.42578125" style="1" customWidth="1"/>
    <col min="3" max="3" width="10.42578125" style="1" customWidth="1"/>
    <col min="4" max="4" width="9.140625" style="1"/>
    <col min="5" max="5" width="15.5703125" style="1" customWidth="1"/>
    <col min="6" max="6" width="24.5703125" style="1" customWidth="1"/>
    <col min="7" max="7" width="68.42578125" style="1" customWidth="1"/>
    <col min="8" max="8" width="12.85546875" style="1" customWidth="1"/>
    <col min="9" max="9" width="23" style="1" customWidth="1"/>
    <col min="10" max="10" width="9.140625" style="1"/>
    <col min="11" max="11" width="21.5703125" style="1" customWidth="1"/>
    <col min="12" max="12" width="13" style="1" customWidth="1"/>
    <col min="13" max="13" width="55.7109375" style="1" customWidth="1"/>
    <col min="14" max="256" width="9.140625" style="1"/>
    <col min="257" max="257" width="17.7109375" style="1" customWidth="1"/>
    <col min="258" max="258" width="71.7109375" style="1" customWidth="1"/>
    <col min="259" max="259" width="10.42578125" style="1" customWidth="1"/>
    <col min="260" max="260" width="9.140625" style="1"/>
    <col min="261" max="261" width="15.5703125" style="1" customWidth="1"/>
    <col min="262" max="262" width="19.85546875" style="1" customWidth="1"/>
    <col min="263" max="263" width="68.42578125" style="1" customWidth="1"/>
    <col min="264" max="264" width="12.85546875" style="1" customWidth="1"/>
    <col min="265" max="265" width="23" style="1" customWidth="1"/>
    <col min="266" max="266" width="9.140625" style="1"/>
    <col min="267" max="267" width="21.5703125" style="1" customWidth="1"/>
    <col min="268" max="268" width="13" style="1" customWidth="1"/>
    <col min="269" max="269" width="55.7109375" style="1" customWidth="1"/>
    <col min="270" max="512" width="9.140625" style="1"/>
    <col min="513" max="513" width="17.7109375" style="1" customWidth="1"/>
    <col min="514" max="514" width="71.7109375" style="1" customWidth="1"/>
    <col min="515" max="515" width="10.42578125" style="1" customWidth="1"/>
    <col min="516" max="516" width="9.140625" style="1"/>
    <col min="517" max="517" width="15.5703125" style="1" customWidth="1"/>
    <col min="518" max="518" width="19.85546875" style="1" customWidth="1"/>
    <col min="519" max="519" width="68.42578125" style="1" customWidth="1"/>
    <col min="520" max="520" width="12.85546875" style="1" customWidth="1"/>
    <col min="521" max="521" width="23" style="1" customWidth="1"/>
    <col min="522" max="522" width="9.140625" style="1"/>
    <col min="523" max="523" width="21.5703125" style="1" customWidth="1"/>
    <col min="524" max="524" width="13" style="1" customWidth="1"/>
    <col min="525" max="525" width="55.7109375" style="1" customWidth="1"/>
    <col min="526" max="768" width="9.140625" style="1"/>
    <col min="769" max="769" width="17.7109375" style="1" customWidth="1"/>
    <col min="770" max="770" width="71.7109375" style="1" customWidth="1"/>
    <col min="771" max="771" width="10.42578125" style="1" customWidth="1"/>
    <col min="772" max="772" width="9.140625" style="1"/>
    <col min="773" max="773" width="15.5703125" style="1" customWidth="1"/>
    <col min="774" max="774" width="19.85546875" style="1" customWidth="1"/>
    <col min="775" max="775" width="68.42578125" style="1" customWidth="1"/>
    <col min="776" max="776" width="12.85546875" style="1" customWidth="1"/>
    <col min="777" max="777" width="23" style="1" customWidth="1"/>
    <col min="778" max="778" width="9.140625" style="1"/>
    <col min="779" max="779" width="21.5703125" style="1" customWidth="1"/>
    <col min="780" max="780" width="13" style="1" customWidth="1"/>
    <col min="781" max="781" width="55.7109375" style="1" customWidth="1"/>
    <col min="782" max="1024" width="9.140625" style="1"/>
    <col min="1025" max="1025" width="17.7109375" style="1" customWidth="1"/>
    <col min="1026" max="1026" width="71.7109375" style="1" customWidth="1"/>
    <col min="1027" max="1027" width="10.42578125" style="1" customWidth="1"/>
    <col min="1028" max="1028" width="9.140625" style="1"/>
    <col min="1029" max="1029" width="15.5703125" style="1" customWidth="1"/>
    <col min="1030" max="1030" width="19.85546875" style="1" customWidth="1"/>
    <col min="1031" max="1031" width="68.42578125" style="1" customWidth="1"/>
    <col min="1032" max="1032" width="12.85546875" style="1" customWidth="1"/>
    <col min="1033" max="1033" width="23" style="1" customWidth="1"/>
    <col min="1034" max="1034" width="9.140625" style="1"/>
    <col min="1035" max="1035" width="21.5703125" style="1" customWidth="1"/>
    <col min="1036" max="1036" width="13" style="1" customWidth="1"/>
    <col min="1037" max="1037" width="55.7109375" style="1" customWidth="1"/>
    <col min="1038" max="1280" width="9.140625" style="1"/>
    <col min="1281" max="1281" width="17.7109375" style="1" customWidth="1"/>
    <col min="1282" max="1282" width="71.7109375" style="1" customWidth="1"/>
    <col min="1283" max="1283" width="10.42578125" style="1" customWidth="1"/>
    <col min="1284" max="1284" width="9.140625" style="1"/>
    <col min="1285" max="1285" width="15.5703125" style="1" customWidth="1"/>
    <col min="1286" max="1286" width="19.85546875" style="1" customWidth="1"/>
    <col min="1287" max="1287" width="68.42578125" style="1" customWidth="1"/>
    <col min="1288" max="1288" width="12.85546875" style="1" customWidth="1"/>
    <col min="1289" max="1289" width="23" style="1" customWidth="1"/>
    <col min="1290" max="1290" width="9.140625" style="1"/>
    <col min="1291" max="1291" width="21.5703125" style="1" customWidth="1"/>
    <col min="1292" max="1292" width="13" style="1" customWidth="1"/>
    <col min="1293" max="1293" width="55.7109375" style="1" customWidth="1"/>
    <col min="1294" max="1536" width="9.140625" style="1"/>
    <col min="1537" max="1537" width="17.7109375" style="1" customWidth="1"/>
    <col min="1538" max="1538" width="71.7109375" style="1" customWidth="1"/>
    <col min="1539" max="1539" width="10.42578125" style="1" customWidth="1"/>
    <col min="1540" max="1540" width="9.140625" style="1"/>
    <col min="1541" max="1541" width="15.5703125" style="1" customWidth="1"/>
    <col min="1542" max="1542" width="19.85546875" style="1" customWidth="1"/>
    <col min="1543" max="1543" width="68.42578125" style="1" customWidth="1"/>
    <col min="1544" max="1544" width="12.85546875" style="1" customWidth="1"/>
    <col min="1545" max="1545" width="23" style="1" customWidth="1"/>
    <col min="1546" max="1546" width="9.140625" style="1"/>
    <col min="1547" max="1547" width="21.5703125" style="1" customWidth="1"/>
    <col min="1548" max="1548" width="13" style="1" customWidth="1"/>
    <col min="1549" max="1549" width="55.7109375" style="1" customWidth="1"/>
    <col min="1550" max="1792" width="9.140625" style="1"/>
    <col min="1793" max="1793" width="17.7109375" style="1" customWidth="1"/>
    <col min="1794" max="1794" width="71.7109375" style="1" customWidth="1"/>
    <col min="1795" max="1795" width="10.42578125" style="1" customWidth="1"/>
    <col min="1796" max="1796" width="9.140625" style="1"/>
    <col min="1797" max="1797" width="15.5703125" style="1" customWidth="1"/>
    <col min="1798" max="1798" width="19.85546875" style="1" customWidth="1"/>
    <col min="1799" max="1799" width="68.42578125" style="1" customWidth="1"/>
    <col min="1800" max="1800" width="12.85546875" style="1" customWidth="1"/>
    <col min="1801" max="1801" width="23" style="1" customWidth="1"/>
    <col min="1802" max="1802" width="9.140625" style="1"/>
    <col min="1803" max="1803" width="21.5703125" style="1" customWidth="1"/>
    <col min="1804" max="1804" width="13" style="1" customWidth="1"/>
    <col min="1805" max="1805" width="55.7109375" style="1" customWidth="1"/>
    <col min="1806" max="2048" width="9.140625" style="1"/>
    <col min="2049" max="2049" width="17.7109375" style="1" customWidth="1"/>
    <col min="2050" max="2050" width="71.7109375" style="1" customWidth="1"/>
    <col min="2051" max="2051" width="10.42578125" style="1" customWidth="1"/>
    <col min="2052" max="2052" width="9.140625" style="1"/>
    <col min="2053" max="2053" width="15.5703125" style="1" customWidth="1"/>
    <col min="2054" max="2054" width="19.85546875" style="1" customWidth="1"/>
    <col min="2055" max="2055" width="68.42578125" style="1" customWidth="1"/>
    <col min="2056" max="2056" width="12.85546875" style="1" customWidth="1"/>
    <col min="2057" max="2057" width="23" style="1" customWidth="1"/>
    <col min="2058" max="2058" width="9.140625" style="1"/>
    <col min="2059" max="2059" width="21.5703125" style="1" customWidth="1"/>
    <col min="2060" max="2060" width="13" style="1" customWidth="1"/>
    <col min="2061" max="2061" width="55.7109375" style="1" customWidth="1"/>
    <col min="2062" max="2304" width="9.140625" style="1"/>
    <col min="2305" max="2305" width="17.7109375" style="1" customWidth="1"/>
    <col min="2306" max="2306" width="71.7109375" style="1" customWidth="1"/>
    <col min="2307" max="2307" width="10.42578125" style="1" customWidth="1"/>
    <col min="2308" max="2308" width="9.140625" style="1"/>
    <col min="2309" max="2309" width="15.5703125" style="1" customWidth="1"/>
    <col min="2310" max="2310" width="19.85546875" style="1" customWidth="1"/>
    <col min="2311" max="2311" width="68.42578125" style="1" customWidth="1"/>
    <col min="2312" max="2312" width="12.85546875" style="1" customWidth="1"/>
    <col min="2313" max="2313" width="23" style="1" customWidth="1"/>
    <col min="2314" max="2314" width="9.140625" style="1"/>
    <col min="2315" max="2315" width="21.5703125" style="1" customWidth="1"/>
    <col min="2316" max="2316" width="13" style="1" customWidth="1"/>
    <col min="2317" max="2317" width="55.7109375" style="1" customWidth="1"/>
    <col min="2318" max="2560" width="9.140625" style="1"/>
    <col min="2561" max="2561" width="17.7109375" style="1" customWidth="1"/>
    <col min="2562" max="2562" width="71.7109375" style="1" customWidth="1"/>
    <col min="2563" max="2563" width="10.42578125" style="1" customWidth="1"/>
    <col min="2564" max="2564" width="9.140625" style="1"/>
    <col min="2565" max="2565" width="15.5703125" style="1" customWidth="1"/>
    <col min="2566" max="2566" width="19.85546875" style="1" customWidth="1"/>
    <col min="2567" max="2567" width="68.42578125" style="1" customWidth="1"/>
    <col min="2568" max="2568" width="12.85546875" style="1" customWidth="1"/>
    <col min="2569" max="2569" width="23" style="1" customWidth="1"/>
    <col min="2570" max="2570" width="9.140625" style="1"/>
    <col min="2571" max="2571" width="21.5703125" style="1" customWidth="1"/>
    <col min="2572" max="2572" width="13" style="1" customWidth="1"/>
    <col min="2573" max="2573" width="55.7109375" style="1" customWidth="1"/>
    <col min="2574" max="2816" width="9.140625" style="1"/>
    <col min="2817" max="2817" width="17.7109375" style="1" customWidth="1"/>
    <col min="2818" max="2818" width="71.7109375" style="1" customWidth="1"/>
    <col min="2819" max="2819" width="10.42578125" style="1" customWidth="1"/>
    <col min="2820" max="2820" width="9.140625" style="1"/>
    <col min="2821" max="2821" width="15.5703125" style="1" customWidth="1"/>
    <col min="2822" max="2822" width="19.85546875" style="1" customWidth="1"/>
    <col min="2823" max="2823" width="68.42578125" style="1" customWidth="1"/>
    <col min="2824" max="2824" width="12.85546875" style="1" customWidth="1"/>
    <col min="2825" max="2825" width="23" style="1" customWidth="1"/>
    <col min="2826" max="2826" width="9.140625" style="1"/>
    <col min="2827" max="2827" width="21.5703125" style="1" customWidth="1"/>
    <col min="2828" max="2828" width="13" style="1" customWidth="1"/>
    <col min="2829" max="2829" width="55.7109375" style="1" customWidth="1"/>
    <col min="2830" max="3072" width="9.140625" style="1"/>
    <col min="3073" max="3073" width="17.7109375" style="1" customWidth="1"/>
    <col min="3074" max="3074" width="71.7109375" style="1" customWidth="1"/>
    <col min="3075" max="3075" width="10.42578125" style="1" customWidth="1"/>
    <col min="3076" max="3076" width="9.140625" style="1"/>
    <col min="3077" max="3077" width="15.5703125" style="1" customWidth="1"/>
    <col min="3078" max="3078" width="19.85546875" style="1" customWidth="1"/>
    <col min="3079" max="3079" width="68.42578125" style="1" customWidth="1"/>
    <col min="3080" max="3080" width="12.85546875" style="1" customWidth="1"/>
    <col min="3081" max="3081" width="23" style="1" customWidth="1"/>
    <col min="3082" max="3082" width="9.140625" style="1"/>
    <col min="3083" max="3083" width="21.5703125" style="1" customWidth="1"/>
    <col min="3084" max="3084" width="13" style="1" customWidth="1"/>
    <col min="3085" max="3085" width="55.7109375" style="1" customWidth="1"/>
    <col min="3086" max="3328" width="9.140625" style="1"/>
    <col min="3329" max="3329" width="17.7109375" style="1" customWidth="1"/>
    <col min="3330" max="3330" width="71.7109375" style="1" customWidth="1"/>
    <col min="3331" max="3331" width="10.42578125" style="1" customWidth="1"/>
    <col min="3332" max="3332" width="9.140625" style="1"/>
    <col min="3333" max="3333" width="15.5703125" style="1" customWidth="1"/>
    <col min="3334" max="3334" width="19.85546875" style="1" customWidth="1"/>
    <col min="3335" max="3335" width="68.42578125" style="1" customWidth="1"/>
    <col min="3336" max="3336" width="12.85546875" style="1" customWidth="1"/>
    <col min="3337" max="3337" width="23" style="1" customWidth="1"/>
    <col min="3338" max="3338" width="9.140625" style="1"/>
    <col min="3339" max="3339" width="21.5703125" style="1" customWidth="1"/>
    <col min="3340" max="3340" width="13" style="1" customWidth="1"/>
    <col min="3341" max="3341" width="55.7109375" style="1" customWidth="1"/>
    <col min="3342" max="3584" width="9.140625" style="1"/>
    <col min="3585" max="3585" width="17.7109375" style="1" customWidth="1"/>
    <col min="3586" max="3586" width="71.7109375" style="1" customWidth="1"/>
    <col min="3587" max="3587" width="10.42578125" style="1" customWidth="1"/>
    <col min="3588" max="3588" width="9.140625" style="1"/>
    <col min="3589" max="3589" width="15.5703125" style="1" customWidth="1"/>
    <col min="3590" max="3590" width="19.85546875" style="1" customWidth="1"/>
    <col min="3591" max="3591" width="68.42578125" style="1" customWidth="1"/>
    <col min="3592" max="3592" width="12.85546875" style="1" customWidth="1"/>
    <col min="3593" max="3593" width="23" style="1" customWidth="1"/>
    <col min="3594" max="3594" width="9.140625" style="1"/>
    <col min="3595" max="3595" width="21.5703125" style="1" customWidth="1"/>
    <col min="3596" max="3596" width="13" style="1" customWidth="1"/>
    <col min="3597" max="3597" width="55.7109375" style="1" customWidth="1"/>
    <col min="3598" max="3840" width="9.140625" style="1"/>
    <col min="3841" max="3841" width="17.7109375" style="1" customWidth="1"/>
    <col min="3842" max="3842" width="71.7109375" style="1" customWidth="1"/>
    <col min="3843" max="3843" width="10.42578125" style="1" customWidth="1"/>
    <col min="3844" max="3844" width="9.140625" style="1"/>
    <col min="3845" max="3845" width="15.5703125" style="1" customWidth="1"/>
    <col min="3846" max="3846" width="19.85546875" style="1" customWidth="1"/>
    <col min="3847" max="3847" width="68.42578125" style="1" customWidth="1"/>
    <col min="3848" max="3848" width="12.85546875" style="1" customWidth="1"/>
    <col min="3849" max="3849" width="23" style="1" customWidth="1"/>
    <col min="3850" max="3850" width="9.140625" style="1"/>
    <col min="3851" max="3851" width="21.5703125" style="1" customWidth="1"/>
    <col min="3852" max="3852" width="13" style="1" customWidth="1"/>
    <col min="3853" max="3853" width="55.7109375" style="1" customWidth="1"/>
    <col min="3854" max="4096" width="9.140625" style="1"/>
    <col min="4097" max="4097" width="17.7109375" style="1" customWidth="1"/>
    <col min="4098" max="4098" width="71.7109375" style="1" customWidth="1"/>
    <col min="4099" max="4099" width="10.42578125" style="1" customWidth="1"/>
    <col min="4100" max="4100" width="9.140625" style="1"/>
    <col min="4101" max="4101" width="15.5703125" style="1" customWidth="1"/>
    <col min="4102" max="4102" width="19.85546875" style="1" customWidth="1"/>
    <col min="4103" max="4103" width="68.42578125" style="1" customWidth="1"/>
    <col min="4104" max="4104" width="12.85546875" style="1" customWidth="1"/>
    <col min="4105" max="4105" width="23" style="1" customWidth="1"/>
    <col min="4106" max="4106" width="9.140625" style="1"/>
    <col min="4107" max="4107" width="21.5703125" style="1" customWidth="1"/>
    <col min="4108" max="4108" width="13" style="1" customWidth="1"/>
    <col min="4109" max="4109" width="55.7109375" style="1" customWidth="1"/>
    <col min="4110" max="4352" width="9.140625" style="1"/>
    <col min="4353" max="4353" width="17.7109375" style="1" customWidth="1"/>
    <col min="4354" max="4354" width="71.7109375" style="1" customWidth="1"/>
    <col min="4355" max="4355" width="10.42578125" style="1" customWidth="1"/>
    <col min="4356" max="4356" width="9.140625" style="1"/>
    <col min="4357" max="4357" width="15.5703125" style="1" customWidth="1"/>
    <col min="4358" max="4358" width="19.85546875" style="1" customWidth="1"/>
    <col min="4359" max="4359" width="68.42578125" style="1" customWidth="1"/>
    <col min="4360" max="4360" width="12.85546875" style="1" customWidth="1"/>
    <col min="4361" max="4361" width="23" style="1" customWidth="1"/>
    <col min="4362" max="4362" width="9.140625" style="1"/>
    <col min="4363" max="4363" width="21.5703125" style="1" customWidth="1"/>
    <col min="4364" max="4364" width="13" style="1" customWidth="1"/>
    <col min="4365" max="4365" width="55.7109375" style="1" customWidth="1"/>
    <col min="4366" max="4608" width="9.140625" style="1"/>
    <col min="4609" max="4609" width="17.7109375" style="1" customWidth="1"/>
    <col min="4610" max="4610" width="71.7109375" style="1" customWidth="1"/>
    <col min="4611" max="4611" width="10.42578125" style="1" customWidth="1"/>
    <col min="4612" max="4612" width="9.140625" style="1"/>
    <col min="4613" max="4613" width="15.5703125" style="1" customWidth="1"/>
    <col min="4614" max="4614" width="19.85546875" style="1" customWidth="1"/>
    <col min="4615" max="4615" width="68.42578125" style="1" customWidth="1"/>
    <col min="4616" max="4616" width="12.85546875" style="1" customWidth="1"/>
    <col min="4617" max="4617" width="23" style="1" customWidth="1"/>
    <col min="4618" max="4618" width="9.140625" style="1"/>
    <col min="4619" max="4619" width="21.5703125" style="1" customWidth="1"/>
    <col min="4620" max="4620" width="13" style="1" customWidth="1"/>
    <col min="4621" max="4621" width="55.7109375" style="1" customWidth="1"/>
    <col min="4622" max="4864" width="9.140625" style="1"/>
    <col min="4865" max="4865" width="17.7109375" style="1" customWidth="1"/>
    <col min="4866" max="4866" width="71.7109375" style="1" customWidth="1"/>
    <col min="4867" max="4867" width="10.42578125" style="1" customWidth="1"/>
    <col min="4868" max="4868" width="9.140625" style="1"/>
    <col min="4869" max="4869" width="15.5703125" style="1" customWidth="1"/>
    <col min="4870" max="4870" width="19.85546875" style="1" customWidth="1"/>
    <col min="4871" max="4871" width="68.42578125" style="1" customWidth="1"/>
    <col min="4872" max="4872" width="12.85546875" style="1" customWidth="1"/>
    <col min="4873" max="4873" width="23" style="1" customWidth="1"/>
    <col min="4874" max="4874" width="9.140625" style="1"/>
    <col min="4875" max="4875" width="21.5703125" style="1" customWidth="1"/>
    <col min="4876" max="4876" width="13" style="1" customWidth="1"/>
    <col min="4877" max="4877" width="55.7109375" style="1" customWidth="1"/>
    <col min="4878" max="5120" width="9.140625" style="1"/>
    <col min="5121" max="5121" width="17.7109375" style="1" customWidth="1"/>
    <col min="5122" max="5122" width="71.7109375" style="1" customWidth="1"/>
    <col min="5123" max="5123" width="10.42578125" style="1" customWidth="1"/>
    <col min="5124" max="5124" width="9.140625" style="1"/>
    <col min="5125" max="5125" width="15.5703125" style="1" customWidth="1"/>
    <col min="5126" max="5126" width="19.85546875" style="1" customWidth="1"/>
    <col min="5127" max="5127" width="68.42578125" style="1" customWidth="1"/>
    <col min="5128" max="5128" width="12.85546875" style="1" customWidth="1"/>
    <col min="5129" max="5129" width="23" style="1" customWidth="1"/>
    <col min="5130" max="5130" width="9.140625" style="1"/>
    <col min="5131" max="5131" width="21.5703125" style="1" customWidth="1"/>
    <col min="5132" max="5132" width="13" style="1" customWidth="1"/>
    <col min="5133" max="5133" width="55.7109375" style="1" customWidth="1"/>
    <col min="5134" max="5376" width="9.140625" style="1"/>
    <col min="5377" max="5377" width="17.7109375" style="1" customWidth="1"/>
    <col min="5378" max="5378" width="71.7109375" style="1" customWidth="1"/>
    <col min="5379" max="5379" width="10.42578125" style="1" customWidth="1"/>
    <col min="5380" max="5380" width="9.140625" style="1"/>
    <col min="5381" max="5381" width="15.5703125" style="1" customWidth="1"/>
    <col min="5382" max="5382" width="19.85546875" style="1" customWidth="1"/>
    <col min="5383" max="5383" width="68.42578125" style="1" customWidth="1"/>
    <col min="5384" max="5384" width="12.85546875" style="1" customWidth="1"/>
    <col min="5385" max="5385" width="23" style="1" customWidth="1"/>
    <col min="5386" max="5386" width="9.140625" style="1"/>
    <col min="5387" max="5387" width="21.5703125" style="1" customWidth="1"/>
    <col min="5388" max="5388" width="13" style="1" customWidth="1"/>
    <col min="5389" max="5389" width="55.7109375" style="1" customWidth="1"/>
    <col min="5390" max="5632" width="9.140625" style="1"/>
    <col min="5633" max="5633" width="17.7109375" style="1" customWidth="1"/>
    <col min="5634" max="5634" width="71.7109375" style="1" customWidth="1"/>
    <col min="5635" max="5635" width="10.42578125" style="1" customWidth="1"/>
    <col min="5636" max="5636" width="9.140625" style="1"/>
    <col min="5637" max="5637" width="15.5703125" style="1" customWidth="1"/>
    <col min="5638" max="5638" width="19.85546875" style="1" customWidth="1"/>
    <col min="5639" max="5639" width="68.42578125" style="1" customWidth="1"/>
    <col min="5640" max="5640" width="12.85546875" style="1" customWidth="1"/>
    <col min="5641" max="5641" width="23" style="1" customWidth="1"/>
    <col min="5642" max="5642" width="9.140625" style="1"/>
    <col min="5643" max="5643" width="21.5703125" style="1" customWidth="1"/>
    <col min="5644" max="5644" width="13" style="1" customWidth="1"/>
    <col min="5645" max="5645" width="55.7109375" style="1" customWidth="1"/>
    <col min="5646" max="5888" width="9.140625" style="1"/>
    <col min="5889" max="5889" width="17.7109375" style="1" customWidth="1"/>
    <col min="5890" max="5890" width="71.7109375" style="1" customWidth="1"/>
    <col min="5891" max="5891" width="10.42578125" style="1" customWidth="1"/>
    <col min="5892" max="5892" width="9.140625" style="1"/>
    <col min="5893" max="5893" width="15.5703125" style="1" customWidth="1"/>
    <col min="5894" max="5894" width="19.85546875" style="1" customWidth="1"/>
    <col min="5895" max="5895" width="68.42578125" style="1" customWidth="1"/>
    <col min="5896" max="5896" width="12.85546875" style="1" customWidth="1"/>
    <col min="5897" max="5897" width="23" style="1" customWidth="1"/>
    <col min="5898" max="5898" width="9.140625" style="1"/>
    <col min="5899" max="5899" width="21.5703125" style="1" customWidth="1"/>
    <col min="5900" max="5900" width="13" style="1" customWidth="1"/>
    <col min="5901" max="5901" width="55.7109375" style="1" customWidth="1"/>
    <col min="5902" max="6144" width="9.140625" style="1"/>
    <col min="6145" max="6145" width="17.7109375" style="1" customWidth="1"/>
    <col min="6146" max="6146" width="71.7109375" style="1" customWidth="1"/>
    <col min="6147" max="6147" width="10.42578125" style="1" customWidth="1"/>
    <col min="6148" max="6148" width="9.140625" style="1"/>
    <col min="6149" max="6149" width="15.5703125" style="1" customWidth="1"/>
    <col min="6150" max="6150" width="19.85546875" style="1" customWidth="1"/>
    <col min="6151" max="6151" width="68.42578125" style="1" customWidth="1"/>
    <col min="6152" max="6152" width="12.85546875" style="1" customWidth="1"/>
    <col min="6153" max="6153" width="23" style="1" customWidth="1"/>
    <col min="6154" max="6154" width="9.140625" style="1"/>
    <col min="6155" max="6155" width="21.5703125" style="1" customWidth="1"/>
    <col min="6156" max="6156" width="13" style="1" customWidth="1"/>
    <col min="6157" max="6157" width="55.7109375" style="1" customWidth="1"/>
    <col min="6158" max="6400" width="9.140625" style="1"/>
    <col min="6401" max="6401" width="17.7109375" style="1" customWidth="1"/>
    <col min="6402" max="6402" width="71.7109375" style="1" customWidth="1"/>
    <col min="6403" max="6403" width="10.42578125" style="1" customWidth="1"/>
    <col min="6404" max="6404" width="9.140625" style="1"/>
    <col min="6405" max="6405" width="15.5703125" style="1" customWidth="1"/>
    <col min="6406" max="6406" width="19.85546875" style="1" customWidth="1"/>
    <col min="6407" max="6407" width="68.42578125" style="1" customWidth="1"/>
    <col min="6408" max="6408" width="12.85546875" style="1" customWidth="1"/>
    <col min="6409" max="6409" width="23" style="1" customWidth="1"/>
    <col min="6410" max="6410" width="9.140625" style="1"/>
    <col min="6411" max="6411" width="21.5703125" style="1" customWidth="1"/>
    <col min="6412" max="6412" width="13" style="1" customWidth="1"/>
    <col min="6413" max="6413" width="55.7109375" style="1" customWidth="1"/>
    <col min="6414" max="6656" width="9.140625" style="1"/>
    <col min="6657" max="6657" width="17.7109375" style="1" customWidth="1"/>
    <col min="6658" max="6658" width="71.7109375" style="1" customWidth="1"/>
    <col min="6659" max="6659" width="10.42578125" style="1" customWidth="1"/>
    <col min="6660" max="6660" width="9.140625" style="1"/>
    <col min="6661" max="6661" width="15.5703125" style="1" customWidth="1"/>
    <col min="6662" max="6662" width="19.85546875" style="1" customWidth="1"/>
    <col min="6663" max="6663" width="68.42578125" style="1" customWidth="1"/>
    <col min="6664" max="6664" width="12.85546875" style="1" customWidth="1"/>
    <col min="6665" max="6665" width="23" style="1" customWidth="1"/>
    <col min="6666" max="6666" width="9.140625" style="1"/>
    <col min="6667" max="6667" width="21.5703125" style="1" customWidth="1"/>
    <col min="6668" max="6668" width="13" style="1" customWidth="1"/>
    <col min="6669" max="6669" width="55.7109375" style="1" customWidth="1"/>
    <col min="6670" max="6912" width="9.140625" style="1"/>
    <col min="6913" max="6913" width="17.7109375" style="1" customWidth="1"/>
    <col min="6914" max="6914" width="71.7109375" style="1" customWidth="1"/>
    <col min="6915" max="6915" width="10.42578125" style="1" customWidth="1"/>
    <col min="6916" max="6916" width="9.140625" style="1"/>
    <col min="6917" max="6917" width="15.5703125" style="1" customWidth="1"/>
    <col min="6918" max="6918" width="19.85546875" style="1" customWidth="1"/>
    <col min="6919" max="6919" width="68.42578125" style="1" customWidth="1"/>
    <col min="6920" max="6920" width="12.85546875" style="1" customWidth="1"/>
    <col min="6921" max="6921" width="23" style="1" customWidth="1"/>
    <col min="6922" max="6922" width="9.140625" style="1"/>
    <col min="6923" max="6923" width="21.5703125" style="1" customWidth="1"/>
    <col min="6924" max="6924" width="13" style="1" customWidth="1"/>
    <col min="6925" max="6925" width="55.7109375" style="1" customWidth="1"/>
    <col min="6926" max="7168" width="9.140625" style="1"/>
    <col min="7169" max="7169" width="17.7109375" style="1" customWidth="1"/>
    <col min="7170" max="7170" width="71.7109375" style="1" customWidth="1"/>
    <col min="7171" max="7171" width="10.42578125" style="1" customWidth="1"/>
    <col min="7172" max="7172" width="9.140625" style="1"/>
    <col min="7173" max="7173" width="15.5703125" style="1" customWidth="1"/>
    <col min="7174" max="7174" width="19.85546875" style="1" customWidth="1"/>
    <col min="7175" max="7175" width="68.42578125" style="1" customWidth="1"/>
    <col min="7176" max="7176" width="12.85546875" style="1" customWidth="1"/>
    <col min="7177" max="7177" width="23" style="1" customWidth="1"/>
    <col min="7178" max="7178" width="9.140625" style="1"/>
    <col min="7179" max="7179" width="21.5703125" style="1" customWidth="1"/>
    <col min="7180" max="7180" width="13" style="1" customWidth="1"/>
    <col min="7181" max="7181" width="55.7109375" style="1" customWidth="1"/>
    <col min="7182" max="7424" width="9.140625" style="1"/>
    <col min="7425" max="7425" width="17.7109375" style="1" customWidth="1"/>
    <col min="7426" max="7426" width="71.7109375" style="1" customWidth="1"/>
    <col min="7427" max="7427" width="10.42578125" style="1" customWidth="1"/>
    <col min="7428" max="7428" width="9.140625" style="1"/>
    <col min="7429" max="7429" width="15.5703125" style="1" customWidth="1"/>
    <col min="7430" max="7430" width="19.85546875" style="1" customWidth="1"/>
    <col min="7431" max="7431" width="68.42578125" style="1" customWidth="1"/>
    <col min="7432" max="7432" width="12.85546875" style="1" customWidth="1"/>
    <col min="7433" max="7433" width="23" style="1" customWidth="1"/>
    <col min="7434" max="7434" width="9.140625" style="1"/>
    <col min="7435" max="7435" width="21.5703125" style="1" customWidth="1"/>
    <col min="7436" max="7436" width="13" style="1" customWidth="1"/>
    <col min="7437" max="7437" width="55.7109375" style="1" customWidth="1"/>
    <col min="7438" max="7680" width="9.140625" style="1"/>
    <col min="7681" max="7681" width="17.7109375" style="1" customWidth="1"/>
    <col min="7682" max="7682" width="71.7109375" style="1" customWidth="1"/>
    <col min="7683" max="7683" width="10.42578125" style="1" customWidth="1"/>
    <col min="7684" max="7684" width="9.140625" style="1"/>
    <col min="7685" max="7685" width="15.5703125" style="1" customWidth="1"/>
    <col min="7686" max="7686" width="19.85546875" style="1" customWidth="1"/>
    <col min="7687" max="7687" width="68.42578125" style="1" customWidth="1"/>
    <col min="7688" max="7688" width="12.85546875" style="1" customWidth="1"/>
    <col min="7689" max="7689" width="23" style="1" customWidth="1"/>
    <col min="7690" max="7690" width="9.140625" style="1"/>
    <col min="7691" max="7691" width="21.5703125" style="1" customWidth="1"/>
    <col min="7692" max="7692" width="13" style="1" customWidth="1"/>
    <col min="7693" max="7693" width="55.7109375" style="1" customWidth="1"/>
    <col min="7694" max="7936" width="9.140625" style="1"/>
    <col min="7937" max="7937" width="17.7109375" style="1" customWidth="1"/>
    <col min="7938" max="7938" width="71.7109375" style="1" customWidth="1"/>
    <col min="7939" max="7939" width="10.42578125" style="1" customWidth="1"/>
    <col min="7940" max="7940" width="9.140625" style="1"/>
    <col min="7941" max="7941" width="15.5703125" style="1" customWidth="1"/>
    <col min="7942" max="7942" width="19.85546875" style="1" customWidth="1"/>
    <col min="7943" max="7943" width="68.42578125" style="1" customWidth="1"/>
    <col min="7944" max="7944" width="12.85546875" style="1" customWidth="1"/>
    <col min="7945" max="7945" width="23" style="1" customWidth="1"/>
    <col min="7946" max="7946" width="9.140625" style="1"/>
    <col min="7947" max="7947" width="21.5703125" style="1" customWidth="1"/>
    <col min="7948" max="7948" width="13" style="1" customWidth="1"/>
    <col min="7949" max="7949" width="55.7109375" style="1" customWidth="1"/>
    <col min="7950" max="8192" width="9.140625" style="1"/>
    <col min="8193" max="8193" width="17.7109375" style="1" customWidth="1"/>
    <col min="8194" max="8194" width="71.7109375" style="1" customWidth="1"/>
    <col min="8195" max="8195" width="10.42578125" style="1" customWidth="1"/>
    <col min="8196" max="8196" width="9.140625" style="1"/>
    <col min="8197" max="8197" width="15.5703125" style="1" customWidth="1"/>
    <col min="8198" max="8198" width="19.85546875" style="1" customWidth="1"/>
    <col min="8199" max="8199" width="68.42578125" style="1" customWidth="1"/>
    <col min="8200" max="8200" width="12.85546875" style="1" customWidth="1"/>
    <col min="8201" max="8201" width="23" style="1" customWidth="1"/>
    <col min="8202" max="8202" width="9.140625" style="1"/>
    <col min="8203" max="8203" width="21.5703125" style="1" customWidth="1"/>
    <col min="8204" max="8204" width="13" style="1" customWidth="1"/>
    <col min="8205" max="8205" width="55.7109375" style="1" customWidth="1"/>
    <col min="8206" max="8448" width="9.140625" style="1"/>
    <col min="8449" max="8449" width="17.7109375" style="1" customWidth="1"/>
    <col min="8450" max="8450" width="71.7109375" style="1" customWidth="1"/>
    <col min="8451" max="8451" width="10.42578125" style="1" customWidth="1"/>
    <col min="8452" max="8452" width="9.140625" style="1"/>
    <col min="8453" max="8453" width="15.5703125" style="1" customWidth="1"/>
    <col min="8454" max="8454" width="19.85546875" style="1" customWidth="1"/>
    <col min="8455" max="8455" width="68.42578125" style="1" customWidth="1"/>
    <col min="8456" max="8456" width="12.85546875" style="1" customWidth="1"/>
    <col min="8457" max="8457" width="23" style="1" customWidth="1"/>
    <col min="8458" max="8458" width="9.140625" style="1"/>
    <col min="8459" max="8459" width="21.5703125" style="1" customWidth="1"/>
    <col min="8460" max="8460" width="13" style="1" customWidth="1"/>
    <col min="8461" max="8461" width="55.7109375" style="1" customWidth="1"/>
    <col min="8462" max="8704" width="9.140625" style="1"/>
    <col min="8705" max="8705" width="17.7109375" style="1" customWidth="1"/>
    <col min="8706" max="8706" width="71.7109375" style="1" customWidth="1"/>
    <col min="8707" max="8707" width="10.42578125" style="1" customWidth="1"/>
    <col min="8708" max="8708" width="9.140625" style="1"/>
    <col min="8709" max="8709" width="15.5703125" style="1" customWidth="1"/>
    <col min="8710" max="8710" width="19.85546875" style="1" customWidth="1"/>
    <col min="8711" max="8711" width="68.42578125" style="1" customWidth="1"/>
    <col min="8712" max="8712" width="12.85546875" style="1" customWidth="1"/>
    <col min="8713" max="8713" width="23" style="1" customWidth="1"/>
    <col min="8714" max="8714" width="9.140625" style="1"/>
    <col min="8715" max="8715" width="21.5703125" style="1" customWidth="1"/>
    <col min="8716" max="8716" width="13" style="1" customWidth="1"/>
    <col min="8717" max="8717" width="55.7109375" style="1" customWidth="1"/>
    <col min="8718" max="8960" width="9.140625" style="1"/>
    <col min="8961" max="8961" width="17.7109375" style="1" customWidth="1"/>
    <col min="8962" max="8962" width="71.7109375" style="1" customWidth="1"/>
    <col min="8963" max="8963" width="10.42578125" style="1" customWidth="1"/>
    <col min="8964" max="8964" width="9.140625" style="1"/>
    <col min="8965" max="8965" width="15.5703125" style="1" customWidth="1"/>
    <col min="8966" max="8966" width="19.85546875" style="1" customWidth="1"/>
    <col min="8967" max="8967" width="68.42578125" style="1" customWidth="1"/>
    <col min="8968" max="8968" width="12.85546875" style="1" customWidth="1"/>
    <col min="8969" max="8969" width="23" style="1" customWidth="1"/>
    <col min="8970" max="8970" width="9.140625" style="1"/>
    <col min="8971" max="8971" width="21.5703125" style="1" customWidth="1"/>
    <col min="8972" max="8972" width="13" style="1" customWidth="1"/>
    <col min="8973" max="8973" width="55.7109375" style="1" customWidth="1"/>
    <col min="8974" max="9216" width="9.140625" style="1"/>
    <col min="9217" max="9217" width="17.7109375" style="1" customWidth="1"/>
    <col min="9218" max="9218" width="71.7109375" style="1" customWidth="1"/>
    <col min="9219" max="9219" width="10.42578125" style="1" customWidth="1"/>
    <col min="9220" max="9220" width="9.140625" style="1"/>
    <col min="9221" max="9221" width="15.5703125" style="1" customWidth="1"/>
    <col min="9222" max="9222" width="19.85546875" style="1" customWidth="1"/>
    <col min="9223" max="9223" width="68.42578125" style="1" customWidth="1"/>
    <col min="9224" max="9224" width="12.85546875" style="1" customWidth="1"/>
    <col min="9225" max="9225" width="23" style="1" customWidth="1"/>
    <col min="9226" max="9226" width="9.140625" style="1"/>
    <col min="9227" max="9227" width="21.5703125" style="1" customWidth="1"/>
    <col min="9228" max="9228" width="13" style="1" customWidth="1"/>
    <col min="9229" max="9229" width="55.7109375" style="1" customWidth="1"/>
    <col min="9230" max="9472" width="9.140625" style="1"/>
    <col min="9473" max="9473" width="17.7109375" style="1" customWidth="1"/>
    <col min="9474" max="9474" width="71.7109375" style="1" customWidth="1"/>
    <col min="9475" max="9475" width="10.42578125" style="1" customWidth="1"/>
    <col min="9476" max="9476" width="9.140625" style="1"/>
    <col min="9477" max="9477" width="15.5703125" style="1" customWidth="1"/>
    <col min="9478" max="9478" width="19.85546875" style="1" customWidth="1"/>
    <col min="9479" max="9479" width="68.42578125" style="1" customWidth="1"/>
    <col min="9480" max="9480" width="12.85546875" style="1" customWidth="1"/>
    <col min="9481" max="9481" width="23" style="1" customWidth="1"/>
    <col min="9482" max="9482" width="9.140625" style="1"/>
    <col min="9483" max="9483" width="21.5703125" style="1" customWidth="1"/>
    <col min="9484" max="9484" width="13" style="1" customWidth="1"/>
    <col min="9485" max="9485" width="55.7109375" style="1" customWidth="1"/>
    <col min="9486" max="9728" width="9.140625" style="1"/>
    <col min="9729" max="9729" width="17.7109375" style="1" customWidth="1"/>
    <col min="9730" max="9730" width="71.7109375" style="1" customWidth="1"/>
    <col min="9731" max="9731" width="10.42578125" style="1" customWidth="1"/>
    <col min="9732" max="9732" width="9.140625" style="1"/>
    <col min="9733" max="9733" width="15.5703125" style="1" customWidth="1"/>
    <col min="9734" max="9734" width="19.85546875" style="1" customWidth="1"/>
    <col min="9735" max="9735" width="68.42578125" style="1" customWidth="1"/>
    <col min="9736" max="9736" width="12.85546875" style="1" customWidth="1"/>
    <col min="9737" max="9737" width="23" style="1" customWidth="1"/>
    <col min="9738" max="9738" width="9.140625" style="1"/>
    <col min="9739" max="9739" width="21.5703125" style="1" customWidth="1"/>
    <col min="9740" max="9740" width="13" style="1" customWidth="1"/>
    <col min="9741" max="9741" width="55.7109375" style="1" customWidth="1"/>
    <col min="9742" max="9984" width="9.140625" style="1"/>
    <col min="9985" max="9985" width="17.7109375" style="1" customWidth="1"/>
    <col min="9986" max="9986" width="71.7109375" style="1" customWidth="1"/>
    <col min="9987" max="9987" width="10.42578125" style="1" customWidth="1"/>
    <col min="9988" max="9988" width="9.140625" style="1"/>
    <col min="9989" max="9989" width="15.5703125" style="1" customWidth="1"/>
    <col min="9990" max="9990" width="19.85546875" style="1" customWidth="1"/>
    <col min="9991" max="9991" width="68.42578125" style="1" customWidth="1"/>
    <col min="9992" max="9992" width="12.85546875" style="1" customWidth="1"/>
    <col min="9993" max="9993" width="23" style="1" customWidth="1"/>
    <col min="9994" max="9994" width="9.140625" style="1"/>
    <col min="9995" max="9995" width="21.5703125" style="1" customWidth="1"/>
    <col min="9996" max="9996" width="13" style="1" customWidth="1"/>
    <col min="9997" max="9997" width="55.7109375" style="1" customWidth="1"/>
    <col min="9998" max="10240" width="9.140625" style="1"/>
    <col min="10241" max="10241" width="17.7109375" style="1" customWidth="1"/>
    <col min="10242" max="10242" width="71.7109375" style="1" customWidth="1"/>
    <col min="10243" max="10243" width="10.42578125" style="1" customWidth="1"/>
    <col min="10244" max="10244" width="9.140625" style="1"/>
    <col min="10245" max="10245" width="15.5703125" style="1" customWidth="1"/>
    <col min="10246" max="10246" width="19.85546875" style="1" customWidth="1"/>
    <col min="10247" max="10247" width="68.42578125" style="1" customWidth="1"/>
    <col min="10248" max="10248" width="12.85546875" style="1" customWidth="1"/>
    <col min="10249" max="10249" width="23" style="1" customWidth="1"/>
    <col min="10250" max="10250" width="9.140625" style="1"/>
    <col min="10251" max="10251" width="21.5703125" style="1" customWidth="1"/>
    <col min="10252" max="10252" width="13" style="1" customWidth="1"/>
    <col min="10253" max="10253" width="55.7109375" style="1" customWidth="1"/>
    <col min="10254" max="10496" width="9.140625" style="1"/>
    <col min="10497" max="10497" width="17.7109375" style="1" customWidth="1"/>
    <col min="10498" max="10498" width="71.7109375" style="1" customWidth="1"/>
    <col min="10499" max="10499" width="10.42578125" style="1" customWidth="1"/>
    <col min="10500" max="10500" width="9.140625" style="1"/>
    <col min="10501" max="10501" width="15.5703125" style="1" customWidth="1"/>
    <col min="10502" max="10502" width="19.85546875" style="1" customWidth="1"/>
    <col min="10503" max="10503" width="68.42578125" style="1" customWidth="1"/>
    <col min="10504" max="10504" width="12.85546875" style="1" customWidth="1"/>
    <col min="10505" max="10505" width="23" style="1" customWidth="1"/>
    <col min="10506" max="10506" width="9.140625" style="1"/>
    <col min="10507" max="10507" width="21.5703125" style="1" customWidth="1"/>
    <col min="10508" max="10508" width="13" style="1" customWidth="1"/>
    <col min="10509" max="10509" width="55.7109375" style="1" customWidth="1"/>
    <col min="10510" max="10752" width="9.140625" style="1"/>
    <col min="10753" max="10753" width="17.7109375" style="1" customWidth="1"/>
    <col min="10754" max="10754" width="71.7109375" style="1" customWidth="1"/>
    <col min="10755" max="10755" width="10.42578125" style="1" customWidth="1"/>
    <col min="10756" max="10756" width="9.140625" style="1"/>
    <col min="10757" max="10757" width="15.5703125" style="1" customWidth="1"/>
    <col min="10758" max="10758" width="19.85546875" style="1" customWidth="1"/>
    <col min="10759" max="10759" width="68.42578125" style="1" customWidth="1"/>
    <col min="10760" max="10760" width="12.85546875" style="1" customWidth="1"/>
    <col min="10761" max="10761" width="23" style="1" customWidth="1"/>
    <col min="10762" max="10762" width="9.140625" style="1"/>
    <col min="10763" max="10763" width="21.5703125" style="1" customWidth="1"/>
    <col min="10764" max="10764" width="13" style="1" customWidth="1"/>
    <col min="10765" max="10765" width="55.7109375" style="1" customWidth="1"/>
    <col min="10766" max="11008" width="9.140625" style="1"/>
    <col min="11009" max="11009" width="17.7109375" style="1" customWidth="1"/>
    <col min="11010" max="11010" width="71.7109375" style="1" customWidth="1"/>
    <col min="11011" max="11011" width="10.42578125" style="1" customWidth="1"/>
    <col min="11012" max="11012" width="9.140625" style="1"/>
    <col min="11013" max="11013" width="15.5703125" style="1" customWidth="1"/>
    <col min="11014" max="11014" width="19.85546875" style="1" customWidth="1"/>
    <col min="11015" max="11015" width="68.42578125" style="1" customWidth="1"/>
    <col min="11016" max="11016" width="12.85546875" style="1" customWidth="1"/>
    <col min="11017" max="11017" width="23" style="1" customWidth="1"/>
    <col min="11018" max="11018" width="9.140625" style="1"/>
    <col min="11019" max="11019" width="21.5703125" style="1" customWidth="1"/>
    <col min="11020" max="11020" width="13" style="1" customWidth="1"/>
    <col min="11021" max="11021" width="55.7109375" style="1" customWidth="1"/>
    <col min="11022" max="11264" width="9.140625" style="1"/>
    <col min="11265" max="11265" width="17.7109375" style="1" customWidth="1"/>
    <col min="11266" max="11266" width="71.7109375" style="1" customWidth="1"/>
    <col min="11267" max="11267" width="10.42578125" style="1" customWidth="1"/>
    <col min="11268" max="11268" width="9.140625" style="1"/>
    <col min="11269" max="11269" width="15.5703125" style="1" customWidth="1"/>
    <col min="11270" max="11270" width="19.85546875" style="1" customWidth="1"/>
    <col min="11271" max="11271" width="68.42578125" style="1" customWidth="1"/>
    <col min="11272" max="11272" width="12.85546875" style="1" customWidth="1"/>
    <col min="11273" max="11273" width="23" style="1" customWidth="1"/>
    <col min="11274" max="11274" width="9.140625" style="1"/>
    <col min="11275" max="11275" width="21.5703125" style="1" customWidth="1"/>
    <col min="11276" max="11276" width="13" style="1" customWidth="1"/>
    <col min="11277" max="11277" width="55.7109375" style="1" customWidth="1"/>
    <col min="11278" max="11520" width="9.140625" style="1"/>
    <col min="11521" max="11521" width="17.7109375" style="1" customWidth="1"/>
    <col min="11522" max="11522" width="71.7109375" style="1" customWidth="1"/>
    <col min="11523" max="11523" width="10.42578125" style="1" customWidth="1"/>
    <col min="11524" max="11524" width="9.140625" style="1"/>
    <col min="11525" max="11525" width="15.5703125" style="1" customWidth="1"/>
    <col min="11526" max="11526" width="19.85546875" style="1" customWidth="1"/>
    <col min="11527" max="11527" width="68.42578125" style="1" customWidth="1"/>
    <col min="11528" max="11528" width="12.85546875" style="1" customWidth="1"/>
    <col min="11529" max="11529" width="23" style="1" customWidth="1"/>
    <col min="11530" max="11530" width="9.140625" style="1"/>
    <col min="11531" max="11531" width="21.5703125" style="1" customWidth="1"/>
    <col min="11532" max="11532" width="13" style="1" customWidth="1"/>
    <col min="11533" max="11533" width="55.7109375" style="1" customWidth="1"/>
    <col min="11534" max="11776" width="9.140625" style="1"/>
    <col min="11777" max="11777" width="17.7109375" style="1" customWidth="1"/>
    <col min="11778" max="11778" width="71.7109375" style="1" customWidth="1"/>
    <col min="11779" max="11779" width="10.42578125" style="1" customWidth="1"/>
    <col min="11780" max="11780" width="9.140625" style="1"/>
    <col min="11781" max="11781" width="15.5703125" style="1" customWidth="1"/>
    <col min="11782" max="11782" width="19.85546875" style="1" customWidth="1"/>
    <col min="11783" max="11783" width="68.42578125" style="1" customWidth="1"/>
    <col min="11784" max="11784" width="12.85546875" style="1" customWidth="1"/>
    <col min="11785" max="11785" width="23" style="1" customWidth="1"/>
    <col min="11786" max="11786" width="9.140625" style="1"/>
    <col min="11787" max="11787" width="21.5703125" style="1" customWidth="1"/>
    <col min="11788" max="11788" width="13" style="1" customWidth="1"/>
    <col min="11789" max="11789" width="55.7109375" style="1" customWidth="1"/>
    <col min="11790" max="12032" width="9.140625" style="1"/>
    <col min="12033" max="12033" width="17.7109375" style="1" customWidth="1"/>
    <col min="12034" max="12034" width="71.7109375" style="1" customWidth="1"/>
    <col min="12035" max="12035" width="10.42578125" style="1" customWidth="1"/>
    <col min="12036" max="12036" width="9.140625" style="1"/>
    <col min="12037" max="12037" width="15.5703125" style="1" customWidth="1"/>
    <col min="12038" max="12038" width="19.85546875" style="1" customWidth="1"/>
    <col min="12039" max="12039" width="68.42578125" style="1" customWidth="1"/>
    <col min="12040" max="12040" width="12.85546875" style="1" customWidth="1"/>
    <col min="12041" max="12041" width="23" style="1" customWidth="1"/>
    <col min="12042" max="12042" width="9.140625" style="1"/>
    <col min="12043" max="12043" width="21.5703125" style="1" customWidth="1"/>
    <col min="12044" max="12044" width="13" style="1" customWidth="1"/>
    <col min="12045" max="12045" width="55.7109375" style="1" customWidth="1"/>
    <col min="12046" max="12288" width="9.140625" style="1"/>
    <col min="12289" max="12289" width="17.7109375" style="1" customWidth="1"/>
    <col min="12290" max="12290" width="71.7109375" style="1" customWidth="1"/>
    <col min="12291" max="12291" width="10.42578125" style="1" customWidth="1"/>
    <col min="12292" max="12292" width="9.140625" style="1"/>
    <col min="12293" max="12293" width="15.5703125" style="1" customWidth="1"/>
    <col min="12294" max="12294" width="19.85546875" style="1" customWidth="1"/>
    <col min="12295" max="12295" width="68.42578125" style="1" customWidth="1"/>
    <col min="12296" max="12296" width="12.85546875" style="1" customWidth="1"/>
    <col min="12297" max="12297" width="23" style="1" customWidth="1"/>
    <col min="12298" max="12298" width="9.140625" style="1"/>
    <col min="12299" max="12299" width="21.5703125" style="1" customWidth="1"/>
    <col min="12300" max="12300" width="13" style="1" customWidth="1"/>
    <col min="12301" max="12301" width="55.7109375" style="1" customWidth="1"/>
    <col min="12302" max="12544" width="9.140625" style="1"/>
    <col min="12545" max="12545" width="17.7109375" style="1" customWidth="1"/>
    <col min="12546" max="12546" width="71.7109375" style="1" customWidth="1"/>
    <col min="12547" max="12547" width="10.42578125" style="1" customWidth="1"/>
    <col min="12548" max="12548" width="9.140625" style="1"/>
    <col min="12549" max="12549" width="15.5703125" style="1" customWidth="1"/>
    <col min="12550" max="12550" width="19.85546875" style="1" customWidth="1"/>
    <col min="12551" max="12551" width="68.42578125" style="1" customWidth="1"/>
    <col min="12552" max="12552" width="12.85546875" style="1" customWidth="1"/>
    <col min="12553" max="12553" width="23" style="1" customWidth="1"/>
    <col min="12554" max="12554" width="9.140625" style="1"/>
    <col min="12555" max="12555" width="21.5703125" style="1" customWidth="1"/>
    <col min="12556" max="12556" width="13" style="1" customWidth="1"/>
    <col min="12557" max="12557" width="55.7109375" style="1" customWidth="1"/>
    <col min="12558" max="12800" width="9.140625" style="1"/>
    <col min="12801" max="12801" width="17.7109375" style="1" customWidth="1"/>
    <col min="12802" max="12802" width="71.7109375" style="1" customWidth="1"/>
    <col min="12803" max="12803" width="10.42578125" style="1" customWidth="1"/>
    <col min="12804" max="12804" width="9.140625" style="1"/>
    <col min="12805" max="12805" width="15.5703125" style="1" customWidth="1"/>
    <col min="12806" max="12806" width="19.85546875" style="1" customWidth="1"/>
    <col min="12807" max="12807" width="68.42578125" style="1" customWidth="1"/>
    <col min="12808" max="12808" width="12.85546875" style="1" customWidth="1"/>
    <col min="12809" max="12809" width="23" style="1" customWidth="1"/>
    <col min="12810" max="12810" width="9.140625" style="1"/>
    <col min="12811" max="12811" width="21.5703125" style="1" customWidth="1"/>
    <col min="12812" max="12812" width="13" style="1" customWidth="1"/>
    <col min="12813" max="12813" width="55.7109375" style="1" customWidth="1"/>
    <col min="12814" max="13056" width="9.140625" style="1"/>
    <col min="13057" max="13057" width="17.7109375" style="1" customWidth="1"/>
    <col min="13058" max="13058" width="71.7109375" style="1" customWidth="1"/>
    <col min="13059" max="13059" width="10.42578125" style="1" customWidth="1"/>
    <col min="13060" max="13060" width="9.140625" style="1"/>
    <col min="13061" max="13061" width="15.5703125" style="1" customWidth="1"/>
    <col min="13062" max="13062" width="19.85546875" style="1" customWidth="1"/>
    <col min="13063" max="13063" width="68.42578125" style="1" customWidth="1"/>
    <col min="13064" max="13064" width="12.85546875" style="1" customWidth="1"/>
    <col min="13065" max="13065" width="23" style="1" customWidth="1"/>
    <col min="13066" max="13066" width="9.140625" style="1"/>
    <col min="13067" max="13067" width="21.5703125" style="1" customWidth="1"/>
    <col min="13068" max="13068" width="13" style="1" customWidth="1"/>
    <col min="13069" max="13069" width="55.7109375" style="1" customWidth="1"/>
    <col min="13070" max="13312" width="9.140625" style="1"/>
    <col min="13313" max="13313" width="17.7109375" style="1" customWidth="1"/>
    <col min="13314" max="13314" width="71.7109375" style="1" customWidth="1"/>
    <col min="13315" max="13315" width="10.42578125" style="1" customWidth="1"/>
    <col min="13316" max="13316" width="9.140625" style="1"/>
    <col min="13317" max="13317" width="15.5703125" style="1" customWidth="1"/>
    <col min="13318" max="13318" width="19.85546875" style="1" customWidth="1"/>
    <col min="13319" max="13319" width="68.42578125" style="1" customWidth="1"/>
    <col min="13320" max="13320" width="12.85546875" style="1" customWidth="1"/>
    <col min="13321" max="13321" width="23" style="1" customWidth="1"/>
    <col min="13322" max="13322" width="9.140625" style="1"/>
    <col min="13323" max="13323" width="21.5703125" style="1" customWidth="1"/>
    <col min="13324" max="13324" width="13" style="1" customWidth="1"/>
    <col min="13325" max="13325" width="55.7109375" style="1" customWidth="1"/>
    <col min="13326" max="13568" width="9.140625" style="1"/>
    <col min="13569" max="13569" width="17.7109375" style="1" customWidth="1"/>
    <col min="13570" max="13570" width="71.7109375" style="1" customWidth="1"/>
    <col min="13571" max="13571" width="10.42578125" style="1" customWidth="1"/>
    <col min="13572" max="13572" width="9.140625" style="1"/>
    <col min="13573" max="13573" width="15.5703125" style="1" customWidth="1"/>
    <col min="13574" max="13574" width="19.85546875" style="1" customWidth="1"/>
    <col min="13575" max="13575" width="68.42578125" style="1" customWidth="1"/>
    <col min="13576" max="13576" width="12.85546875" style="1" customWidth="1"/>
    <col min="13577" max="13577" width="23" style="1" customWidth="1"/>
    <col min="13578" max="13578" width="9.140625" style="1"/>
    <col min="13579" max="13579" width="21.5703125" style="1" customWidth="1"/>
    <col min="13580" max="13580" width="13" style="1" customWidth="1"/>
    <col min="13581" max="13581" width="55.7109375" style="1" customWidth="1"/>
    <col min="13582" max="13824" width="9.140625" style="1"/>
    <col min="13825" max="13825" width="17.7109375" style="1" customWidth="1"/>
    <col min="13826" max="13826" width="71.7109375" style="1" customWidth="1"/>
    <col min="13827" max="13827" width="10.42578125" style="1" customWidth="1"/>
    <col min="13828" max="13828" width="9.140625" style="1"/>
    <col min="13829" max="13829" width="15.5703125" style="1" customWidth="1"/>
    <col min="13830" max="13830" width="19.85546875" style="1" customWidth="1"/>
    <col min="13831" max="13831" width="68.42578125" style="1" customWidth="1"/>
    <col min="13832" max="13832" width="12.85546875" style="1" customWidth="1"/>
    <col min="13833" max="13833" width="23" style="1" customWidth="1"/>
    <col min="13834" max="13834" width="9.140625" style="1"/>
    <col min="13835" max="13835" width="21.5703125" style="1" customWidth="1"/>
    <col min="13836" max="13836" width="13" style="1" customWidth="1"/>
    <col min="13837" max="13837" width="55.7109375" style="1" customWidth="1"/>
    <col min="13838" max="14080" width="9.140625" style="1"/>
    <col min="14081" max="14081" width="17.7109375" style="1" customWidth="1"/>
    <col min="14082" max="14082" width="71.7109375" style="1" customWidth="1"/>
    <col min="14083" max="14083" width="10.42578125" style="1" customWidth="1"/>
    <col min="14084" max="14084" width="9.140625" style="1"/>
    <col min="14085" max="14085" width="15.5703125" style="1" customWidth="1"/>
    <col min="14086" max="14086" width="19.85546875" style="1" customWidth="1"/>
    <col min="14087" max="14087" width="68.42578125" style="1" customWidth="1"/>
    <col min="14088" max="14088" width="12.85546875" style="1" customWidth="1"/>
    <col min="14089" max="14089" width="23" style="1" customWidth="1"/>
    <col min="14090" max="14090" width="9.140625" style="1"/>
    <col min="14091" max="14091" width="21.5703125" style="1" customWidth="1"/>
    <col min="14092" max="14092" width="13" style="1" customWidth="1"/>
    <col min="14093" max="14093" width="55.7109375" style="1" customWidth="1"/>
    <col min="14094" max="14336" width="9.140625" style="1"/>
    <col min="14337" max="14337" width="17.7109375" style="1" customWidth="1"/>
    <col min="14338" max="14338" width="71.7109375" style="1" customWidth="1"/>
    <col min="14339" max="14339" width="10.42578125" style="1" customWidth="1"/>
    <col min="14340" max="14340" width="9.140625" style="1"/>
    <col min="14341" max="14341" width="15.5703125" style="1" customWidth="1"/>
    <col min="14342" max="14342" width="19.85546875" style="1" customWidth="1"/>
    <col min="14343" max="14343" width="68.42578125" style="1" customWidth="1"/>
    <col min="14344" max="14344" width="12.85546875" style="1" customWidth="1"/>
    <col min="14345" max="14345" width="23" style="1" customWidth="1"/>
    <col min="14346" max="14346" width="9.140625" style="1"/>
    <col min="14347" max="14347" width="21.5703125" style="1" customWidth="1"/>
    <col min="14348" max="14348" width="13" style="1" customWidth="1"/>
    <col min="14349" max="14349" width="55.7109375" style="1" customWidth="1"/>
    <col min="14350" max="14592" width="9.140625" style="1"/>
    <col min="14593" max="14593" width="17.7109375" style="1" customWidth="1"/>
    <col min="14594" max="14594" width="71.7109375" style="1" customWidth="1"/>
    <col min="14595" max="14595" width="10.42578125" style="1" customWidth="1"/>
    <col min="14596" max="14596" width="9.140625" style="1"/>
    <col min="14597" max="14597" width="15.5703125" style="1" customWidth="1"/>
    <col min="14598" max="14598" width="19.85546875" style="1" customWidth="1"/>
    <col min="14599" max="14599" width="68.42578125" style="1" customWidth="1"/>
    <col min="14600" max="14600" width="12.85546875" style="1" customWidth="1"/>
    <col min="14601" max="14601" width="23" style="1" customWidth="1"/>
    <col min="14602" max="14602" width="9.140625" style="1"/>
    <col min="14603" max="14603" width="21.5703125" style="1" customWidth="1"/>
    <col min="14604" max="14604" width="13" style="1" customWidth="1"/>
    <col min="14605" max="14605" width="55.7109375" style="1" customWidth="1"/>
    <col min="14606" max="14848" width="9.140625" style="1"/>
    <col min="14849" max="14849" width="17.7109375" style="1" customWidth="1"/>
    <col min="14850" max="14850" width="71.7109375" style="1" customWidth="1"/>
    <col min="14851" max="14851" width="10.42578125" style="1" customWidth="1"/>
    <col min="14852" max="14852" width="9.140625" style="1"/>
    <col min="14853" max="14853" width="15.5703125" style="1" customWidth="1"/>
    <col min="14854" max="14854" width="19.85546875" style="1" customWidth="1"/>
    <col min="14855" max="14855" width="68.42578125" style="1" customWidth="1"/>
    <col min="14856" max="14856" width="12.85546875" style="1" customWidth="1"/>
    <col min="14857" max="14857" width="23" style="1" customWidth="1"/>
    <col min="14858" max="14858" width="9.140625" style="1"/>
    <col min="14859" max="14859" width="21.5703125" style="1" customWidth="1"/>
    <col min="14860" max="14860" width="13" style="1" customWidth="1"/>
    <col min="14861" max="14861" width="55.7109375" style="1" customWidth="1"/>
    <col min="14862" max="15104" width="9.140625" style="1"/>
    <col min="15105" max="15105" width="17.7109375" style="1" customWidth="1"/>
    <col min="15106" max="15106" width="71.7109375" style="1" customWidth="1"/>
    <col min="15107" max="15107" width="10.42578125" style="1" customWidth="1"/>
    <col min="15108" max="15108" width="9.140625" style="1"/>
    <col min="15109" max="15109" width="15.5703125" style="1" customWidth="1"/>
    <col min="15110" max="15110" width="19.85546875" style="1" customWidth="1"/>
    <col min="15111" max="15111" width="68.42578125" style="1" customWidth="1"/>
    <col min="15112" max="15112" width="12.85546875" style="1" customWidth="1"/>
    <col min="15113" max="15113" width="23" style="1" customWidth="1"/>
    <col min="15114" max="15114" width="9.140625" style="1"/>
    <col min="15115" max="15115" width="21.5703125" style="1" customWidth="1"/>
    <col min="15116" max="15116" width="13" style="1" customWidth="1"/>
    <col min="15117" max="15117" width="55.7109375" style="1" customWidth="1"/>
    <col min="15118" max="15360" width="9.140625" style="1"/>
    <col min="15361" max="15361" width="17.7109375" style="1" customWidth="1"/>
    <col min="15362" max="15362" width="71.7109375" style="1" customWidth="1"/>
    <col min="15363" max="15363" width="10.42578125" style="1" customWidth="1"/>
    <col min="15364" max="15364" width="9.140625" style="1"/>
    <col min="15365" max="15365" width="15.5703125" style="1" customWidth="1"/>
    <col min="15366" max="15366" width="19.85546875" style="1" customWidth="1"/>
    <col min="15367" max="15367" width="68.42578125" style="1" customWidth="1"/>
    <col min="15368" max="15368" width="12.85546875" style="1" customWidth="1"/>
    <col min="15369" max="15369" width="23" style="1" customWidth="1"/>
    <col min="15370" max="15370" width="9.140625" style="1"/>
    <col min="15371" max="15371" width="21.5703125" style="1" customWidth="1"/>
    <col min="15372" max="15372" width="13" style="1" customWidth="1"/>
    <col min="15373" max="15373" width="55.7109375" style="1" customWidth="1"/>
    <col min="15374" max="15616" width="9.140625" style="1"/>
    <col min="15617" max="15617" width="17.7109375" style="1" customWidth="1"/>
    <col min="15618" max="15618" width="71.7109375" style="1" customWidth="1"/>
    <col min="15619" max="15619" width="10.42578125" style="1" customWidth="1"/>
    <col min="15620" max="15620" width="9.140625" style="1"/>
    <col min="15621" max="15621" width="15.5703125" style="1" customWidth="1"/>
    <col min="15622" max="15622" width="19.85546875" style="1" customWidth="1"/>
    <col min="15623" max="15623" width="68.42578125" style="1" customWidth="1"/>
    <col min="15624" max="15624" width="12.85546875" style="1" customWidth="1"/>
    <col min="15625" max="15625" width="23" style="1" customWidth="1"/>
    <col min="15626" max="15626" width="9.140625" style="1"/>
    <col min="15627" max="15627" width="21.5703125" style="1" customWidth="1"/>
    <col min="15628" max="15628" width="13" style="1" customWidth="1"/>
    <col min="15629" max="15629" width="55.7109375" style="1" customWidth="1"/>
    <col min="15630" max="15872" width="9.140625" style="1"/>
    <col min="15873" max="15873" width="17.7109375" style="1" customWidth="1"/>
    <col min="15874" max="15874" width="71.7109375" style="1" customWidth="1"/>
    <col min="15875" max="15875" width="10.42578125" style="1" customWidth="1"/>
    <col min="15876" max="15876" width="9.140625" style="1"/>
    <col min="15877" max="15877" width="15.5703125" style="1" customWidth="1"/>
    <col min="15878" max="15878" width="19.85546875" style="1" customWidth="1"/>
    <col min="15879" max="15879" width="68.42578125" style="1" customWidth="1"/>
    <col min="15880" max="15880" width="12.85546875" style="1" customWidth="1"/>
    <col min="15881" max="15881" width="23" style="1" customWidth="1"/>
    <col min="15882" max="15882" width="9.140625" style="1"/>
    <col min="15883" max="15883" width="21.5703125" style="1" customWidth="1"/>
    <col min="15884" max="15884" width="13" style="1" customWidth="1"/>
    <col min="15885" max="15885" width="55.7109375" style="1" customWidth="1"/>
    <col min="15886" max="16128" width="9.140625" style="1"/>
    <col min="16129" max="16129" width="17.7109375" style="1" customWidth="1"/>
    <col min="16130" max="16130" width="71.7109375" style="1" customWidth="1"/>
    <col min="16131" max="16131" width="10.42578125" style="1" customWidth="1"/>
    <col min="16132" max="16132" width="9.140625" style="1"/>
    <col min="16133" max="16133" width="15.5703125" style="1" customWidth="1"/>
    <col min="16134" max="16134" width="19.85546875" style="1" customWidth="1"/>
    <col min="16135" max="16135" width="68.42578125" style="1" customWidth="1"/>
    <col min="16136" max="16136" width="12.85546875" style="1" customWidth="1"/>
    <col min="16137" max="16137" width="23" style="1" customWidth="1"/>
    <col min="16138" max="16138" width="9.140625" style="1"/>
    <col min="16139" max="16139" width="21.5703125" style="1" customWidth="1"/>
    <col min="16140" max="16140" width="13" style="1" customWidth="1"/>
    <col min="16141" max="16141" width="55.7109375" style="1" customWidth="1"/>
    <col min="16142" max="16384" width="9.140625" style="1"/>
  </cols>
  <sheetData>
    <row r="1" spans="1:8" ht="67.5" customHeight="1" thickBot="1" x14ac:dyDescent="0.25">
      <c r="A1" s="119" t="s">
        <v>70</v>
      </c>
      <c r="B1" s="119"/>
      <c r="C1" s="119"/>
      <c r="D1" s="119"/>
      <c r="E1" s="119"/>
      <c r="F1" s="119"/>
    </row>
    <row r="2" spans="1:8" ht="15" customHeight="1" x14ac:dyDescent="0.2">
      <c r="A2" s="120" t="s">
        <v>48</v>
      </c>
      <c r="B2" s="121"/>
      <c r="C2" s="121"/>
      <c r="D2" s="121"/>
      <c r="E2" s="121"/>
      <c r="F2" s="122"/>
    </row>
    <row r="3" spans="1:8" ht="15" customHeight="1" x14ac:dyDescent="0.2">
      <c r="A3" s="123" t="s">
        <v>71</v>
      </c>
      <c r="B3" s="124"/>
      <c r="C3" s="124"/>
      <c r="D3" s="124"/>
      <c r="E3" s="124"/>
      <c r="F3" s="125"/>
    </row>
    <row r="4" spans="1:8" ht="15" customHeight="1" x14ac:dyDescent="0.2">
      <c r="A4" s="126" t="s">
        <v>0</v>
      </c>
      <c r="B4" s="127" t="s">
        <v>1</v>
      </c>
      <c r="C4" s="128" t="s">
        <v>2</v>
      </c>
      <c r="D4" s="128"/>
      <c r="E4" s="127" t="s">
        <v>3</v>
      </c>
      <c r="F4" s="130" t="s">
        <v>4</v>
      </c>
    </row>
    <row r="5" spans="1:8" ht="15" customHeight="1" x14ac:dyDescent="0.2">
      <c r="A5" s="126"/>
      <c r="B5" s="127"/>
      <c r="C5" s="128"/>
      <c r="D5" s="128"/>
      <c r="E5" s="129"/>
      <c r="F5" s="131"/>
      <c r="G5" s="2"/>
    </row>
    <row r="6" spans="1:8" ht="15" customHeight="1" thickBot="1" x14ac:dyDescent="0.25">
      <c r="A6" s="126"/>
      <c r="B6" s="127"/>
      <c r="C6" s="128"/>
      <c r="D6" s="128"/>
      <c r="E6" s="129"/>
      <c r="F6" s="131"/>
      <c r="H6" s="2"/>
    </row>
    <row r="7" spans="1:8" ht="15" customHeight="1" x14ac:dyDescent="0.2">
      <c r="A7" s="109" t="s">
        <v>38</v>
      </c>
      <c r="B7" s="110"/>
      <c r="C7" s="110"/>
      <c r="D7" s="110"/>
      <c r="E7" s="110"/>
      <c r="F7" s="111"/>
      <c r="H7" s="2"/>
    </row>
    <row r="8" spans="1:8" ht="15" customHeight="1" x14ac:dyDescent="0.2">
      <c r="A8" s="48">
        <v>1</v>
      </c>
      <c r="B8" s="49" t="s">
        <v>5</v>
      </c>
      <c r="C8" s="50">
        <v>1</v>
      </c>
      <c r="D8" s="51" t="s">
        <v>6</v>
      </c>
      <c r="E8" s="101"/>
      <c r="F8" s="52">
        <f>C8*E8</f>
        <v>0</v>
      </c>
      <c r="H8" s="2"/>
    </row>
    <row r="9" spans="1:8" ht="15" customHeight="1" x14ac:dyDescent="0.2">
      <c r="A9" s="48">
        <v>2</v>
      </c>
      <c r="B9" s="49" t="s">
        <v>7</v>
      </c>
      <c r="C9" s="50">
        <v>1</v>
      </c>
      <c r="D9" s="51" t="s">
        <v>6</v>
      </c>
      <c r="E9" s="101"/>
      <c r="F9" s="52">
        <f t="shared" ref="F9:F40" si="0">+E9*C9</f>
        <v>0</v>
      </c>
      <c r="H9" s="2"/>
    </row>
    <row r="10" spans="1:8" ht="15" customHeight="1" x14ac:dyDescent="0.2">
      <c r="A10" s="48">
        <v>3</v>
      </c>
      <c r="B10" s="49" t="s">
        <v>8</v>
      </c>
      <c r="C10" s="50">
        <v>1</v>
      </c>
      <c r="D10" s="51" t="s">
        <v>6</v>
      </c>
      <c r="E10" s="101"/>
      <c r="F10" s="52">
        <f>+E10*C10</f>
        <v>0</v>
      </c>
      <c r="H10" s="2"/>
    </row>
    <row r="11" spans="1:8" ht="15" customHeight="1" x14ac:dyDescent="0.2">
      <c r="A11" s="48">
        <v>4</v>
      </c>
      <c r="B11" s="49" t="s">
        <v>9</v>
      </c>
      <c r="C11" s="50">
        <v>1</v>
      </c>
      <c r="D11" s="51" t="s">
        <v>6</v>
      </c>
      <c r="E11" s="101"/>
      <c r="F11" s="52">
        <f t="shared" si="0"/>
        <v>0</v>
      </c>
      <c r="H11" s="2"/>
    </row>
    <row r="12" spans="1:8" ht="15" customHeight="1" x14ac:dyDescent="0.2">
      <c r="A12" s="48">
        <v>5</v>
      </c>
      <c r="B12" s="49" t="s">
        <v>10</v>
      </c>
      <c r="C12" s="50">
        <v>1</v>
      </c>
      <c r="D12" s="51" t="s">
        <v>6</v>
      </c>
      <c r="E12" s="101"/>
      <c r="F12" s="52">
        <f t="shared" si="0"/>
        <v>0</v>
      </c>
      <c r="H12" s="2"/>
    </row>
    <row r="13" spans="1:8" ht="15" customHeight="1" x14ac:dyDescent="0.2">
      <c r="A13" s="48">
        <v>6</v>
      </c>
      <c r="B13" s="49" t="s">
        <v>49</v>
      </c>
      <c r="C13" s="50">
        <v>1</v>
      </c>
      <c r="D13" s="51" t="s">
        <v>6</v>
      </c>
      <c r="E13" s="101"/>
      <c r="F13" s="52">
        <f t="shared" si="0"/>
        <v>0</v>
      </c>
      <c r="H13" s="2"/>
    </row>
    <row r="14" spans="1:8" ht="15" customHeight="1" x14ac:dyDescent="0.2">
      <c r="A14" s="48">
        <v>7</v>
      </c>
      <c r="B14" s="49" t="s">
        <v>53</v>
      </c>
      <c r="C14" s="50">
        <v>2</v>
      </c>
      <c r="D14" s="51" t="s">
        <v>13</v>
      </c>
      <c r="E14" s="101"/>
      <c r="F14" s="52">
        <f t="shared" si="0"/>
        <v>0</v>
      </c>
      <c r="H14" s="2"/>
    </row>
    <row r="15" spans="1:8" ht="15" customHeight="1" x14ac:dyDescent="0.2">
      <c r="A15" s="48">
        <v>8</v>
      </c>
      <c r="B15" s="49" t="s">
        <v>50</v>
      </c>
      <c r="C15" s="50">
        <v>1</v>
      </c>
      <c r="D15" s="51" t="s">
        <v>6</v>
      </c>
      <c r="E15" s="101"/>
      <c r="F15" s="52">
        <f t="shared" si="0"/>
        <v>0</v>
      </c>
      <c r="H15" s="2"/>
    </row>
    <row r="16" spans="1:8" ht="15" customHeight="1" x14ac:dyDescent="0.2">
      <c r="A16" s="48">
        <v>9</v>
      </c>
      <c r="B16" s="49" t="s">
        <v>51</v>
      </c>
      <c r="C16" s="50">
        <v>1</v>
      </c>
      <c r="D16" s="51" t="s">
        <v>6</v>
      </c>
      <c r="E16" s="101"/>
      <c r="F16" s="52">
        <f t="shared" si="0"/>
        <v>0</v>
      </c>
      <c r="H16" s="2"/>
    </row>
    <row r="17" spans="1:8" ht="15" customHeight="1" x14ac:dyDescent="0.2">
      <c r="A17" s="48">
        <v>10</v>
      </c>
      <c r="B17" s="49" t="s">
        <v>25</v>
      </c>
      <c r="C17" s="50">
        <v>310</v>
      </c>
      <c r="D17" s="51" t="s">
        <v>12</v>
      </c>
      <c r="E17" s="101"/>
      <c r="F17" s="52">
        <f t="shared" si="0"/>
        <v>0</v>
      </c>
      <c r="H17" s="2"/>
    </row>
    <row r="18" spans="1:8" ht="15" customHeight="1" x14ac:dyDescent="0.2">
      <c r="A18" s="48">
        <v>11</v>
      </c>
      <c r="B18" s="49" t="s">
        <v>26</v>
      </c>
      <c r="C18" s="50">
        <v>1250</v>
      </c>
      <c r="D18" s="51" t="s">
        <v>12</v>
      </c>
      <c r="E18" s="101"/>
      <c r="F18" s="52">
        <f t="shared" si="0"/>
        <v>0</v>
      </c>
      <c r="H18" s="2"/>
    </row>
    <row r="19" spans="1:8" ht="15" customHeight="1" x14ac:dyDescent="0.2">
      <c r="A19" s="48">
        <v>12</v>
      </c>
      <c r="B19" s="49" t="s">
        <v>35</v>
      </c>
      <c r="C19" s="50">
        <v>140</v>
      </c>
      <c r="D19" s="51" t="s">
        <v>12</v>
      </c>
      <c r="E19" s="101"/>
      <c r="F19" s="52">
        <f t="shared" si="0"/>
        <v>0</v>
      </c>
      <c r="H19" s="2"/>
    </row>
    <row r="20" spans="1:8" ht="15" customHeight="1" x14ac:dyDescent="0.2">
      <c r="A20" s="48">
        <v>13</v>
      </c>
      <c r="B20" s="49" t="s">
        <v>27</v>
      </c>
      <c r="C20" s="50">
        <v>13</v>
      </c>
      <c r="D20" s="51" t="s">
        <v>13</v>
      </c>
      <c r="E20" s="101"/>
      <c r="F20" s="52">
        <f t="shared" si="0"/>
        <v>0</v>
      </c>
      <c r="G20" s="3"/>
      <c r="H20" s="2"/>
    </row>
    <row r="21" spans="1:8" ht="15" customHeight="1" x14ac:dyDescent="0.2">
      <c r="A21" s="48">
        <v>14</v>
      </c>
      <c r="B21" s="49" t="s">
        <v>28</v>
      </c>
      <c r="C21" s="50">
        <v>1</v>
      </c>
      <c r="D21" s="51" t="s">
        <v>13</v>
      </c>
      <c r="E21" s="101"/>
      <c r="F21" s="52">
        <f t="shared" si="0"/>
        <v>0</v>
      </c>
      <c r="H21" s="2"/>
    </row>
    <row r="22" spans="1:8" ht="15" customHeight="1" x14ac:dyDescent="0.2">
      <c r="A22" s="48">
        <v>15</v>
      </c>
      <c r="B22" s="49" t="s">
        <v>32</v>
      </c>
      <c r="C22" s="50">
        <v>13</v>
      </c>
      <c r="D22" s="51" t="s">
        <v>13</v>
      </c>
      <c r="E22" s="101"/>
      <c r="F22" s="52">
        <f t="shared" si="0"/>
        <v>0</v>
      </c>
      <c r="H22" s="2"/>
    </row>
    <row r="23" spans="1:8" ht="15" customHeight="1" x14ac:dyDescent="0.2">
      <c r="A23" s="48">
        <v>16</v>
      </c>
      <c r="B23" s="49" t="s">
        <v>14</v>
      </c>
      <c r="C23" s="50">
        <v>2</v>
      </c>
      <c r="D23" s="51" t="s">
        <v>13</v>
      </c>
      <c r="E23" s="101"/>
      <c r="F23" s="52">
        <f t="shared" si="0"/>
        <v>0</v>
      </c>
    </row>
    <row r="24" spans="1:8" ht="15" customHeight="1" x14ac:dyDescent="0.2">
      <c r="A24" s="48">
        <v>17</v>
      </c>
      <c r="B24" s="49" t="s">
        <v>44</v>
      </c>
      <c r="C24" s="50">
        <v>12</v>
      </c>
      <c r="D24" s="51" t="s">
        <v>13</v>
      </c>
      <c r="E24" s="101"/>
      <c r="F24" s="52">
        <f t="shared" si="0"/>
        <v>0</v>
      </c>
    </row>
    <row r="25" spans="1:8" ht="15" customHeight="1" x14ac:dyDescent="0.2">
      <c r="A25" s="48">
        <v>18</v>
      </c>
      <c r="B25" s="49" t="s">
        <v>45</v>
      </c>
      <c r="C25" s="50">
        <v>5</v>
      </c>
      <c r="D25" s="51" t="s">
        <v>13</v>
      </c>
      <c r="E25" s="101"/>
      <c r="F25" s="52">
        <f t="shared" si="0"/>
        <v>0</v>
      </c>
    </row>
    <row r="26" spans="1:8" ht="15" customHeight="1" x14ac:dyDescent="0.2">
      <c r="A26" s="48">
        <v>19</v>
      </c>
      <c r="B26" s="49" t="s">
        <v>82</v>
      </c>
      <c r="C26" s="50">
        <v>3</v>
      </c>
      <c r="D26" s="51" t="s">
        <v>13</v>
      </c>
      <c r="E26" s="101"/>
      <c r="F26" s="52">
        <f t="shared" si="0"/>
        <v>0</v>
      </c>
    </row>
    <row r="27" spans="1:8" ht="15" customHeight="1" x14ac:dyDescent="0.2">
      <c r="A27" s="48">
        <v>20</v>
      </c>
      <c r="B27" s="49" t="s">
        <v>29</v>
      </c>
      <c r="C27" s="50">
        <v>1</v>
      </c>
      <c r="D27" s="51" t="s">
        <v>6</v>
      </c>
      <c r="E27" s="101"/>
      <c r="F27" s="52">
        <f t="shared" si="0"/>
        <v>0</v>
      </c>
    </row>
    <row r="28" spans="1:8" ht="15" customHeight="1" x14ac:dyDescent="0.2">
      <c r="A28" s="48">
        <v>21</v>
      </c>
      <c r="B28" s="49" t="s">
        <v>36</v>
      </c>
      <c r="C28" s="50">
        <v>1</v>
      </c>
      <c r="D28" s="51" t="s">
        <v>6</v>
      </c>
      <c r="E28" s="101"/>
      <c r="F28" s="52">
        <f t="shared" si="0"/>
        <v>0</v>
      </c>
    </row>
    <row r="29" spans="1:8" ht="15" customHeight="1" x14ac:dyDescent="0.2">
      <c r="A29" s="48">
        <v>22</v>
      </c>
      <c r="B29" s="49" t="s">
        <v>39</v>
      </c>
      <c r="C29" s="50">
        <v>2</v>
      </c>
      <c r="D29" s="51" t="s">
        <v>13</v>
      </c>
      <c r="E29" s="101"/>
      <c r="F29" s="52">
        <f t="shared" si="0"/>
        <v>0</v>
      </c>
    </row>
    <row r="30" spans="1:8" ht="15" customHeight="1" x14ac:dyDescent="0.2">
      <c r="A30" s="48">
        <v>23</v>
      </c>
      <c r="B30" s="49" t="s">
        <v>15</v>
      </c>
      <c r="C30" s="50">
        <v>12</v>
      </c>
      <c r="D30" s="51" t="s">
        <v>16</v>
      </c>
      <c r="E30" s="101"/>
      <c r="F30" s="52">
        <f t="shared" si="0"/>
        <v>0</v>
      </c>
    </row>
    <row r="31" spans="1:8" ht="15" customHeight="1" x14ac:dyDescent="0.2">
      <c r="A31" s="48">
        <v>24</v>
      </c>
      <c r="B31" s="49" t="s">
        <v>42</v>
      </c>
      <c r="C31" s="50">
        <v>1200</v>
      </c>
      <c r="D31" s="51" t="s">
        <v>16</v>
      </c>
      <c r="E31" s="101"/>
      <c r="F31" s="52">
        <f t="shared" si="0"/>
        <v>0</v>
      </c>
    </row>
    <row r="32" spans="1:8" ht="15" customHeight="1" x14ac:dyDescent="0.2">
      <c r="A32" s="48">
        <v>25</v>
      </c>
      <c r="B32" s="49" t="s">
        <v>17</v>
      </c>
      <c r="C32" s="50">
        <v>470</v>
      </c>
      <c r="D32" s="51" t="s">
        <v>18</v>
      </c>
      <c r="E32" s="101"/>
      <c r="F32" s="52">
        <f t="shared" si="0"/>
        <v>0</v>
      </c>
    </row>
    <row r="33" spans="1:6" ht="15" customHeight="1" x14ac:dyDescent="0.2">
      <c r="A33" s="48">
        <v>26</v>
      </c>
      <c r="B33" s="49" t="s">
        <v>19</v>
      </c>
      <c r="C33" s="50">
        <v>55</v>
      </c>
      <c r="D33" s="51" t="s">
        <v>20</v>
      </c>
      <c r="E33" s="101"/>
      <c r="F33" s="52">
        <f t="shared" si="0"/>
        <v>0</v>
      </c>
    </row>
    <row r="34" spans="1:6" ht="15" customHeight="1" x14ac:dyDescent="0.2">
      <c r="A34" s="48">
        <v>27</v>
      </c>
      <c r="B34" s="49" t="s">
        <v>21</v>
      </c>
      <c r="C34" s="50">
        <v>150</v>
      </c>
      <c r="D34" s="51" t="s">
        <v>20</v>
      </c>
      <c r="E34" s="101"/>
      <c r="F34" s="52">
        <f t="shared" si="0"/>
        <v>0</v>
      </c>
    </row>
    <row r="35" spans="1:6" ht="15" customHeight="1" x14ac:dyDescent="0.2">
      <c r="A35" s="48">
        <v>28</v>
      </c>
      <c r="B35" s="49" t="s">
        <v>22</v>
      </c>
      <c r="C35" s="50">
        <v>1760</v>
      </c>
      <c r="D35" s="51" t="s">
        <v>18</v>
      </c>
      <c r="E35" s="101"/>
      <c r="F35" s="52">
        <f t="shared" si="0"/>
        <v>0</v>
      </c>
    </row>
    <row r="36" spans="1:6" ht="15" customHeight="1" x14ac:dyDescent="0.2">
      <c r="A36" s="48">
        <v>29</v>
      </c>
      <c r="B36" s="49" t="s">
        <v>24</v>
      </c>
      <c r="C36" s="50">
        <v>200</v>
      </c>
      <c r="D36" s="51" t="s">
        <v>18</v>
      </c>
      <c r="E36" s="101"/>
      <c r="F36" s="52">
        <f t="shared" si="0"/>
        <v>0</v>
      </c>
    </row>
    <row r="37" spans="1:6" ht="15" customHeight="1" x14ac:dyDescent="0.2">
      <c r="A37" s="48">
        <v>30</v>
      </c>
      <c r="B37" s="49" t="s">
        <v>23</v>
      </c>
      <c r="C37" s="50">
        <v>20</v>
      </c>
      <c r="D37" s="51" t="s">
        <v>18</v>
      </c>
      <c r="E37" s="101"/>
      <c r="F37" s="52">
        <f t="shared" si="0"/>
        <v>0</v>
      </c>
    </row>
    <row r="38" spans="1:6" ht="15" customHeight="1" x14ac:dyDescent="0.2">
      <c r="A38" s="48">
        <v>31</v>
      </c>
      <c r="B38" s="49" t="s">
        <v>46</v>
      </c>
      <c r="C38" s="50">
        <v>360</v>
      </c>
      <c r="D38" s="51" t="s">
        <v>12</v>
      </c>
      <c r="E38" s="101"/>
      <c r="F38" s="52">
        <f t="shared" si="0"/>
        <v>0</v>
      </c>
    </row>
    <row r="39" spans="1:6" ht="15" customHeight="1" x14ac:dyDescent="0.2">
      <c r="A39" s="48">
        <v>32</v>
      </c>
      <c r="B39" s="49" t="s">
        <v>54</v>
      </c>
      <c r="C39" s="50">
        <v>20</v>
      </c>
      <c r="D39" s="51" t="s">
        <v>18</v>
      </c>
      <c r="E39" s="101"/>
      <c r="F39" s="52">
        <f t="shared" si="0"/>
        <v>0</v>
      </c>
    </row>
    <row r="40" spans="1:6" ht="15" customHeight="1" x14ac:dyDescent="0.2">
      <c r="A40" s="48">
        <v>33</v>
      </c>
      <c r="B40" s="49" t="s">
        <v>40</v>
      </c>
      <c r="C40" s="50">
        <v>18</v>
      </c>
      <c r="D40" s="51" t="s">
        <v>18</v>
      </c>
      <c r="E40" s="101"/>
      <c r="F40" s="52">
        <f t="shared" si="0"/>
        <v>0</v>
      </c>
    </row>
    <row r="41" spans="1:6" ht="15" customHeight="1" thickBot="1" x14ac:dyDescent="0.25">
      <c r="A41" s="112" t="s">
        <v>11</v>
      </c>
      <c r="B41" s="113"/>
      <c r="C41" s="113"/>
      <c r="D41" s="113"/>
      <c r="E41" s="114"/>
      <c r="F41" s="11">
        <f>SUM(F8:F40)</f>
        <v>0</v>
      </c>
    </row>
    <row r="42" spans="1:6" ht="15" customHeight="1" x14ac:dyDescent="0.2">
      <c r="A42" s="109" t="s">
        <v>72</v>
      </c>
      <c r="B42" s="110"/>
      <c r="C42" s="110"/>
      <c r="D42" s="110"/>
      <c r="E42" s="110"/>
      <c r="F42" s="111"/>
    </row>
    <row r="43" spans="1:6" ht="15" customHeight="1" x14ac:dyDescent="0.2">
      <c r="A43" s="53">
        <v>34</v>
      </c>
      <c r="B43" s="54" t="s">
        <v>5</v>
      </c>
      <c r="C43" s="55">
        <v>1</v>
      </c>
      <c r="D43" s="56" t="s">
        <v>6</v>
      </c>
      <c r="E43" s="44"/>
      <c r="F43" s="52">
        <f>+E43*C43</f>
        <v>0</v>
      </c>
    </row>
    <row r="44" spans="1:6" ht="15" customHeight="1" x14ac:dyDescent="0.2">
      <c r="A44" s="53">
        <v>35</v>
      </c>
      <c r="B44" s="54" t="s">
        <v>7</v>
      </c>
      <c r="C44" s="55">
        <v>1</v>
      </c>
      <c r="D44" s="56" t="s">
        <v>6</v>
      </c>
      <c r="E44" s="44"/>
      <c r="F44" s="52">
        <f t="shared" ref="F44:F69" si="1">+E44*C44</f>
        <v>0</v>
      </c>
    </row>
    <row r="45" spans="1:6" ht="15" customHeight="1" x14ac:dyDescent="0.2">
      <c r="A45" s="53">
        <v>36</v>
      </c>
      <c r="B45" s="54" t="s">
        <v>8</v>
      </c>
      <c r="C45" s="55">
        <v>1</v>
      </c>
      <c r="D45" s="56" t="s">
        <v>6</v>
      </c>
      <c r="E45" s="44"/>
      <c r="F45" s="52">
        <f t="shared" si="1"/>
        <v>0</v>
      </c>
    </row>
    <row r="46" spans="1:6" ht="15" customHeight="1" x14ac:dyDescent="0.2">
      <c r="A46" s="53">
        <v>37</v>
      </c>
      <c r="B46" s="54" t="s">
        <v>9</v>
      </c>
      <c r="C46" s="55">
        <v>1</v>
      </c>
      <c r="D46" s="56" t="s">
        <v>6</v>
      </c>
      <c r="E46" s="44"/>
      <c r="F46" s="52">
        <f t="shared" si="1"/>
        <v>0</v>
      </c>
    </row>
    <row r="47" spans="1:6" ht="15" customHeight="1" x14ac:dyDescent="0.2">
      <c r="A47" s="53">
        <v>38</v>
      </c>
      <c r="B47" s="54" t="s">
        <v>49</v>
      </c>
      <c r="C47" s="55">
        <v>1</v>
      </c>
      <c r="D47" s="56" t="s">
        <v>6</v>
      </c>
      <c r="E47" s="44"/>
      <c r="F47" s="52">
        <f t="shared" si="1"/>
        <v>0</v>
      </c>
    </row>
    <row r="48" spans="1:6" ht="15" customHeight="1" x14ac:dyDescent="0.2">
      <c r="A48" s="53">
        <v>39</v>
      </c>
      <c r="B48" s="54" t="s">
        <v>53</v>
      </c>
      <c r="C48" s="55">
        <v>2</v>
      </c>
      <c r="D48" s="56" t="s">
        <v>13</v>
      </c>
      <c r="E48" s="44"/>
      <c r="F48" s="52">
        <f t="shared" si="1"/>
        <v>0</v>
      </c>
    </row>
    <row r="49" spans="1:6" ht="15" customHeight="1" x14ac:dyDescent="0.2">
      <c r="A49" s="53">
        <v>40</v>
      </c>
      <c r="B49" s="54" t="s">
        <v>50</v>
      </c>
      <c r="C49" s="55">
        <v>1</v>
      </c>
      <c r="D49" s="56" t="s">
        <v>6</v>
      </c>
      <c r="E49" s="44"/>
      <c r="F49" s="52">
        <f t="shared" si="1"/>
        <v>0</v>
      </c>
    </row>
    <row r="50" spans="1:6" ht="15" customHeight="1" x14ac:dyDescent="0.2">
      <c r="A50" s="53">
        <v>41</v>
      </c>
      <c r="B50" s="54" t="s">
        <v>51</v>
      </c>
      <c r="C50" s="55">
        <v>1</v>
      </c>
      <c r="D50" s="56" t="s">
        <v>6</v>
      </c>
      <c r="E50" s="44"/>
      <c r="F50" s="52">
        <f t="shared" si="1"/>
        <v>0</v>
      </c>
    </row>
    <row r="51" spans="1:6" ht="15" customHeight="1" x14ac:dyDescent="0.2">
      <c r="A51" s="53">
        <v>42</v>
      </c>
      <c r="B51" s="54" t="s">
        <v>30</v>
      </c>
      <c r="C51" s="55">
        <v>340</v>
      </c>
      <c r="D51" s="56" t="s">
        <v>12</v>
      </c>
      <c r="E51" s="44"/>
      <c r="F51" s="52">
        <f t="shared" si="1"/>
        <v>0</v>
      </c>
    </row>
    <row r="52" spans="1:6" ht="15" customHeight="1" x14ac:dyDescent="0.2">
      <c r="A52" s="53">
        <v>43</v>
      </c>
      <c r="B52" s="54" t="s">
        <v>31</v>
      </c>
      <c r="C52" s="55">
        <v>1750</v>
      </c>
      <c r="D52" s="56" t="s">
        <v>12</v>
      </c>
      <c r="E52" s="44"/>
      <c r="F52" s="52">
        <f t="shared" si="1"/>
        <v>0</v>
      </c>
    </row>
    <row r="53" spans="1:6" ht="15" customHeight="1" x14ac:dyDescent="0.2">
      <c r="A53" s="53">
        <v>44</v>
      </c>
      <c r="B53" s="54" t="s">
        <v>32</v>
      </c>
      <c r="C53" s="55">
        <v>19</v>
      </c>
      <c r="D53" s="56" t="s">
        <v>13</v>
      </c>
      <c r="E53" s="44"/>
      <c r="F53" s="52">
        <f t="shared" si="1"/>
        <v>0</v>
      </c>
    </row>
    <row r="54" spans="1:6" ht="15" customHeight="1" x14ac:dyDescent="0.2">
      <c r="A54" s="53">
        <v>45</v>
      </c>
      <c r="B54" s="54" t="s">
        <v>33</v>
      </c>
      <c r="C54" s="55">
        <v>8</v>
      </c>
      <c r="D54" s="56" t="s">
        <v>13</v>
      </c>
      <c r="E54" s="44"/>
      <c r="F54" s="52">
        <f t="shared" si="1"/>
        <v>0</v>
      </c>
    </row>
    <row r="55" spans="1:6" ht="15" customHeight="1" x14ac:dyDescent="0.2">
      <c r="A55" s="53">
        <v>46</v>
      </c>
      <c r="B55" s="54" t="s">
        <v>37</v>
      </c>
      <c r="C55" s="55">
        <v>2</v>
      </c>
      <c r="D55" s="56" t="s">
        <v>13</v>
      </c>
      <c r="E55" s="44"/>
      <c r="F55" s="52">
        <f t="shared" si="1"/>
        <v>0</v>
      </c>
    </row>
    <row r="56" spans="1:6" ht="15" customHeight="1" x14ac:dyDescent="0.2">
      <c r="A56" s="53">
        <v>47</v>
      </c>
      <c r="B56" s="54" t="s">
        <v>41</v>
      </c>
      <c r="C56" s="55">
        <v>2</v>
      </c>
      <c r="D56" s="56" t="s">
        <v>13</v>
      </c>
      <c r="E56" s="44"/>
      <c r="F56" s="52">
        <f t="shared" si="1"/>
        <v>0</v>
      </c>
    </row>
    <row r="57" spans="1:6" ht="15" customHeight="1" x14ac:dyDescent="0.2">
      <c r="A57" s="53">
        <v>48</v>
      </c>
      <c r="B57" s="54" t="s">
        <v>45</v>
      </c>
      <c r="C57" s="55">
        <v>10</v>
      </c>
      <c r="D57" s="56" t="s">
        <v>13</v>
      </c>
      <c r="E57" s="44"/>
      <c r="F57" s="52">
        <f t="shared" si="1"/>
        <v>0</v>
      </c>
    </row>
    <row r="58" spans="1:6" ht="15" customHeight="1" x14ac:dyDescent="0.2">
      <c r="A58" s="53">
        <v>49</v>
      </c>
      <c r="B58" s="54" t="s">
        <v>82</v>
      </c>
      <c r="C58" s="55">
        <v>1</v>
      </c>
      <c r="D58" s="56" t="s">
        <v>13</v>
      </c>
      <c r="E58" s="44"/>
      <c r="F58" s="52">
        <f t="shared" si="1"/>
        <v>0</v>
      </c>
    </row>
    <row r="59" spans="1:6" ht="15" customHeight="1" x14ac:dyDescent="0.2">
      <c r="A59" s="53">
        <v>50</v>
      </c>
      <c r="B59" s="54" t="s">
        <v>34</v>
      </c>
      <c r="C59" s="55">
        <v>2</v>
      </c>
      <c r="D59" s="56" t="s">
        <v>6</v>
      </c>
      <c r="E59" s="44"/>
      <c r="F59" s="52">
        <f t="shared" si="1"/>
        <v>0</v>
      </c>
    </row>
    <row r="60" spans="1:6" ht="15" customHeight="1" x14ac:dyDescent="0.2">
      <c r="A60" s="53">
        <v>51</v>
      </c>
      <c r="B60" s="54" t="s">
        <v>39</v>
      </c>
      <c r="C60" s="55">
        <v>1</v>
      </c>
      <c r="D60" s="56" t="s">
        <v>13</v>
      </c>
      <c r="E60" s="44"/>
      <c r="F60" s="52">
        <f t="shared" si="1"/>
        <v>0</v>
      </c>
    </row>
    <row r="61" spans="1:6" ht="15" customHeight="1" x14ac:dyDescent="0.2">
      <c r="A61" s="53">
        <v>52</v>
      </c>
      <c r="B61" s="54" t="s">
        <v>15</v>
      </c>
      <c r="C61" s="55">
        <v>10</v>
      </c>
      <c r="D61" s="56" t="s">
        <v>16</v>
      </c>
      <c r="E61" s="44"/>
      <c r="F61" s="52">
        <f t="shared" si="1"/>
        <v>0</v>
      </c>
    </row>
    <row r="62" spans="1:6" ht="15" customHeight="1" x14ac:dyDescent="0.2">
      <c r="A62" s="53">
        <v>53</v>
      </c>
      <c r="B62" s="54" t="s">
        <v>42</v>
      </c>
      <c r="C62" s="55">
        <v>655</v>
      </c>
      <c r="D62" s="56" t="s">
        <v>16</v>
      </c>
      <c r="E62" s="44"/>
      <c r="F62" s="52">
        <f t="shared" si="1"/>
        <v>0</v>
      </c>
    </row>
    <row r="63" spans="1:6" ht="15" customHeight="1" x14ac:dyDescent="0.2">
      <c r="A63" s="53">
        <v>54</v>
      </c>
      <c r="B63" s="54" t="s">
        <v>17</v>
      </c>
      <c r="C63" s="55">
        <v>500</v>
      </c>
      <c r="D63" s="56" t="s">
        <v>18</v>
      </c>
      <c r="E63" s="44"/>
      <c r="F63" s="52">
        <f t="shared" si="1"/>
        <v>0</v>
      </c>
    </row>
    <row r="64" spans="1:6" ht="15" customHeight="1" x14ac:dyDescent="0.2">
      <c r="A64" s="53">
        <v>55</v>
      </c>
      <c r="B64" s="54" t="s">
        <v>19</v>
      </c>
      <c r="C64" s="55">
        <v>60</v>
      </c>
      <c r="D64" s="56" t="s">
        <v>20</v>
      </c>
      <c r="E64" s="44"/>
      <c r="F64" s="52">
        <f t="shared" si="1"/>
        <v>0</v>
      </c>
    </row>
    <row r="65" spans="1:7" ht="15" customHeight="1" x14ac:dyDescent="0.2">
      <c r="A65" s="53">
        <v>56</v>
      </c>
      <c r="B65" s="54" t="s">
        <v>21</v>
      </c>
      <c r="C65" s="55">
        <v>160</v>
      </c>
      <c r="D65" s="56" t="s">
        <v>20</v>
      </c>
      <c r="E65" s="44"/>
      <c r="F65" s="52">
        <f t="shared" si="1"/>
        <v>0</v>
      </c>
    </row>
    <row r="66" spans="1:7" ht="15" customHeight="1" x14ac:dyDescent="0.2">
      <c r="A66" s="53">
        <v>57</v>
      </c>
      <c r="B66" s="54" t="s">
        <v>22</v>
      </c>
      <c r="C66" s="55">
        <v>1900</v>
      </c>
      <c r="D66" s="56" t="s">
        <v>18</v>
      </c>
      <c r="E66" s="44"/>
      <c r="F66" s="52">
        <f t="shared" si="1"/>
        <v>0</v>
      </c>
    </row>
    <row r="67" spans="1:7" ht="15" customHeight="1" x14ac:dyDescent="0.2">
      <c r="A67" s="53">
        <v>58</v>
      </c>
      <c r="B67" s="54" t="s">
        <v>24</v>
      </c>
      <c r="C67" s="55">
        <v>25</v>
      </c>
      <c r="D67" s="56" t="s">
        <v>18</v>
      </c>
      <c r="E67" s="44"/>
      <c r="F67" s="52">
        <f t="shared" si="1"/>
        <v>0</v>
      </c>
    </row>
    <row r="68" spans="1:7" ht="15" customHeight="1" x14ac:dyDescent="0.2">
      <c r="A68" s="53">
        <v>59</v>
      </c>
      <c r="B68" s="54" t="s">
        <v>47</v>
      </c>
      <c r="C68" s="55">
        <v>9</v>
      </c>
      <c r="D68" s="56" t="s">
        <v>16</v>
      </c>
      <c r="E68" s="44"/>
      <c r="F68" s="52">
        <f t="shared" si="1"/>
        <v>0</v>
      </c>
    </row>
    <row r="69" spans="1:7" ht="15" customHeight="1" x14ac:dyDescent="0.2">
      <c r="A69" s="57">
        <v>60</v>
      </c>
      <c r="B69" s="58" t="s">
        <v>52</v>
      </c>
      <c r="C69" s="59">
        <v>1</v>
      </c>
      <c r="D69" s="60" t="s">
        <v>6</v>
      </c>
      <c r="E69" s="45"/>
      <c r="F69" s="52">
        <f t="shared" si="1"/>
        <v>0</v>
      </c>
    </row>
    <row r="70" spans="1:7" ht="15" customHeight="1" thickBot="1" x14ac:dyDescent="0.25">
      <c r="A70" s="115" t="s">
        <v>11</v>
      </c>
      <c r="B70" s="116"/>
      <c r="C70" s="116"/>
      <c r="D70" s="116"/>
      <c r="E70" s="116"/>
      <c r="F70" s="11">
        <f>SUM(F43:F69)</f>
        <v>0</v>
      </c>
    </row>
    <row r="71" spans="1:7" ht="15" customHeight="1" x14ac:dyDescent="0.2">
      <c r="A71" s="109" t="s">
        <v>55</v>
      </c>
      <c r="B71" s="110"/>
      <c r="C71" s="110"/>
      <c r="D71" s="110"/>
      <c r="E71" s="110"/>
      <c r="F71" s="111"/>
    </row>
    <row r="72" spans="1:7" ht="15" customHeight="1" x14ac:dyDescent="0.2">
      <c r="A72" s="48">
        <v>61</v>
      </c>
      <c r="B72" s="49" t="s">
        <v>5</v>
      </c>
      <c r="C72" s="50">
        <v>1</v>
      </c>
      <c r="D72" s="51" t="s">
        <v>6</v>
      </c>
      <c r="E72" s="44"/>
      <c r="F72" s="52">
        <f>+E72*C72</f>
        <v>0</v>
      </c>
    </row>
    <row r="73" spans="1:7" ht="15" customHeight="1" x14ac:dyDescent="0.2">
      <c r="A73" s="48">
        <v>62</v>
      </c>
      <c r="B73" s="49" t="s">
        <v>7</v>
      </c>
      <c r="C73" s="50">
        <v>1</v>
      </c>
      <c r="D73" s="51" t="s">
        <v>6</v>
      </c>
      <c r="E73" s="44"/>
      <c r="F73" s="52">
        <f t="shared" ref="F73:F102" si="2">+E73*C73</f>
        <v>0</v>
      </c>
      <c r="G73" s="2"/>
    </row>
    <row r="74" spans="1:7" ht="15" customHeight="1" x14ac:dyDescent="0.2">
      <c r="A74" s="48">
        <v>63</v>
      </c>
      <c r="B74" s="49" t="s">
        <v>8</v>
      </c>
      <c r="C74" s="50">
        <v>1</v>
      </c>
      <c r="D74" s="51" t="s">
        <v>6</v>
      </c>
      <c r="E74" s="44"/>
      <c r="F74" s="52">
        <f t="shared" si="2"/>
        <v>0</v>
      </c>
    </row>
    <row r="75" spans="1:7" ht="15" customHeight="1" x14ac:dyDescent="0.2">
      <c r="A75" s="48">
        <v>64</v>
      </c>
      <c r="B75" s="49" t="s">
        <v>9</v>
      </c>
      <c r="C75" s="50">
        <v>1</v>
      </c>
      <c r="D75" s="51" t="s">
        <v>6</v>
      </c>
      <c r="E75" s="44"/>
      <c r="F75" s="52">
        <f t="shared" si="2"/>
        <v>0</v>
      </c>
    </row>
    <row r="76" spans="1:7" ht="15" customHeight="1" x14ac:dyDescent="0.2">
      <c r="A76" s="48">
        <v>65</v>
      </c>
      <c r="B76" s="49" t="s">
        <v>10</v>
      </c>
      <c r="C76" s="50">
        <v>1</v>
      </c>
      <c r="D76" s="51" t="s">
        <v>6</v>
      </c>
      <c r="E76" s="44"/>
      <c r="F76" s="52">
        <f t="shared" si="2"/>
        <v>0</v>
      </c>
    </row>
    <row r="77" spans="1:7" ht="15" customHeight="1" x14ac:dyDescent="0.2">
      <c r="A77" s="48">
        <v>66</v>
      </c>
      <c r="B77" s="49" t="s">
        <v>49</v>
      </c>
      <c r="C77" s="50">
        <v>1</v>
      </c>
      <c r="D77" s="51" t="s">
        <v>6</v>
      </c>
      <c r="E77" s="44"/>
      <c r="F77" s="52">
        <f t="shared" si="2"/>
        <v>0</v>
      </c>
    </row>
    <row r="78" spans="1:7" ht="15" customHeight="1" x14ac:dyDescent="0.2">
      <c r="A78" s="48">
        <v>67</v>
      </c>
      <c r="B78" s="49" t="s">
        <v>53</v>
      </c>
      <c r="C78" s="50">
        <v>2</v>
      </c>
      <c r="D78" s="51" t="s">
        <v>13</v>
      </c>
      <c r="E78" s="44"/>
      <c r="F78" s="52">
        <f t="shared" si="2"/>
        <v>0</v>
      </c>
    </row>
    <row r="79" spans="1:7" ht="15" customHeight="1" x14ac:dyDescent="0.2">
      <c r="A79" s="48">
        <v>68</v>
      </c>
      <c r="B79" s="49" t="s">
        <v>50</v>
      </c>
      <c r="C79" s="50">
        <v>1</v>
      </c>
      <c r="D79" s="51" t="s">
        <v>6</v>
      </c>
      <c r="E79" s="44"/>
      <c r="F79" s="52">
        <f t="shared" si="2"/>
        <v>0</v>
      </c>
    </row>
    <row r="80" spans="1:7" ht="15" customHeight="1" x14ac:dyDescent="0.2">
      <c r="A80" s="48">
        <v>69</v>
      </c>
      <c r="B80" s="49" t="s">
        <v>51</v>
      </c>
      <c r="C80" s="50">
        <v>1</v>
      </c>
      <c r="D80" s="51" t="s">
        <v>6</v>
      </c>
      <c r="E80" s="44"/>
      <c r="F80" s="52">
        <f t="shared" si="2"/>
        <v>0</v>
      </c>
    </row>
    <row r="81" spans="1:6" ht="15" customHeight="1" x14ac:dyDescent="0.2">
      <c r="A81" s="48">
        <v>70</v>
      </c>
      <c r="B81" s="49" t="s">
        <v>57</v>
      </c>
      <c r="C81" s="50">
        <v>360</v>
      </c>
      <c r="D81" s="51" t="s">
        <v>12</v>
      </c>
      <c r="E81" s="44"/>
      <c r="F81" s="52">
        <f t="shared" si="2"/>
        <v>0</v>
      </c>
    </row>
    <row r="82" spans="1:6" ht="15" customHeight="1" x14ac:dyDescent="0.2">
      <c r="A82" s="48">
        <v>71</v>
      </c>
      <c r="B82" s="49" t="s">
        <v>56</v>
      </c>
      <c r="C82" s="50">
        <v>120</v>
      </c>
      <c r="D82" s="51" t="s">
        <v>12</v>
      </c>
      <c r="E82" s="44"/>
      <c r="F82" s="52">
        <f t="shared" si="2"/>
        <v>0</v>
      </c>
    </row>
    <row r="83" spans="1:6" ht="15" customHeight="1" x14ac:dyDescent="0.2">
      <c r="A83" s="48">
        <v>72</v>
      </c>
      <c r="B83" s="49" t="s">
        <v>58</v>
      </c>
      <c r="C83" s="50">
        <v>2180</v>
      </c>
      <c r="D83" s="51" t="s">
        <v>12</v>
      </c>
      <c r="E83" s="44"/>
      <c r="F83" s="52">
        <f t="shared" si="2"/>
        <v>0</v>
      </c>
    </row>
    <row r="84" spans="1:6" ht="15" customHeight="1" x14ac:dyDescent="0.2">
      <c r="A84" s="48">
        <v>73</v>
      </c>
      <c r="B84" s="49" t="s">
        <v>59</v>
      </c>
      <c r="C84" s="50">
        <v>10</v>
      </c>
      <c r="D84" s="51" t="s">
        <v>13</v>
      </c>
      <c r="E84" s="44"/>
      <c r="F84" s="52">
        <f t="shared" si="2"/>
        <v>0</v>
      </c>
    </row>
    <row r="85" spans="1:6" ht="15" customHeight="1" x14ac:dyDescent="0.2">
      <c r="A85" s="48">
        <v>74</v>
      </c>
      <c r="B85" s="49" t="s">
        <v>60</v>
      </c>
      <c r="C85" s="50">
        <v>4</v>
      </c>
      <c r="D85" s="51" t="s">
        <v>13</v>
      </c>
      <c r="E85" s="44"/>
      <c r="F85" s="52">
        <f t="shared" si="2"/>
        <v>0</v>
      </c>
    </row>
    <row r="86" spans="1:6" ht="15" customHeight="1" x14ac:dyDescent="0.2">
      <c r="A86" s="48">
        <v>75</v>
      </c>
      <c r="B86" s="49" t="s">
        <v>61</v>
      </c>
      <c r="C86" s="50">
        <v>4</v>
      </c>
      <c r="D86" s="51" t="s">
        <v>13</v>
      </c>
      <c r="E86" s="44"/>
      <c r="F86" s="52">
        <f t="shared" si="2"/>
        <v>0</v>
      </c>
    </row>
    <row r="87" spans="1:6" ht="15" customHeight="1" x14ac:dyDescent="0.2">
      <c r="A87" s="48">
        <v>76</v>
      </c>
      <c r="B87" s="49" t="s">
        <v>62</v>
      </c>
      <c r="C87" s="50">
        <v>2</v>
      </c>
      <c r="D87" s="51" t="s">
        <v>13</v>
      </c>
      <c r="E87" s="44"/>
      <c r="F87" s="52">
        <f t="shared" si="2"/>
        <v>0</v>
      </c>
    </row>
    <row r="88" spans="1:6" ht="15" customHeight="1" x14ac:dyDescent="0.2">
      <c r="A88" s="48">
        <v>77</v>
      </c>
      <c r="B88" s="49" t="s">
        <v>63</v>
      </c>
      <c r="C88" s="50">
        <v>4</v>
      </c>
      <c r="D88" s="51" t="s">
        <v>13</v>
      </c>
      <c r="E88" s="44"/>
      <c r="F88" s="52">
        <f t="shared" si="2"/>
        <v>0</v>
      </c>
    </row>
    <row r="89" spans="1:6" ht="15" customHeight="1" x14ac:dyDescent="0.2">
      <c r="A89" s="48">
        <v>78</v>
      </c>
      <c r="B89" s="49" t="s">
        <v>83</v>
      </c>
      <c r="C89" s="50">
        <v>2</v>
      </c>
      <c r="D89" s="51" t="s">
        <v>13</v>
      </c>
      <c r="E89" s="44"/>
      <c r="F89" s="52">
        <f t="shared" si="2"/>
        <v>0</v>
      </c>
    </row>
    <row r="90" spans="1:6" ht="15" customHeight="1" x14ac:dyDescent="0.2">
      <c r="A90" s="48">
        <v>79</v>
      </c>
      <c r="B90" s="49" t="s">
        <v>64</v>
      </c>
      <c r="C90" s="50">
        <v>1</v>
      </c>
      <c r="D90" s="51" t="s">
        <v>6</v>
      </c>
      <c r="E90" s="44"/>
      <c r="F90" s="52">
        <f t="shared" si="2"/>
        <v>0</v>
      </c>
    </row>
    <row r="91" spans="1:6" ht="15" customHeight="1" x14ac:dyDescent="0.2">
      <c r="A91" s="48">
        <v>80</v>
      </c>
      <c r="B91" s="49" t="s">
        <v>65</v>
      </c>
      <c r="C91" s="50">
        <v>1</v>
      </c>
      <c r="D91" s="51" t="s">
        <v>13</v>
      </c>
      <c r="E91" s="44"/>
      <c r="F91" s="52">
        <f t="shared" si="2"/>
        <v>0</v>
      </c>
    </row>
    <row r="92" spans="1:6" ht="15" customHeight="1" x14ac:dyDescent="0.2">
      <c r="A92" s="48">
        <v>81</v>
      </c>
      <c r="B92" s="49" t="s">
        <v>15</v>
      </c>
      <c r="C92" s="50">
        <v>48</v>
      </c>
      <c r="D92" s="51" t="s">
        <v>16</v>
      </c>
      <c r="E92" s="44"/>
      <c r="F92" s="52">
        <f t="shared" si="2"/>
        <v>0</v>
      </c>
    </row>
    <row r="93" spans="1:6" ht="15" customHeight="1" x14ac:dyDescent="0.2">
      <c r="A93" s="48">
        <v>82</v>
      </c>
      <c r="B93" s="49" t="s">
        <v>42</v>
      </c>
      <c r="C93" s="50">
        <v>350</v>
      </c>
      <c r="D93" s="51" t="s">
        <v>16</v>
      </c>
      <c r="E93" s="44"/>
      <c r="F93" s="52">
        <f t="shared" si="2"/>
        <v>0</v>
      </c>
    </row>
    <row r="94" spans="1:6" ht="15" customHeight="1" x14ac:dyDescent="0.2">
      <c r="A94" s="48">
        <v>83</v>
      </c>
      <c r="B94" s="49" t="s">
        <v>17</v>
      </c>
      <c r="C94" s="50">
        <v>170</v>
      </c>
      <c r="D94" s="51" t="s">
        <v>18</v>
      </c>
      <c r="E94" s="44"/>
      <c r="F94" s="52">
        <f t="shared" si="2"/>
        <v>0</v>
      </c>
    </row>
    <row r="95" spans="1:6" ht="15" customHeight="1" x14ac:dyDescent="0.2">
      <c r="A95" s="48">
        <v>84</v>
      </c>
      <c r="B95" s="49" t="s">
        <v>19</v>
      </c>
      <c r="C95" s="50">
        <v>20</v>
      </c>
      <c r="D95" s="51" t="s">
        <v>20</v>
      </c>
      <c r="E95" s="44"/>
      <c r="F95" s="52">
        <f t="shared" si="2"/>
        <v>0</v>
      </c>
    </row>
    <row r="96" spans="1:6" ht="15" customHeight="1" x14ac:dyDescent="0.2">
      <c r="A96" s="48">
        <v>85</v>
      </c>
      <c r="B96" s="49" t="s">
        <v>21</v>
      </c>
      <c r="C96" s="50">
        <v>70</v>
      </c>
      <c r="D96" s="51" t="s">
        <v>20</v>
      </c>
      <c r="E96" s="44"/>
      <c r="F96" s="52">
        <f t="shared" si="2"/>
        <v>0</v>
      </c>
    </row>
    <row r="97" spans="1:7" ht="15" customHeight="1" x14ac:dyDescent="0.2">
      <c r="A97" s="48">
        <v>86</v>
      </c>
      <c r="B97" s="49" t="s">
        <v>22</v>
      </c>
      <c r="C97" s="50">
        <v>800</v>
      </c>
      <c r="D97" s="51" t="s">
        <v>18</v>
      </c>
      <c r="E97" s="44"/>
      <c r="F97" s="52">
        <f t="shared" si="2"/>
        <v>0</v>
      </c>
    </row>
    <row r="98" spans="1:7" ht="15" customHeight="1" x14ac:dyDescent="0.2">
      <c r="A98" s="48">
        <v>87</v>
      </c>
      <c r="B98" s="49" t="s">
        <v>24</v>
      </c>
      <c r="C98" s="50">
        <v>75</v>
      </c>
      <c r="D98" s="51" t="s">
        <v>18</v>
      </c>
      <c r="E98" s="44"/>
      <c r="F98" s="52">
        <f t="shared" si="2"/>
        <v>0</v>
      </c>
    </row>
    <row r="99" spans="1:7" ht="15" customHeight="1" x14ac:dyDescent="0.2">
      <c r="A99" s="48">
        <v>88</v>
      </c>
      <c r="B99" s="49" t="s">
        <v>23</v>
      </c>
      <c r="C99" s="50">
        <v>55</v>
      </c>
      <c r="D99" s="51" t="s">
        <v>18</v>
      </c>
      <c r="E99" s="44"/>
      <c r="F99" s="52">
        <f t="shared" si="2"/>
        <v>0</v>
      </c>
    </row>
    <row r="100" spans="1:7" ht="15" customHeight="1" x14ac:dyDescent="0.2">
      <c r="A100" s="48">
        <v>89</v>
      </c>
      <c r="B100" s="49" t="s">
        <v>66</v>
      </c>
      <c r="C100" s="50">
        <v>11</v>
      </c>
      <c r="D100" s="51" t="s">
        <v>18</v>
      </c>
      <c r="E100" s="44"/>
      <c r="F100" s="52">
        <f t="shared" si="2"/>
        <v>0</v>
      </c>
    </row>
    <row r="101" spans="1:7" ht="15" customHeight="1" x14ac:dyDescent="0.2">
      <c r="A101" s="48">
        <v>90</v>
      </c>
      <c r="B101" s="49" t="s">
        <v>67</v>
      </c>
      <c r="C101" s="50">
        <v>65</v>
      </c>
      <c r="D101" s="51" t="s">
        <v>12</v>
      </c>
      <c r="E101" s="44"/>
      <c r="F101" s="52">
        <f t="shared" si="2"/>
        <v>0</v>
      </c>
    </row>
    <row r="102" spans="1:7" ht="15" customHeight="1" x14ac:dyDescent="0.2">
      <c r="A102" s="48">
        <v>91</v>
      </c>
      <c r="B102" s="49" t="s">
        <v>52</v>
      </c>
      <c r="C102" s="50">
        <v>1</v>
      </c>
      <c r="D102" s="51" t="s">
        <v>6</v>
      </c>
      <c r="E102" s="44"/>
      <c r="F102" s="52">
        <f t="shared" si="2"/>
        <v>0</v>
      </c>
    </row>
    <row r="103" spans="1:7" ht="15" customHeight="1" thickBot="1" x14ac:dyDescent="0.25">
      <c r="A103" s="112" t="s">
        <v>11</v>
      </c>
      <c r="B103" s="113"/>
      <c r="C103" s="113"/>
      <c r="D103" s="113"/>
      <c r="E103" s="114"/>
      <c r="F103" s="20">
        <f>SUM(F72:F102)</f>
        <v>0</v>
      </c>
    </row>
    <row r="104" spans="1:7" ht="20.25" customHeight="1" x14ac:dyDescent="0.25">
      <c r="A104" s="61">
        <v>92</v>
      </c>
      <c r="B104" s="62" t="s">
        <v>43</v>
      </c>
      <c r="C104" s="63">
        <v>1</v>
      </c>
      <c r="D104" s="64" t="s">
        <v>6</v>
      </c>
      <c r="E104" s="65">
        <v>5000</v>
      </c>
      <c r="F104" s="26">
        <f>+E104*C104</f>
        <v>5000</v>
      </c>
    </row>
    <row r="105" spans="1:7" ht="4.5" hidden="1" customHeight="1" thickBot="1" x14ac:dyDescent="0.25">
      <c r="A105" s="102"/>
      <c r="B105" s="103"/>
      <c r="C105" s="103"/>
      <c r="D105" s="103"/>
      <c r="E105" s="104"/>
      <c r="F105" s="27"/>
    </row>
    <row r="106" spans="1:7" ht="15" hidden="1" customHeight="1" thickBot="1" x14ac:dyDescent="0.3">
      <c r="A106" s="66"/>
      <c r="B106" s="66"/>
      <c r="C106" s="66"/>
      <c r="D106" s="66"/>
      <c r="E106" s="66"/>
      <c r="F106" s="66"/>
    </row>
    <row r="107" spans="1:7" ht="3" customHeight="1" thickBot="1" x14ac:dyDescent="0.3">
      <c r="A107" s="66"/>
      <c r="B107" s="66"/>
      <c r="C107" s="66"/>
      <c r="D107" s="66"/>
      <c r="E107" s="66"/>
      <c r="F107" s="66"/>
    </row>
    <row r="108" spans="1:7" ht="51" customHeight="1" thickBot="1" x14ac:dyDescent="0.25">
      <c r="A108" s="67"/>
      <c r="B108" s="68" t="s">
        <v>78</v>
      </c>
      <c r="C108" s="81"/>
      <c r="D108" s="82"/>
      <c r="E108" s="83"/>
      <c r="F108" s="31">
        <f>F41+F70+F103+F104</f>
        <v>5000</v>
      </c>
      <c r="G108" s="4"/>
    </row>
    <row r="109" spans="1:7" ht="59.25" customHeight="1" thickBot="1" x14ac:dyDescent="0.25">
      <c r="A109" s="69">
        <v>93</v>
      </c>
      <c r="B109" s="68" t="s">
        <v>73</v>
      </c>
      <c r="C109" s="90"/>
      <c r="D109" s="91"/>
      <c r="E109" s="92"/>
      <c r="F109" s="31">
        <f>F108*10%</f>
        <v>500</v>
      </c>
      <c r="G109" s="4"/>
    </row>
    <row r="110" spans="1:7" ht="56.25" customHeight="1" thickBot="1" x14ac:dyDescent="0.25">
      <c r="A110" s="70"/>
      <c r="B110" s="71" t="s">
        <v>79</v>
      </c>
      <c r="C110" s="84"/>
      <c r="D110" s="85"/>
      <c r="E110" s="86"/>
      <c r="F110" s="31">
        <f>F108+F109</f>
        <v>5500</v>
      </c>
      <c r="G110" s="4"/>
    </row>
    <row r="111" spans="1:7" ht="2.25" customHeight="1" x14ac:dyDescent="0.25">
      <c r="A111" s="72"/>
      <c r="B111" s="72"/>
      <c r="C111" s="72"/>
      <c r="D111" s="72"/>
      <c r="E111" s="72"/>
      <c r="F111" s="36"/>
      <c r="G111" s="4"/>
    </row>
    <row r="112" spans="1:7" ht="5.25" hidden="1" customHeight="1" x14ac:dyDescent="0.25">
      <c r="A112" s="117" t="s">
        <v>75</v>
      </c>
      <c r="B112" s="117"/>
      <c r="C112" s="73"/>
      <c r="D112" s="73"/>
      <c r="E112" s="73"/>
      <c r="F112" s="73"/>
      <c r="G112" s="4"/>
    </row>
    <row r="113" spans="1:7" ht="88.5" customHeight="1" x14ac:dyDescent="0.3">
      <c r="A113" s="117"/>
      <c r="B113" s="117"/>
      <c r="C113" s="118" t="s">
        <v>2</v>
      </c>
      <c r="D113" s="118"/>
      <c r="E113" s="74" t="s">
        <v>3</v>
      </c>
      <c r="F113" s="74" t="s">
        <v>74</v>
      </c>
      <c r="G113" s="4"/>
    </row>
    <row r="114" spans="1:7" ht="18" customHeight="1" thickBot="1" x14ac:dyDescent="0.25">
      <c r="A114" s="105" t="s">
        <v>68</v>
      </c>
      <c r="B114" s="106"/>
      <c r="C114" s="75">
        <v>1250</v>
      </c>
      <c r="D114" s="76" t="s">
        <v>12</v>
      </c>
      <c r="E114" s="46"/>
      <c r="F114" s="77">
        <f>+E114*C114</f>
        <v>0</v>
      </c>
      <c r="G114" s="4"/>
    </row>
    <row r="115" spans="1:7" ht="18" customHeight="1" x14ac:dyDescent="0.2">
      <c r="A115" s="107" t="s">
        <v>69</v>
      </c>
      <c r="B115" s="108"/>
      <c r="C115" s="78">
        <v>1750</v>
      </c>
      <c r="D115" s="79" t="s">
        <v>12</v>
      </c>
      <c r="E115" s="47"/>
      <c r="F115" s="80">
        <f>+E115*C115</f>
        <v>0</v>
      </c>
      <c r="G115" s="4"/>
    </row>
    <row r="116" spans="1:7" ht="18" customHeight="1" x14ac:dyDescent="0.2">
      <c r="A116" s="5"/>
      <c r="B116" s="5"/>
      <c r="C116" s="5"/>
      <c r="D116" s="5"/>
      <c r="E116" s="5"/>
      <c r="F116" s="5"/>
      <c r="G116" s="4"/>
    </row>
    <row r="117" spans="1:7" ht="18" customHeight="1" x14ac:dyDescent="0.2">
      <c r="A117" s="4"/>
      <c r="B117" s="4"/>
      <c r="C117" s="4"/>
      <c r="D117" s="4"/>
      <c r="E117" s="4"/>
      <c r="F117" s="4"/>
      <c r="G117" s="4"/>
    </row>
    <row r="118" spans="1:7" ht="18" customHeight="1" x14ac:dyDescent="0.2">
      <c r="A118" s="4"/>
      <c r="B118" s="4"/>
      <c r="C118" s="4"/>
      <c r="D118" s="4"/>
      <c r="E118" s="4"/>
      <c r="F118" s="4"/>
      <c r="G118" s="4"/>
    </row>
    <row r="119" spans="1:7" ht="18" customHeight="1" x14ac:dyDescent="0.2">
      <c r="A119" s="4"/>
      <c r="B119" s="4"/>
      <c r="C119" s="4"/>
      <c r="D119" s="4"/>
      <c r="E119" s="4"/>
      <c r="F119" s="4"/>
      <c r="G119" s="4"/>
    </row>
    <row r="120" spans="1:7" ht="18" customHeight="1" x14ac:dyDescent="0.2">
      <c r="A120" s="4"/>
      <c r="B120" s="4"/>
      <c r="C120" s="4"/>
      <c r="D120" s="4"/>
      <c r="E120" s="4"/>
      <c r="F120" s="4"/>
      <c r="G120" s="4"/>
    </row>
    <row r="121" spans="1:7" ht="18" customHeight="1" x14ac:dyDescent="0.2">
      <c r="A121" s="4"/>
      <c r="B121" s="4"/>
      <c r="C121" s="4"/>
      <c r="D121" s="4"/>
      <c r="E121" s="4"/>
      <c r="F121" s="4"/>
      <c r="G121" s="4"/>
    </row>
    <row r="122" spans="1:7" ht="18" customHeight="1" x14ac:dyDescent="0.2">
      <c r="A122" s="4"/>
      <c r="B122" s="4"/>
      <c r="C122" s="4"/>
      <c r="D122" s="4"/>
      <c r="E122" s="4"/>
      <c r="F122" s="4"/>
      <c r="G122" s="4"/>
    </row>
    <row r="123" spans="1:7" ht="18" customHeight="1" x14ac:dyDescent="0.2">
      <c r="A123" s="4"/>
      <c r="B123" s="4"/>
      <c r="C123" s="4"/>
      <c r="D123" s="4"/>
      <c r="E123" s="4"/>
      <c r="F123" s="4"/>
      <c r="G123" s="4"/>
    </row>
    <row r="124" spans="1:7" ht="18" customHeight="1" x14ac:dyDescent="0.2"/>
    <row r="125" spans="1:7" ht="18" customHeight="1" x14ac:dyDescent="0.2"/>
    <row r="126" spans="1:7" ht="18" customHeight="1" x14ac:dyDescent="0.2"/>
    <row r="127" spans="1:7" ht="18" customHeight="1" x14ac:dyDescent="0.2"/>
    <row r="128" spans="1:7" ht="18" customHeight="1" x14ac:dyDescent="0.2"/>
    <row r="129" ht="18" customHeight="1" x14ac:dyDescent="0.2"/>
  </sheetData>
  <sheetProtection algorithmName="SHA-512" hashValue="uBSj4GJFY6UUzojO4DDuvU9cfyvDNlzaKB5CfqfGjFTZlH1FBGnMQ6vaRS2DZ9Wq6xAX8s8CVHSl/TZ4crowFg==" saltValue="UPQcEEKlmeneWsB8W8NiXA==" spinCount="100000" sheet="1" objects="1" scenarios="1"/>
  <mergeCells count="19">
    <mergeCell ref="A1:F1"/>
    <mergeCell ref="A2:F2"/>
    <mergeCell ref="A3:F3"/>
    <mergeCell ref="A4:A6"/>
    <mergeCell ref="B4:B6"/>
    <mergeCell ref="C4:D6"/>
    <mergeCell ref="E4:E6"/>
    <mergeCell ref="F4:F6"/>
    <mergeCell ref="A105:E105"/>
    <mergeCell ref="A114:B114"/>
    <mergeCell ref="A115:B115"/>
    <mergeCell ref="A7:F7"/>
    <mergeCell ref="A41:E41"/>
    <mergeCell ref="A42:F42"/>
    <mergeCell ref="A70:E70"/>
    <mergeCell ref="A71:F71"/>
    <mergeCell ref="A103:E103"/>
    <mergeCell ref="A112:B113"/>
    <mergeCell ref="C113:D113"/>
  </mergeCells>
  <printOptions horizontalCentered="1"/>
  <pageMargins left="0.25" right="0.25" top="0.75" bottom="0.75" header="0.3" footer="0.3"/>
  <pageSetup paperSize="17" scale="55" orientation="portrait" r:id="rId1"/>
  <headerFooter>
    <oddFooter xml:space="preserve">&amp;LBidder:___________________________
Authorized Signature:_________________________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9"/>
  <sheetViews>
    <sheetView zoomScale="70" zoomScaleNormal="70" zoomScaleSheetLayoutView="70" workbookViewId="0">
      <selection activeCell="E8" sqref="E8"/>
    </sheetView>
  </sheetViews>
  <sheetFormatPr defaultRowHeight="12.75" x14ac:dyDescent="0.2"/>
  <cols>
    <col min="1" max="1" width="17.7109375" style="1" customWidth="1"/>
    <col min="2" max="2" width="74.140625" style="1" customWidth="1"/>
    <col min="3" max="3" width="10.42578125" style="1" customWidth="1"/>
    <col min="4" max="4" width="9.140625" style="1"/>
    <col min="5" max="5" width="15.5703125" style="1" customWidth="1"/>
    <col min="6" max="6" width="24.5703125" style="1" customWidth="1"/>
    <col min="7" max="7" width="68.42578125" style="1" customWidth="1"/>
    <col min="8" max="8" width="12.85546875" style="1" customWidth="1"/>
    <col min="9" max="9" width="23" style="1" customWidth="1"/>
    <col min="10" max="10" width="9.140625" style="1"/>
    <col min="11" max="11" width="21.5703125" style="1" customWidth="1"/>
    <col min="12" max="12" width="13" style="1" customWidth="1"/>
    <col min="13" max="13" width="55.7109375" style="1" customWidth="1"/>
    <col min="14" max="256" width="9.140625" style="1"/>
    <col min="257" max="257" width="17.7109375" style="1" customWidth="1"/>
    <col min="258" max="258" width="71.7109375" style="1" customWidth="1"/>
    <col min="259" max="259" width="10.42578125" style="1" customWidth="1"/>
    <col min="260" max="260" width="9.140625" style="1"/>
    <col min="261" max="261" width="15.5703125" style="1" customWidth="1"/>
    <col min="262" max="262" width="19.85546875" style="1" customWidth="1"/>
    <col min="263" max="263" width="68.42578125" style="1" customWidth="1"/>
    <col min="264" max="264" width="12.85546875" style="1" customWidth="1"/>
    <col min="265" max="265" width="23" style="1" customWidth="1"/>
    <col min="266" max="266" width="9.140625" style="1"/>
    <col min="267" max="267" width="21.5703125" style="1" customWidth="1"/>
    <col min="268" max="268" width="13" style="1" customWidth="1"/>
    <col min="269" max="269" width="55.7109375" style="1" customWidth="1"/>
    <col min="270" max="512" width="9.140625" style="1"/>
    <col min="513" max="513" width="17.7109375" style="1" customWidth="1"/>
    <col min="514" max="514" width="71.7109375" style="1" customWidth="1"/>
    <col min="515" max="515" width="10.42578125" style="1" customWidth="1"/>
    <col min="516" max="516" width="9.140625" style="1"/>
    <col min="517" max="517" width="15.5703125" style="1" customWidth="1"/>
    <col min="518" max="518" width="19.85546875" style="1" customWidth="1"/>
    <col min="519" max="519" width="68.42578125" style="1" customWidth="1"/>
    <col min="520" max="520" width="12.85546875" style="1" customWidth="1"/>
    <col min="521" max="521" width="23" style="1" customWidth="1"/>
    <col min="522" max="522" width="9.140625" style="1"/>
    <col min="523" max="523" width="21.5703125" style="1" customWidth="1"/>
    <col min="524" max="524" width="13" style="1" customWidth="1"/>
    <col min="525" max="525" width="55.7109375" style="1" customWidth="1"/>
    <col min="526" max="768" width="9.140625" style="1"/>
    <col min="769" max="769" width="17.7109375" style="1" customWidth="1"/>
    <col min="770" max="770" width="71.7109375" style="1" customWidth="1"/>
    <col min="771" max="771" width="10.42578125" style="1" customWidth="1"/>
    <col min="772" max="772" width="9.140625" style="1"/>
    <col min="773" max="773" width="15.5703125" style="1" customWidth="1"/>
    <col min="774" max="774" width="19.85546875" style="1" customWidth="1"/>
    <col min="775" max="775" width="68.42578125" style="1" customWidth="1"/>
    <col min="776" max="776" width="12.85546875" style="1" customWidth="1"/>
    <col min="777" max="777" width="23" style="1" customWidth="1"/>
    <col min="778" max="778" width="9.140625" style="1"/>
    <col min="779" max="779" width="21.5703125" style="1" customWidth="1"/>
    <col min="780" max="780" width="13" style="1" customWidth="1"/>
    <col min="781" max="781" width="55.7109375" style="1" customWidth="1"/>
    <col min="782" max="1024" width="9.140625" style="1"/>
    <col min="1025" max="1025" width="17.7109375" style="1" customWidth="1"/>
    <col min="1026" max="1026" width="71.7109375" style="1" customWidth="1"/>
    <col min="1027" max="1027" width="10.42578125" style="1" customWidth="1"/>
    <col min="1028" max="1028" width="9.140625" style="1"/>
    <col min="1029" max="1029" width="15.5703125" style="1" customWidth="1"/>
    <col min="1030" max="1030" width="19.85546875" style="1" customWidth="1"/>
    <col min="1031" max="1031" width="68.42578125" style="1" customWidth="1"/>
    <col min="1032" max="1032" width="12.85546875" style="1" customWidth="1"/>
    <col min="1033" max="1033" width="23" style="1" customWidth="1"/>
    <col min="1034" max="1034" width="9.140625" style="1"/>
    <col min="1035" max="1035" width="21.5703125" style="1" customWidth="1"/>
    <col min="1036" max="1036" width="13" style="1" customWidth="1"/>
    <col min="1037" max="1037" width="55.7109375" style="1" customWidth="1"/>
    <col min="1038" max="1280" width="9.140625" style="1"/>
    <col min="1281" max="1281" width="17.7109375" style="1" customWidth="1"/>
    <col min="1282" max="1282" width="71.7109375" style="1" customWidth="1"/>
    <col min="1283" max="1283" width="10.42578125" style="1" customWidth="1"/>
    <col min="1284" max="1284" width="9.140625" style="1"/>
    <col min="1285" max="1285" width="15.5703125" style="1" customWidth="1"/>
    <col min="1286" max="1286" width="19.85546875" style="1" customWidth="1"/>
    <col min="1287" max="1287" width="68.42578125" style="1" customWidth="1"/>
    <col min="1288" max="1288" width="12.85546875" style="1" customWidth="1"/>
    <col min="1289" max="1289" width="23" style="1" customWidth="1"/>
    <col min="1290" max="1290" width="9.140625" style="1"/>
    <col min="1291" max="1291" width="21.5703125" style="1" customWidth="1"/>
    <col min="1292" max="1292" width="13" style="1" customWidth="1"/>
    <col min="1293" max="1293" width="55.7109375" style="1" customWidth="1"/>
    <col min="1294" max="1536" width="9.140625" style="1"/>
    <col min="1537" max="1537" width="17.7109375" style="1" customWidth="1"/>
    <col min="1538" max="1538" width="71.7109375" style="1" customWidth="1"/>
    <col min="1539" max="1539" width="10.42578125" style="1" customWidth="1"/>
    <col min="1540" max="1540" width="9.140625" style="1"/>
    <col min="1541" max="1541" width="15.5703125" style="1" customWidth="1"/>
    <col min="1542" max="1542" width="19.85546875" style="1" customWidth="1"/>
    <col min="1543" max="1543" width="68.42578125" style="1" customWidth="1"/>
    <col min="1544" max="1544" width="12.85546875" style="1" customWidth="1"/>
    <col min="1545" max="1545" width="23" style="1" customWidth="1"/>
    <col min="1546" max="1546" width="9.140625" style="1"/>
    <col min="1547" max="1547" width="21.5703125" style="1" customWidth="1"/>
    <col min="1548" max="1548" width="13" style="1" customWidth="1"/>
    <col min="1549" max="1549" width="55.7109375" style="1" customWidth="1"/>
    <col min="1550" max="1792" width="9.140625" style="1"/>
    <col min="1793" max="1793" width="17.7109375" style="1" customWidth="1"/>
    <col min="1794" max="1794" width="71.7109375" style="1" customWidth="1"/>
    <col min="1795" max="1795" width="10.42578125" style="1" customWidth="1"/>
    <col min="1796" max="1796" width="9.140625" style="1"/>
    <col min="1797" max="1797" width="15.5703125" style="1" customWidth="1"/>
    <col min="1798" max="1798" width="19.85546875" style="1" customWidth="1"/>
    <col min="1799" max="1799" width="68.42578125" style="1" customWidth="1"/>
    <col min="1800" max="1800" width="12.85546875" style="1" customWidth="1"/>
    <col min="1801" max="1801" width="23" style="1" customWidth="1"/>
    <col min="1802" max="1802" width="9.140625" style="1"/>
    <col min="1803" max="1803" width="21.5703125" style="1" customWidth="1"/>
    <col min="1804" max="1804" width="13" style="1" customWidth="1"/>
    <col min="1805" max="1805" width="55.7109375" style="1" customWidth="1"/>
    <col min="1806" max="2048" width="9.140625" style="1"/>
    <col min="2049" max="2049" width="17.7109375" style="1" customWidth="1"/>
    <col min="2050" max="2050" width="71.7109375" style="1" customWidth="1"/>
    <col min="2051" max="2051" width="10.42578125" style="1" customWidth="1"/>
    <col min="2052" max="2052" width="9.140625" style="1"/>
    <col min="2053" max="2053" width="15.5703125" style="1" customWidth="1"/>
    <col min="2054" max="2054" width="19.85546875" style="1" customWidth="1"/>
    <col min="2055" max="2055" width="68.42578125" style="1" customWidth="1"/>
    <col min="2056" max="2056" width="12.85546875" style="1" customWidth="1"/>
    <col min="2057" max="2057" width="23" style="1" customWidth="1"/>
    <col min="2058" max="2058" width="9.140625" style="1"/>
    <col min="2059" max="2059" width="21.5703125" style="1" customWidth="1"/>
    <col min="2060" max="2060" width="13" style="1" customWidth="1"/>
    <col min="2061" max="2061" width="55.7109375" style="1" customWidth="1"/>
    <col min="2062" max="2304" width="9.140625" style="1"/>
    <col min="2305" max="2305" width="17.7109375" style="1" customWidth="1"/>
    <col min="2306" max="2306" width="71.7109375" style="1" customWidth="1"/>
    <col min="2307" max="2307" width="10.42578125" style="1" customWidth="1"/>
    <col min="2308" max="2308" width="9.140625" style="1"/>
    <col min="2309" max="2309" width="15.5703125" style="1" customWidth="1"/>
    <col min="2310" max="2310" width="19.85546875" style="1" customWidth="1"/>
    <col min="2311" max="2311" width="68.42578125" style="1" customWidth="1"/>
    <col min="2312" max="2312" width="12.85546875" style="1" customWidth="1"/>
    <col min="2313" max="2313" width="23" style="1" customWidth="1"/>
    <col min="2314" max="2314" width="9.140625" style="1"/>
    <col min="2315" max="2315" width="21.5703125" style="1" customWidth="1"/>
    <col min="2316" max="2316" width="13" style="1" customWidth="1"/>
    <col min="2317" max="2317" width="55.7109375" style="1" customWidth="1"/>
    <col min="2318" max="2560" width="9.140625" style="1"/>
    <col min="2561" max="2561" width="17.7109375" style="1" customWidth="1"/>
    <col min="2562" max="2562" width="71.7109375" style="1" customWidth="1"/>
    <col min="2563" max="2563" width="10.42578125" style="1" customWidth="1"/>
    <col min="2564" max="2564" width="9.140625" style="1"/>
    <col min="2565" max="2565" width="15.5703125" style="1" customWidth="1"/>
    <col min="2566" max="2566" width="19.85546875" style="1" customWidth="1"/>
    <col min="2567" max="2567" width="68.42578125" style="1" customWidth="1"/>
    <col min="2568" max="2568" width="12.85546875" style="1" customWidth="1"/>
    <col min="2569" max="2569" width="23" style="1" customWidth="1"/>
    <col min="2570" max="2570" width="9.140625" style="1"/>
    <col min="2571" max="2571" width="21.5703125" style="1" customWidth="1"/>
    <col min="2572" max="2572" width="13" style="1" customWidth="1"/>
    <col min="2573" max="2573" width="55.7109375" style="1" customWidth="1"/>
    <col min="2574" max="2816" width="9.140625" style="1"/>
    <col min="2817" max="2817" width="17.7109375" style="1" customWidth="1"/>
    <col min="2818" max="2818" width="71.7109375" style="1" customWidth="1"/>
    <col min="2819" max="2819" width="10.42578125" style="1" customWidth="1"/>
    <col min="2820" max="2820" width="9.140625" style="1"/>
    <col min="2821" max="2821" width="15.5703125" style="1" customWidth="1"/>
    <col min="2822" max="2822" width="19.85546875" style="1" customWidth="1"/>
    <col min="2823" max="2823" width="68.42578125" style="1" customWidth="1"/>
    <col min="2824" max="2824" width="12.85546875" style="1" customWidth="1"/>
    <col min="2825" max="2825" width="23" style="1" customWidth="1"/>
    <col min="2826" max="2826" width="9.140625" style="1"/>
    <col min="2827" max="2827" width="21.5703125" style="1" customWidth="1"/>
    <col min="2828" max="2828" width="13" style="1" customWidth="1"/>
    <col min="2829" max="2829" width="55.7109375" style="1" customWidth="1"/>
    <col min="2830" max="3072" width="9.140625" style="1"/>
    <col min="3073" max="3073" width="17.7109375" style="1" customWidth="1"/>
    <col min="3074" max="3074" width="71.7109375" style="1" customWidth="1"/>
    <col min="3075" max="3075" width="10.42578125" style="1" customWidth="1"/>
    <col min="3076" max="3076" width="9.140625" style="1"/>
    <col min="3077" max="3077" width="15.5703125" style="1" customWidth="1"/>
    <col min="3078" max="3078" width="19.85546875" style="1" customWidth="1"/>
    <col min="3079" max="3079" width="68.42578125" style="1" customWidth="1"/>
    <col min="3080" max="3080" width="12.85546875" style="1" customWidth="1"/>
    <col min="3081" max="3081" width="23" style="1" customWidth="1"/>
    <col min="3082" max="3082" width="9.140625" style="1"/>
    <col min="3083" max="3083" width="21.5703125" style="1" customWidth="1"/>
    <col min="3084" max="3084" width="13" style="1" customWidth="1"/>
    <col min="3085" max="3085" width="55.7109375" style="1" customWidth="1"/>
    <col min="3086" max="3328" width="9.140625" style="1"/>
    <col min="3329" max="3329" width="17.7109375" style="1" customWidth="1"/>
    <col min="3330" max="3330" width="71.7109375" style="1" customWidth="1"/>
    <col min="3331" max="3331" width="10.42578125" style="1" customWidth="1"/>
    <col min="3332" max="3332" width="9.140625" style="1"/>
    <col min="3333" max="3333" width="15.5703125" style="1" customWidth="1"/>
    <col min="3334" max="3334" width="19.85546875" style="1" customWidth="1"/>
    <col min="3335" max="3335" width="68.42578125" style="1" customWidth="1"/>
    <col min="3336" max="3336" width="12.85546875" style="1" customWidth="1"/>
    <col min="3337" max="3337" width="23" style="1" customWidth="1"/>
    <col min="3338" max="3338" width="9.140625" style="1"/>
    <col min="3339" max="3339" width="21.5703125" style="1" customWidth="1"/>
    <col min="3340" max="3340" width="13" style="1" customWidth="1"/>
    <col min="3341" max="3341" width="55.7109375" style="1" customWidth="1"/>
    <col min="3342" max="3584" width="9.140625" style="1"/>
    <col min="3585" max="3585" width="17.7109375" style="1" customWidth="1"/>
    <col min="3586" max="3586" width="71.7109375" style="1" customWidth="1"/>
    <col min="3587" max="3587" width="10.42578125" style="1" customWidth="1"/>
    <col min="3588" max="3588" width="9.140625" style="1"/>
    <col min="3589" max="3589" width="15.5703125" style="1" customWidth="1"/>
    <col min="3590" max="3590" width="19.85546875" style="1" customWidth="1"/>
    <col min="3591" max="3591" width="68.42578125" style="1" customWidth="1"/>
    <col min="3592" max="3592" width="12.85546875" style="1" customWidth="1"/>
    <col min="3593" max="3593" width="23" style="1" customWidth="1"/>
    <col min="3594" max="3594" width="9.140625" style="1"/>
    <col min="3595" max="3595" width="21.5703125" style="1" customWidth="1"/>
    <col min="3596" max="3596" width="13" style="1" customWidth="1"/>
    <col min="3597" max="3597" width="55.7109375" style="1" customWidth="1"/>
    <col min="3598" max="3840" width="9.140625" style="1"/>
    <col min="3841" max="3841" width="17.7109375" style="1" customWidth="1"/>
    <col min="3842" max="3842" width="71.7109375" style="1" customWidth="1"/>
    <col min="3843" max="3843" width="10.42578125" style="1" customWidth="1"/>
    <col min="3844" max="3844" width="9.140625" style="1"/>
    <col min="3845" max="3845" width="15.5703125" style="1" customWidth="1"/>
    <col min="3846" max="3846" width="19.85546875" style="1" customWidth="1"/>
    <col min="3847" max="3847" width="68.42578125" style="1" customWidth="1"/>
    <col min="3848" max="3848" width="12.85546875" style="1" customWidth="1"/>
    <col min="3849" max="3849" width="23" style="1" customWidth="1"/>
    <col min="3850" max="3850" width="9.140625" style="1"/>
    <col min="3851" max="3851" width="21.5703125" style="1" customWidth="1"/>
    <col min="3852" max="3852" width="13" style="1" customWidth="1"/>
    <col min="3853" max="3853" width="55.7109375" style="1" customWidth="1"/>
    <col min="3854" max="4096" width="9.140625" style="1"/>
    <col min="4097" max="4097" width="17.7109375" style="1" customWidth="1"/>
    <col min="4098" max="4098" width="71.7109375" style="1" customWidth="1"/>
    <col min="4099" max="4099" width="10.42578125" style="1" customWidth="1"/>
    <col min="4100" max="4100" width="9.140625" style="1"/>
    <col min="4101" max="4101" width="15.5703125" style="1" customWidth="1"/>
    <col min="4102" max="4102" width="19.85546875" style="1" customWidth="1"/>
    <col min="4103" max="4103" width="68.42578125" style="1" customWidth="1"/>
    <col min="4104" max="4104" width="12.85546875" style="1" customWidth="1"/>
    <col min="4105" max="4105" width="23" style="1" customWidth="1"/>
    <col min="4106" max="4106" width="9.140625" style="1"/>
    <col min="4107" max="4107" width="21.5703125" style="1" customWidth="1"/>
    <col min="4108" max="4108" width="13" style="1" customWidth="1"/>
    <col min="4109" max="4109" width="55.7109375" style="1" customWidth="1"/>
    <col min="4110" max="4352" width="9.140625" style="1"/>
    <col min="4353" max="4353" width="17.7109375" style="1" customWidth="1"/>
    <col min="4354" max="4354" width="71.7109375" style="1" customWidth="1"/>
    <col min="4355" max="4355" width="10.42578125" style="1" customWidth="1"/>
    <col min="4356" max="4356" width="9.140625" style="1"/>
    <col min="4357" max="4357" width="15.5703125" style="1" customWidth="1"/>
    <col min="4358" max="4358" width="19.85546875" style="1" customWidth="1"/>
    <col min="4359" max="4359" width="68.42578125" style="1" customWidth="1"/>
    <col min="4360" max="4360" width="12.85546875" style="1" customWidth="1"/>
    <col min="4361" max="4361" width="23" style="1" customWidth="1"/>
    <col min="4362" max="4362" width="9.140625" style="1"/>
    <col min="4363" max="4363" width="21.5703125" style="1" customWidth="1"/>
    <col min="4364" max="4364" width="13" style="1" customWidth="1"/>
    <col min="4365" max="4365" width="55.7109375" style="1" customWidth="1"/>
    <col min="4366" max="4608" width="9.140625" style="1"/>
    <col min="4609" max="4609" width="17.7109375" style="1" customWidth="1"/>
    <col min="4610" max="4610" width="71.7109375" style="1" customWidth="1"/>
    <col min="4611" max="4611" width="10.42578125" style="1" customWidth="1"/>
    <col min="4612" max="4612" width="9.140625" style="1"/>
    <col min="4613" max="4613" width="15.5703125" style="1" customWidth="1"/>
    <col min="4614" max="4614" width="19.85546875" style="1" customWidth="1"/>
    <col min="4615" max="4615" width="68.42578125" style="1" customWidth="1"/>
    <col min="4616" max="4616" width="12.85546875" style="1" customWidth="1"/>
    <col min="4617" max="4617" width="23" style="1" customWidth="1"/>
    <col min="4618" max="4618" width="9.140625" style="1"/>
    <col min="4619" max="4619" width="21.5703125" style="1" customWidth="1"/>
    <col min="4620" max="4620" width="13" style="1" customWidth="1"/>
    <col min="4621" max="4621" width="55.7109375" style="1" customWidth="1"/>
    <col min="4622" max="4864" width="9.140625" style="1"/>
    <col min="4865" max="4865" width="17.7109375" style="1" customWidth="1"/>
    <col min="4866" max="4866" width="71.7109375" style="1" customWidth="1"/>
    <col min="4867" max="4867" width="10.42578125" style="1" customWidth="1"/>
    <col min="4868" max="4868" width="9.140625" style="1"/>
    <col min="4869" max="4869" width="15.5703125" style="1" customWidth="1"/>
    <col min="4870" max="4870" width="19.85546875" style="1" customWidth="1"/>
    <col min="4871" max="4871" width="68.42578125" style="1" customWidth="1"/>
    <col min="4872" max="4872" width="12.85546875" style="1" customWidth="1"/>
    <col min="4873" max="4873" width="23" style="1" customWidth="1"/>
    <col min="4874" max="4874" width="9.140625" style="1"/>
    <col min="4875" max="4875" width="21.5703125" style="1" customWidth="1"/>
    <col min="4876" max="4876" width="13" style="1" customWidth="1"/>
    <col min="4877" max="4877" width="55.7109375" style="1" customWidth="1"/>
    <col min="4878" max="5120" width="9.140625" style="1"/>
    <col min="5121" max="5121" width="17.7109375" style="1" customWidth="1"/>
    <col min="5122" max="5122" width="71.7109375" style="1" customWidth="1"/>
    <col min="5123" max="5123" width="10.42578125" style="1" customWidth="1"/>
    <col min="5124" max="5124" width="9.140625" style="1"/>
    <col min="5125" max="5125" width="15.5703125" style="1" customWidth="1"/>
    <col min="5126" max="5126" width="19.85546875" style="1" customWidth="1"/>
    <col min="5127" max="5127" width="68.42578125" style="1" customWidth="1"/>
    <col min="5128" max="5128" width="12.85546875" style="1" customWidth="1"/>
    <col min="5129" max="5129" width="23" style="1" customWidth="1"/>
    <col min="5130" max="5130" width="9.140625" style="1"/>
    <col min="5131" max="5131" width="21.5703125" style="1" customWidth="1"/>
    <col min="5132" max="5132" width="13" style="1" customWidth="1"/>
    <col min="5133" max="5133" width="55.7109375" style="1" customWidth="1"/>
    <col min="5134" max="5376" width="9.140625" style="1"/>
    <col min="5377" max="5377" width="17.7109375" style="1" customWidth="1"/>
    <col min="5378" max="5378" width="71.7109375" style="1" customWidth="1"/>
    <col min="5379" max="5379" width="10.42578125" style="1" customWidth="1"/>
    <col min="5380" max="5380" width="9.140625" style="1"/>
    <col min="5381" max="5381" width="15.5703125" style="1" customWidth="1"/>
    <col min="5382" max="5382" width="19.85546875" style="1" customWidth="1"/>
    <col min="5383" max="5383" width="68.42578125" style="1" customWidth="1"/>
    <col min="5384" max="5384" width="12.85546875" style="1" customWidth="1"/>
    <col min="5385" max="5385" width="23" style="1" customWidth="1"/>
    <col min="5386" max="5386" width="9.140625" style="1"/>
    <col min="5387" max="5387" width="21.5703125" style="1" customWidth="1"/>
    <col min="5388" max="5388" width="13" style="1" customWidth="1"/>
    <col min="5389" max="5389" width="55.7109375" style="1" customWidth="1"/>
    <col min="5390" max="5632" width="9.140625" style="1"/>
    <col min="5633" max="5633" width="17.7109375" style="1" customWidth="1"/>
    <col min="5634" max="5634" width="71.7109375" style="1" customWidth="1"/>
    <col min="5635" max="5635" width="10.42578125" style="1" customWidth="1"/>
    <col min="5636" max="5636" width="9.140625" style="1"/>
    <col min="5637" max="5637" width="15.5703125" style="1" customWidth="1"/>
    <col min="5638" max="5638" width="19.85546875" style="1" customWidth="1"/>
    <col min="5639" max="5639" width="68.42578125" style="1" customWidth="1"/>
    <col min="5640" max="5640" width="12.85546875" style="1" customWidth="1"/>
    <col min="5641" max="5641" width="23" style="1" customWidth="1"/>
    <col min="5642" max="5642" width="9.140625" style="1"/>
    <col min="5643" max="5643" width="21.5703125" style="1" customWidth="1"/>
    <col min="5644" max="5644" width="13" style="1" customWidth="1"/>
    <col min="5645" max="5645" width="55.7109375" style="1" customWidth="1"/>
    <col min="5646" max="5888" width="9.140625" style="1"/>
    <col min="5889" max="5889" width="17.7109375" style="1" customWidth="1"/>
    <col min="5890" max="5890" width="71.7109375" style="1" customWidth="1"/>
    <col min="5891" max="5891" width="10.42578125" style="1" customWidth="1"/>
    <col min="5892" max="5892" width="9.140625" style="1"/>
    <col min="5893" max="5893" width="15.5703125" style="1" customWidth="1"/>
    <col min="5894" max="5894" width="19.85546875" style="1" customWidth="1"/>
    <col min="5895" max="5895" width="68.42578125" style="1" customWidth="1"/>
    <col min="5896" max="5896" width="12.85546875" style="1" customWidth="1"/>
    <col min="5897" max="5897" width="23" style="1" customWidth="1"/>
    <col min="5898" max="5898" width="9.140625" style="1"/>
    <col min="5899" max="5899" width="21.5703125" style="1" customWidth="1"/>
    <col min="5900" max="5900" width="13" style="1" customWidth="1"/>
    <col min="5901" max="5901" width="55.7109375" style="1" customWidth="1"/>
    <col min="5902" max="6144" width="9.140625" style="1"/>
    <col min="6145" max="6145" width="17.7109375" style="1" customWidth="1"/>
    <col min="6146" max="6146" width="71.7109375" style="1" customWidth="1"/>
    <col min="6147" max="6147" width="10.42578125" style="1" customWidth="1"/>
    <col min="6148" max="6148" width="9.140625" style="1"/>
    <col min="6149" max="6149" width="15.5703125" style="1" customWidth="1"/>
    <col min="6150" max="6150" width="19.85546875" style="1" customWidth="1"/>
    <col min="6151" max="6151" width="68.42578125" style="1" customWidth="1"/>
    <col min="6152" max="6152" width="12.85546875" style="1" customWidth="1"/>
    <col min="6153" max="6153" width="23" style="1" customWidth="1"/>
    <col min="6154" max="6154" width="9.140625" style="1"/>
    <col min="6155" max="6155" width="21.5703125" style="1" customWidth="1"/>
    <col min="6156" max="6156" width="13" style="1" customWidth="1"/>
    <col min="6157" max="6157" width="55.7109375" style="1" customWidth="1"/>
    <col min="6158" max="6400" width="9.140625" style="1"/>
    <col min="6401" max="6401" width="17.7109375" style="1" customWidth="1"/>
    <col min="6402" max="6402" width="71.7109375" style="1" customWidth="1"/>
    <col min="6403" max="6403" width="10.42578125" style="1" customWidth="1"/>
    <col min="6404" max="6404" width="9.140625" style="1"/>
    <col min="6405" max="6405" width="15.5703125" style="1" customWidth="1"/>
    <col min="6406" max="6406" width="19.85546875" style="1" customWidth="1"/>
    <col min="6407" max="6407" width="68.42578125" style="1" customWidth="1"/>
    <col min="6408" max="6408" width="12.85546875" style="1" customWidth="1"/>
    <col min="6409" max="6409" width="23" style="1" customWidth="1"/>
    <col min="6410" max="6410" width="9.140625" style="1"/>
    <col min="6411" max="6411" width="21.5703125" style="1" customWidth="1"/>
    <col min="6412" max="6412" width="13" style="1" customWidth="1"/>
    <col min="6413" max="6413" width="55.7109375" style="1" customWidth="1"/>
    <col min="6414" max="6656" width="9.140625" style="1"/>
    <col min="6657" max="6657" width="17.7109375" style="1" customWidth="1"/>
    <col min="6658" max="6658" width="71.7109375" style="1" customWidth="1"/>
    <col min="6659" max="6659" width="10.42578125" style="1" customWidth="1"/>
    <col min="6660" max="6660" width="9.140625" style="1"/>
    <col min="6661" max="6661" width="15.5703125" style="1" customWidth="1"/>
    <col min="6662" max="6662" width="19.85546875" style="1" customWidth="1"/>
    <col min="6663" max="6663" width="68.42578125" style="1" customWidth="1"/>
    <col min="6664" max="6664" width="12.85546875" style="1" customWidth="1"/>
    <col min="6665" max="6665" width="23" style="1" customWidth="1"/>
    <col min="6666" max="6666" width="9.140625" style="1"/>
    <col min="6667" max="6667" width="21.5703125" style="1" customWidth="1"/>
    <col min="6668" max="6668" width="13" style="1" customWidth="1"/>
    <col min="6669" max="6669" width="55.7109375" style="1" customWidth="1"/>
    <col min="6670" max="6912" width="9.140625" style="1"/>
    <col min="6913" max="6913" width="17.7109375" style="1" customWidth="1"/>
    <col min="6914" max="6914" width="71.7109375" style="1" customWidth="1"/>
    <col min="6915" max="6915" width="10.42578125" style="1" customWidth="1"/>
    <col min="6916" max="6916" width="9.140625" style="1"/>
    <col min="6917" max="6917" width="15.5703125" style="1" customWidth="1"/>
    <col min="6918" max="6918" width="19.85546875" style="1" customWidth="1"/>
    <col min="6919" max="6919" width="68.42578125" style="1" customWidth="1"/>
    <col min="6920" max="6920" width="12.85546875" style="1" customWidth="1"/>
    <col min="6921" max="6921" width="23" style="1" customWidth="1"/>
    <col min="6922" max="6922" width="9.140625" style="1"/>
    <col min="6923" max="6923" width="21.5703125" style="1" customWidth="1"/>
    <col min="6924" max="6924" width="13" style="1" customWidth="1"/>
    <col min="6925" max="6925" width="55.7109375" style="1" customWidth="1"/>
    <col min="6926" max="7168" width="9.140625" style="1"/>
    <col min="7169" max="7169" width="17.7109375" style="1" customWidth="1"/>
    <col min="7170" max="7170" width="71.7109375" style="1" customWidth="1"/>
    <col min="7171" max="7171" width="10.42578125" style="1" customWidth="1"/>
    <col min="7172" max="7172" width="9.140625" style="1"/>
    <col min="7173" max="7173" width="15.5703125" style="1" customWidth="1"/>
    <col min="7174" max="7174" width="19.85546875" style="1" customWidth="1"/>
    <col min="7175" max="7175" width="68.42578125" style="1" customWidth="1"/>
    <col min="7176" max="7176" width="12.85546875" style="1" customWidth="1"/>
    <col min="7177" max="7177" width="23" style="1" customWidth="1"/>
    <col min="7178" max="7178" width="9.140625" style="1"/>
    <col min="7179" max="7179" width="21.5703125" style="1" customWidth="1"/>
    <col min="7180" max="7180" width="13" style="1" customWidth="1"/>
    <col min="7181" max="7181" width="55.7109375" style="1" customWidth="1"/>
    <col min="7182" max="7424" width="9.140625" style="1"/>
    <col min="7425" max="7425" width="17.7109375" style="1" customWidth="1"/>
    <col min="7426" max="7426" width="71.7109375" style="1" customWidth="1"/>
    <col min="7427" max="7427" width="10.42578125" style="1" customWidth="1"/>
    <col min="7428" max="7428" width="9.140625" style="1"/>
    <col min="7429" max="7429" width="15.5703125" style="1" customWidth="1"/>
    <col min="7430" max="7430" width="19.85546875" style="1" customWidth="1"/>
    <col min="7431" max="7431" width="68.42578125" style="1" customWidth="1"/>
    <col min="7432" max="7432" width="12.85546875" style="1" customWidth="1"/>
    <col min="7433" max="7433" width="23" style="1" customWidth="1"/>
    <col min="7434" max="7434" width="9.140625" style="1"/>
    <col min="7435" max="7435" width="21.5703125" style="1" customWidth="1"/>
    <col min="7436" max="7436" width="13" style="1" customWidth="1"/>
    <col min="7437" max="7437" width="55.7109375" style="1" customWidth="1"/>
    <col min="7438" max="7680" width="9.140625" style="1"/>
    <col min="7681" max="7681" width="17.7109375" style="1" customWidth="1"/>
    <col min="7682" max="7682" width="71.7109375" style="1" customWidth="1"/>
    <col min="7683" max="7683" width="10.42578125" style="1" customWidth="1"/>
    <col min="7684" max="7684" width="9.140625" style="1"/>
    <col min="7685" max="7685" width="15.5703125" style="1" customWidth="1"/>
    <col min="7686" max="7686" width="19.85546875" style="1" customWidth="1"/>
    <col min="7687" max="7687" width="68.42578125" style="1" customWidth="1"/>
    <col min="7688" max="7688" width="12.85546875" style="1" customWidth="1"/>
    <col min="7689" max="7689" width="23" style="1" customWidth="1"/>
    <col min="7690" max="7690" width="9.140625" style="1"/>
    <col min="7691" max="7691" width="21.5703125" style="1" customWidth="1"/>
    <col min="7692" max="7692" width="13" style="1" customWidth="1"/>
    <col min="7693" max="7693" width="55.7109375" style="1" customWidth="1"/>
    <col min="7694" max="7936" width="9.140625" style="1"/>
    <col min="7937" max="7937" width="17.7109375" style="1" customWidth="1"/>
    <col min="7938" max="7938" width="71.7109375" style="1" customWidth="1"/>
    <col min="7939" max="7939" width="10.42578125" style="1" customWidth="1"/>
    <col min="7940" max="7940" width="9.140625" style="1"/>
    <col min="7941" max="7941" width="15.5703125" style="1" customWidth="1"/>
    <col min="7942" max="7942" width="19.85546875" style="1" customWidth="1"/>
    <col min="7943" max="7943" width="68.42578125" style="1" customWidth="1"/>
    <col min="7944" max="7944" width="12.85546875" style="1" customWidth="1"/>
    <col min="7945" max="7945" width="23" style="1" customWidth="1"/>
    <col min="7946" max="7946" width="9.140625" style="1"/>
    <col min="7947" max="7947" width="21.5703125" style="1" customWidth="1"/>
    <col min="7948" max="7948" width="13" style="1" customWidth="1"/>
    <col min="7949" max="7949" width="55.7109375" style="1" customWidth="1"/>
    <col min="7950" max="8192" width="9.140625" style="1"/>
    <col min="8193" max="8193" width="17.7109375" style="1" customWidth="1"/>
    <col min="8194" max="8194" width="71.7109375" style="1" customWidth="1"/>
    <col min="8195" max="8195" width="10.42578125" style="1" customWidth="1"/>
    <col min="8196" max="8196" width="9.140625" style="1"/>
    <col min="8197" max="8197" width="15.5703125" style="1" customWidth="1"/>
    <col min="8198" max="8198" width="19.85546875" style="1" customWidth="1"/>
    <col min="8199" max="8199" width="68.42578125" style="1" customWidth="1"/>
    <col min="8200" max="8200" width="12.85546875" style="1" customWidth="1"/>
    <col min="8201" max="8201" width="23" style="1" customWidth="1"/>
    <col min="8202" max="8202" width="9.140625" style="1"/>
    <col min="8203" max="8203" width="21.5703125" style="1" customWidth="1"/>
    <col min="8204" max="8204" width="13" style="1" customWidth="1"/>
    <col min="8205" max="8205" width="55.7109375" style="1" customWidth="1"/>
    <col min="8206" max="8448" width="9.140625" style="1"/>
    <col min="8449" max="8449" width="17.7109375" style="1" customWidth="1"/>
    <col min="8450" max="8450" width="71.7109375" style="1" customWidth="1"/>
    <col min="8451" max="8451" width="10.42578125" style="1" customWidth="1"/>
    <col min="8452" max="8452" width="9.140625" style="1"/>
    <col min="8453" max="8453" width="15.5703125" style="1" customWidth="1"/>
    <col min="8454" max="8454" width="19.85546875" style="1" customWidth="1"/>
    <col min="8455" max="8455" width="68.42578125" style="1" customWidth="1"/>
    <col min="8456" max="8456" width="12.85546875" style="1" customWidth="1"/>
    <col min="8457" max="8457" width="23" style="1" customWidth="1"/>
    <col min="8458" max="8458" width="9.140625" style="1"/>
    <col min="8459" max="8459" width="21.5703125" style="1" customWidth="1"/>
    <col min="8460" max="8460" width="13" style="1" customWidth="1"/>
    <col min="8461" max="8461" width="55.7109375" style="1" customWidth="1"/>
    <col min="8462" max="8704" width="9.140625" style="1"/>
    <col min="8705" max="8705" width="17.7109375" style="1" customWidth="1"/>
    <col min="8706" max="8706" width="71.7109375" style="1" customWidth="1"/>
    <col min="8707" max="8707" width="10.42578125" style="1" customWidth="1"/>
    <col min="8708" max="8708" width="9.140625" style="1"/>
    <col min="8709" max="8709" width="15.5703125" style="1" customWidth="1"/>
    <col min="8710" max="8710" width="19.85546875" style="1" customWidth="1"/>
    <col min="8711" max="8711" width="68.42578125" style="1" customWidth="1"/>
    <col min="8712" max="8712" width="12.85546875" style="1" customWidth="1"/>
    <col min="8713" max="8713" width="23" style="1" customWidth="1"/>
    <col min="8714" max="8714" width="9.140625" style="1"/>
    <col min="8715" max="8715" width="21.5703125" style="1" customWidth="1"/>
    <col min="8716" max="8716" width="13" style="1" customWidth="1"/>
    <col min="8717" max="8717" width="55.7109375" style="1" customWidth="1"/>
    <col min="8718" max="8960" width="9.140625" style="1"/>
    <col min="8961" max="8961" width="17.7109375" style="1" customWidth="1"/>
    <col min="8962" max="8962" width="71.7109375" style="1" customWidth="1"/>
    <col min="8963" max="8963" width="10.42578125" style="1" customWidth="1"/>
    <col min="8964" max="8964" width="9.140625" style="1"/>
    <col min="8965" max="8965" width="15.5703125" style="1" customWidth="1"/>
    <col min="8966" max="8966" width="19.85546875" style="1" customWidth="1"/>
    <col min="8967" max="8967" width="68.42578125" style="1" customWidth="1"/>
    <col min="8968" max="8968" width="12.85546875" style="1" customWidth="1"/>
    <col min="8969" max="8969" width="23" style="1" customWidth="1"/>
    <col min="8970" max="8970" width="9.140625" style="1"/>
    <col min="8971" max="8971" width="21.5703125" style="1" customWidth="1"/>
    <col min="8972" max="8972" width="13" style="1" customWidth="1"/>
    <col min="8973" max="8973" width="55.7109375" style="1" customWidth="1"/>
    <col min="8974" max="9216" width="9.140625" style="1"/>
    <col min="9217" max="9217" width="17.7109375" style="1" customWidth="1"/>
    <col min="9218" max="9218" width="71.7109375" style="1" customWidth="1"/>
    <col min="9219" max="9219" width="10.42578125" style="1" customWidth="1"/>
    <col min="9220" max="9220" width="9.140625" style="1"/>
    <col min="9221" max="9221" width="15.5703125" style="1" customWidth="1"/>
    <col min="9222" max="9222" width="19.85546875" style="1" customWidth="1"/>
    <col min="9223" max="9223" width="68.42578125" style="1" customWidth="1"/>
    <col min="9224" max="9224" width="12.85546875" style="1" customWidth="1"/>
    <col min="9225" max="9225" width="23" style="1" customWidth="1"/>
    <col min="9226" max="9226" width="9.140625" style="1"/>
    <col min="9227" max="9227" width="21.5703125" style="1" customWidth="1"/>
    <col min="9228" max="9228" width="13" style="1" customWidth="1"/>
    <col min="9229" max="9229" width="55.7109375" style="1" customWidth="1"/>
    <col min="9230" max="9472" width="9.140625" style="1"/>
    <col min="9473" max="9473" width="17.7109375" style="1" customWidth="1"/>
    <col min="9474" max="9474" width="71.7109375" style="1" customWidth="1"/>
    <col min="9475" max="9475" width="10.42578125" style="1" customWidth="1"/>
    <col min="9476" max="9476" width="9.140625" style="1"/>
    <col min="9477" max="9477" width="15.5703125" style="1" customWidth="1"/>
    <col min="9478" max="9478" width="19.85546875" style="1" customWidth="1"/>
    <col min="9479" max="9479" width="68.42578125" style="1" customWidth="1"/>
    <col min="9480" max="9480" width="12.85546875" style="1" customWidth="1"/>
    <col min="9481" max="9481" width="23" style="1" customWidth="1"/>
    <col min="9482" max="9482" width="9.140625" style="1"/>
    <col min="9483" max="9483" width="21.5703125" style="1" customWidth="1"/>
    <col min="9484" max="9484" width="13" style="1" customWidth="1"/>
    <col min="9485" max="9485" width="55.7109375" style="1" customWidth="1"/>
    <col min="9486" max="9728" width="9.140625" style="1"/>
    <col min="9729" max="9729" width="17.7109375" style="1" customWidth="1"/>
    <col min="9730" max="9730" width="71.7109375" style="1" customWidth="1"/>
    <col min="9731" max="9731" width="10.42578125" style="1" customWidth="1"/>
    <col min="9732" max="9732" width="9.140625" style="1"/>
    <col min="9733" max="9733" width="15.5703125" style="1" customWidth="1"/>
    <col min="9734" max="9734" width="19.85546875" style="1" customWidth="1"/>
    <col min="9735" max="9735" width="68.42578125" style="1" customWidth="1"/>
    <col min="9736" max="9736" width="12.85546875" style="1" customWidth="1"/>
    <col min="9737" max="9737" width="23" style="1" customWidth="1"/>
    <col min="9738" max="9738" width="9.140625" style="1"/>
    <col min="9739" max="9739" width="21.5703125" style="1" customWidth="1"/>
    <col min="9740" max="9740" width="13" style="1" customWidth="1"/>
    <col min="9741" max="9741" width="55.7109375" style="1" customWidth="1"/>
    <col min="9742" max="9984" width="9.140625" style="1"/>
    <col min="9985" max="9985" width="17.7109375" style="1" customWidth="1"/>
    <col min="9986" max="9986" width="71.7109375" style="1" customWidth="1"/>
    <col min="9987" max="9987" width="10.42578125" style="1" customWidth="1"/>
    <col min="9988" max="9988" width="9.140625" style="1"/>
    <col min="9989" max="9989" width="15.5703125" style="1" customWidth="1"/>
    <col min="9990" max="9990" width="19.85546875" style="1" customWidth="1"/>
    <col min="9991" max="9991" width="68.42578125" style="1" customWidth="1"/>
    <col min="9992" max="9992" width="12.85546875" style="1" customWidth="1"/>
    <col min="9993" max="9993" width="23" style="1" customWidth="1"/>
    <col min="9994" max="9994" width="9.140625" style="1"/>
    <col min="9995" max="9995" width="21.5703125" style="1" customWidth="1"/>
    <col min="9996" max="9996" width="13" style="1" customWidth="1"/>
    <col min="9997" max="9997" width="55.7109375" style="1" customWidth="1"/>
    <col min="9998" max="10240" width="9.140625" style="1"/>
    <col min="10241" max="10241" width="17.7109375" style="1" customWidth="1"/>
    <col min="10242" max="10242" width="71.7109375" style="1" customWidth="1"/>
    <col min="10243" max="10243" width="10.42578125" style="1" customWidth="1"/>
    <col min="10244" max="10244" width="9.140625" style="1"/>
    <col min="10245" max="10245" width="15.5703125" style="1" customWidth="1"/>
    <col min="10246" max="10246" width="19.85546875" style="1" customWidth="1"/>
    <col min="10247" max="10247" width="68.42578125" style="1" customWidth="1"/>
    <col min="10248" max="10248" width="12.85546875" style="1" customWidth="1"/>
    <col min="10249" max="10249" width="23" style="1" customWidth="1"/>
    <col min="10250" max="10250" width="9.140625" style="1"/>
    <col min="10251" max="10251" width="21.5703125" style="1" customWidth="1"/>
    <col min="10252" max="10252" width="13" style="1" customWidth="1"/>
    <col min="10253" max="10253" width="55.7109375" style="1" customWidth="1"/>
    <col min="10254" max="10496" width="9.140625" style="1"/>
    <col min="10497" max="10497" width="17.7109375" style="1" customWidth="1"/>
    <col min="10498" max="10498" width="71.7109375" style="1" customWidth="1"/>
    <col min="10499" max="10499" width="10.42578125" style="1" customWidth="1"/>
    <col min="10500" max="10500" width="9.140625" style="1"/>
    <col min="10501" max="10501" width="15.5703125" style="1" customWidth="1"/>
    <col min="10502" max="10502" width="19.85546875" style="1" customWidth="1"/>
    <col min="10503" max="10503" width="68.42578125" style="1" customWidth="1"/>
    <col min="10504" max="10504" width="12.85546875" style="1" customWidth="1"/>
    <col min="10505" max="10505" width="23" style="1" customWidth="1"/>
    <col min="10506" max="10506" width="9.140625" style="1"/>
    <col min="10507" max="10507" width="21.5703125" style="1" customWidth="1"/>
    <col min="10508" max="10508" width="13" style="1" customWidth="1"/>
    <col min="10509" max="10509" width="55.7109375" style="1" customWidth="1"/>
    <col min="10510" max="10752" width="9.140625" style="1"/>
    <col min="10753" max="10753" width="17.7109375" style="1" customWidth="1"/>
    <col min="10754" max="10754" width="71.7109375" style="1" customWidth="1"/>
    <col min="10755" max="10755" width="10.42578125" style="1" customWidth="1"/>
    <col min="10756" max="10756" width="9.140625" style="1"/>
    <col min="10757" max="10757" width="15.5703125" style="1" customWidth="1"/>
    <col min="10758" max="10758" width="19.85546875" style="1" customWidth="1"/>
    <col min="10759" max="10759" width="68.42578125" style="1" customWidth="1"/>
    <col min="10760" max="10760" width="12.85546875" style="1" customWidth="1"/>
    <col min="10761" max="10761" width="23" style="1" customWidth="1"/>
    <col min="10762" max="10762" width="9.140625" style="1"/>
    <col min="10763" max="10763" width="21.5703125" style="1" customWidth="1"/>
    <col min="10764" max="10764" width="13" style="1" customWidth="1"/>
    <col min="10765" max="10765" width="55.7109375" style="1" customWidth="1"/>
    <col min="10766" max="11008" width="9.140625" style="1"/>
    <col min="11009" max="11009" width="17.7109375" style="1" customWidth="1"/>
    <col min="11010" max="11010" width="71.7109375" style="1" customWidth="1"/>
    <col min="11011" max="11011" width="10.42578125" style="1" customWidth="1"/>
    <col min="11012" max="11012" width="9.140625" style="1"/>
    <col min="11013" max="11013" width="15.5703125" style="1" customWidth="1"/>
    <col min="11014" max="11014" width="19.85546875" style="1" customWidth="1"/>
    <col min="11015" max="11015" width="68.42578125" style="1" customWidth="1"/>
    <col min="11016" max="11016" width="12.85546875" style="1" customWidth="1"/>
    <col min="11017" max="11017" width="23" style="1" customWidth="1"/>
    <col min="11018" max="11018" width="9.140625" style="1"/>
    <col min="11019" max="11019" width="21.5703125" style="1" customWidth="1"/>
    <col min="11020" max="11020" width="13" style="1" customWidth="1"/>
    <col min="11021" max="11021" width="55.7109375" style="1" customWidth="1"/>
    <col min="11022" max="11264" width="9.140625" style="1"/>
    <col min="11265" max="11265" width="17.7109375" style="1" customWidth="1"/>
    <col min="11266" max="11266" width="71.7109375" style="1" customWidth="1"/>
    <col min="11267" max="11267" width="10.42578125" style="1" customWidth="1"/>
    <col min="11268" max="11268" width="9.140625" style="1"/>
    <col min="11269" max="11269" width="15.5703125" style="1" customWidth="1"/>
    <col min="11270" max="11270" width="19.85546875" style="1" customWidth="1"/>
    <col min="11271" max="11271" width="68.42578125" style="1" customWidth="1"/>
    <col min="11272" max="11272" width="12.85546875" style="1" customWidth="1"/>
    <col min="11273" max="11273" width="23" style="1" customWidth="1"/>
    <col min="11274" max="11274" width="9.140625" style="1"/>
    <col min="11275" max="11275" width="21.5703125" style="1" customWidth="1"/>
    <col min="11276" max="11276" width="13" style="1" customWidth="1"/>
    <col min="11277" max="11277" width="55.7109375" style="1" customWidth="1"/>
    <col min="11278" max="11520" width="9.140625" style="1"/>
    <col min="11521" max="11521" width="17.7109375" style="1" customWidth="1"/>
    <col min="11522" max="11522" width="71.7109375" style="1" customWidth="1"/>
    <col min="11523" max="11523" width="10.42578125" style="1" customWidth="1"/>
    <col min="11524" max="11524" width="9.140625" style="1"/>
    <col min="11525" max="11525" width="15.5703125" style="1" customWidth="1"/>
    <col min="11526" max="11526" width="19.85546875" style="1" customWidth="1"/>
    <col min="11527" max="11527" width="68.42578125" style="1" customWidth="1"/>
    <col min="11528" max="11528" width="12.85546875" style="1" customWidth="1"/>
    <col min="11529" max="11529" width="23" style="1" customWidth="1"/>
    <col min="11530" max="11530" width="9.140625" style="1"/>
    <col min="11531" max="11531" width="21.5703125" style="1" customWidth="1"/>
    <col min="11532" max="11532" width="13" style="1" customWidth="1"/>
    <col min="11533" max="11533" width="55.7109375" style="1" customWidth="1"/>
    <col min="11534" max="11776" width="9.140625" style="1"/>
    <col min="11777" max="11777" width="17.7109375" style="1" customWidth="1"/>
    <col min="11778" max="11778" width="71.7109375" style="1" customWidth="1"/>
    <col min="11779" max="11779" width="10.42578125" style="1" customWidth="1"/>
    <col min="11780" max="11780" width="9.140625" style="1"/>
    <col min="11781" max="11781" width="15.5703125" style="1" customWidth="1"/>
    <col min="11782" max="11782" width="19.85546875" style="1" customWidth="1"/>
    <col min="11783" max="11783" width="68.42578125" style="1" customWidth="1"/>
    <col min="11784" max="11784" width="12.85546875" style="1" customWidth="1"/>
    <col min="11785" max="11785" width="23" style="1" customWidth="1"/>
    <col min="11786" max="11786" width="9.140625" style="1"/>
    <col min="11787" max="11787" width="21.5703125" style="1" customWidth="1"/>
    <col min="11788" max="11788" width="13" style="1" customWidth="1"/>
    <col min="11789" max="11789" width="55.7109375" style="1" customWidth="1"/>
    <col min="11790" max="12032" width="9.140625" style="1"/>
    <col min="12033" max="12033" width="17.7109375" style="1" customWidth="1"/>
    <col min="12034" max="12034" width="71.7109375" style="1" customWidth="1"/>
    <col min="12035" max="12035" width="10.42578125" style="1" customWidth="1"/>
    <col min="12036" max="12036" width="9.140625" style="1"/>
    <col min="12037" max="12037" width="15.5703125" style="1" customWidth="1"/>
    <col min="12038" max="12038" width="19.85546875" style="1" customWidth="1"/>
    <col min="12039" max="12039" width="68.42578125" style="1" customWidth="1"/>
    <col min="12040" max="12040" width="12.85546875" style="1" customWidth="1"/>
    <col min="12041" max="12041" width="23" style="1" customWidth="1"/>
    <col min="12042" max="12042" width="9.140625" style="1"/>
    <col min="12043" max="12043" width="21.5703125" style="1" customWidth="1"/>
    <col min="12044" max="12044" width="13" style="1" customWidth="1"/>
    <col min="12045" max="12045" width="55.7109375" style="1" customWidth="1"/>
    <col min="12046" max="12288" width="9.140625" style="1"/>
    <col min="12289" max="12289" width="17.7109375" style="1" customWidth="1"/>
    <col min="12290" max="12290" width="71.7109375" style="1" customWidth="1"/>
    <col min="12291" max="12291" width="10.42578125" style="1" customWidth="1"/>
    <col min="12292" max="12292" width="9.140625" style="1"/>
    <col min="12293" max="12293" width="15.5703125" style="1" customWidth="1"/>
    <col min="12294" max="12294" width="19.85546875" style="1" customWidth="1"/>
    <col min="12295" max="12295" width="68.42578125" style="1" customWidth="1"/>
    <col min="12296" max="12296" width="12.85546875" style="1" customWidth="1"/>
    <col min="12297" max="12297" width="23" style="1" customWidth="1"/>
    <col min="12298" max="12298" width="9.140625" style="1"/>
    <col min="12299" max="12299" width="21.5703125" style="1" customWidth="1"/>
    <col min="12300" max="12300" width="13" style="1" customWidth="1"/>
    <col min="12301" max="12301" width="55.7109375" style="1" customWidth="1"/>
    <col min="12302" max="12544" width="9.140625" style="1"/>
    <col min="12545" max="12545" width="17.7109375" style="1" customWidth="1"/>
    <col min="12546" max="12546" width="71.7109375" style="1" customWidth="1"/>
    <col min="12547" max="12547" width="10.42578125" style="1" customWidth="1"/>
    <col min="12548" max="12548" width="9.140625" style="1"/>
    <col min="12549" max="12549" width="15.5703125" style="1" customWidth="1"/>
    <col min="12550" max="12550" width="19.85546875" style="1" customWidth="1"/>
    <col min="12551" max="12551" width="68.42578125" style="1" customWidth="1"/>
    <col min="12552" max="12552" width="12.85546875" style="1" customWidth="1"/>
    <col min="12553" max="12553" width="23" style="1" customWidth="1"/>
    <col min="12554" max="12554" width="9.140625" style="1"/>
    <col min="12555" max="12555" width="21.5703125" style="1" customWidth="1"/>
    <col min="12556" max="12556" width="13" style="1" customWidth="1"/>
    <col min="12557" max="12557" width="55.7109375" style="1" customWidth="1"/>
    <col min="12558" max="12800" width="9.140625" style="1"/>
    <col min="12801" max="12801" width="17.7109375" style="1" customWidth="1"/>
    <col min="12802" max="12802" width="71.7109375" style="1" customWidth="1"/>
    <col min="12803" max="12803" width="10.42578125" style="1" customWidth="1"/>
    <col min="12804" max="12804" width="9.140625" style="1"/>
    <col min="12805" max="12805" width="15.5703125" style="1" customWidth="1"/>
    <col min="12806" max="12806" width="19.85546875" style="1" customWidth="1"/>
    <col min="12807" max="12807" width="68.42578125" style="1" customWidth="1"/>
    <col min="12808" max="12808" width="12.85546875" style="1" customWidth="1"/>
    <col min="12809" max="12809" width="23" style="1" customWidth="1"/>
    <col min="12810" max="12810" width="9.140625" style="1"/>
    <col min="12811" max="12811" width="21.5703125" style="1" customWidth="1"/>
    <col min="12812" max="12812" width="13" style="1" customWidth="1"/>
    <col min="12813" max="12813" width="55.7109375" style="1" customWidth="1"/>
    <col min="12814" max="13056" width="9.140625" style="1"/>
    <col min="13057" max="13057" width="17.7109375" style="1" customWidth="1"/>
    <col min="13058" max="13058" width="71.7109375" style="1" customWidth="1"/>
    <col min="13059" max="13059" width="10.42578125" style="1" customWidth="1"/>
    <col min="13060" max="13060" width="9.140625" style="1"/>
    <col min="13061" max="13061" width="15.5703125" style="1" customWidth="1"/>
    <col min="13062" max="13062" width="19.85546875" style="1" customWidth="1"/>
    <col min="13063" max="13063" width="68.42578125" style="1" customWidth="1"/>
    <col min="13064" max="13064" width="12.85546875" style="1" customWidth="1"/>
    <col min="13065" max="13065" width="23" style="1" customWidth="1"/>
    <col min="13066" max="13066" width="9.140625" style="1"/>
    <col min="13067" max="13067" width="21.5703125" style="1" customWidth="1"/>
    <col min="13068" max="13068" width="13" style="1" customWidth="1"/>
    <col min="13069" max="13069" width="55.7109375" style="1" customWidth="1"/>
    <col min="13070" max="13312" width="9.140625" style="1"/>
    <col min="13313" max="13313" width="17.7109375" style="1" customWidth="1"/>
    <col min="13314" max="13314" width="71.7109375" style="1" customWidth="1"/>
    <col min="13315" max="13315" width="10.42578125" style="1" customWidth="1"/>
    <col min="13316" max="13316" width="9.140625" style="1"/>
    <col min="13317" max="13317" width="15.5703125" style="1" customWidth="1"/>
    <col min="13318" max="13318" width="19.85546875" style="1" customWidth="1"/>
    <col min="13319" max="13319" width="68.42578125" style="1" customWidth="1"/>
    <col min="13320" max="13320" width="12.85546875" style="1" customWidth="1"/>
    <col min="13321" max="13321" width="23" style="1" customWidth="1"/>
    <col min="13322" max="13322" width="9.140625" style="1"/>
    <col min="13323" max="13323" width="21.5703125" style="1" customWidth="1"/>
    <col min="13324" max="13324" width="13" style="1" customWidth="1"/>
    <col min="13325" max="13325" width="55.7109375" style="1" customWidth="1"/>
    <col min="13326" max="13568" width="9.140625" style="1"/>
    <col min="13569" max="13569" width="17.7109375" style="1" customWidth="1"/>
    <col min="13570" max="13570" width="71.7109375" style="1" customWidth="1"/>
    <col min="13571" max="13571" width="10.42578125" style="1" customWidth="1"/>
    <col min="13572" max="13572" width="9.140625" style="1"/>
    <col min="13573" max="13573" width="15.5703125" style="1" customWidth="1"/>
    <col min="13574" max="13574" width="19.85546875" style="1" customWidth="1"/>
    <col min="13575" max="13575" width="68.42578125" style="1" customWidth="1"/>
    <col min="13576" max="13576" width="12.85546875" style="1" customWidth="1"/>
    <col min="13577" max="13577" width="23" style="1" customWidth="1"/>
    <col min="13578" max="13578" width="9.140625" style="1"/>
    <col min="13579" max="13579" width="21.5703125" style="1" customWidth="1"/>
    <col min="13580" max="13580" width="13" style="1" customWidth="1"/>
    <col min="13581" max="13581" width="55.7109375" style="1" customWidth="1"/>
    <col min="13582" max="13824" width="9.140625" style="1"/>
    <col min="13825" max="13825" width="17.7109375" style="1" customWidth="1"/>
    <col min="13826" max="13826" width="71.7109375" style="1" customWidth="1"/>
    <col min="13827" max="13827" width="10.42578125" style="1" customWidth="1"/>
    <col min="13828" max="13828" width="9.140625" style="1"/>
    <col min="13829" max="13829" width="15.5703125" style="1" customWidth="1"/>
    <col min="13830" max="13830" width="19.85546875" style="1" customWidth="1"/>
    <col min="13831" max="13831" width="68.42578125" style="1" customWidth="1"/>
    <col min="13832" max="13832" width="12.85546875" style="1" customWidth="1"/>
    <col min="13833" max="13833" width="23" style="1" customWidth="1"/>
    <col min="13834" max="13834" width="9.140625" style="1"/>
    <col min="13835" max="13835" width="21.5703125" style="1" customWidth="1"/>
    <col min="13836" max="13836" width="13" style="1" customWidth="1"/>
    <col min="13837" max="13837" width="55.7109375" style="1" customWidth="1"/>
    <col min="13838" max="14080" width="9.140625" style="1"/>
    <col min="14081" max="14081" width="17.7109375" style="1" customWidth="1"/>
    <col min="14082" max="14082" width="71.7109375" style="1" customWidth="1"/>
    <col min="14083" max="14083" width="10.42578125" style="1" customWidth="1"/>
    <col min="14084" max="14084" width="9.140625" style="1"/>
    <col min="14085" max="14085" width="15.5703125" style="1" customWidth="1"/>
    <col min="14086" max="14086" width="19.85546875" style="1" customWidth="1"/>
    <col min="14087" max="14087" width="68.42578125" style="1" customWidth="1"/>
    <col min="14088" max="14088" width="12.85546875" style="1" customWidth="1"/>
    <col min="14089" max="14089" width="23" style="1" customWidth="1"/>
    <col min="14090" max="14090" width="9.140625" style="1"/>
    <col min="14091" max="14091" width="21.5703125" style="1" customWidth="1"/>
    <col min="14092" max="14092" width="13" style="1" customWidth="1"/>
    <col min="14093" max="14093" width="55.7109375" style="1" customWidth="1"/>
    <col min="14094" max="14336" width="9.140625" style="1"/>
    <col min="14337" max="14337" width="17.7109375" style="1" customWidth="1"/>
    <col min="14338" max="14338" width="71.7109375" style="1" customWidth="1"/>
    <col min="14339" max="14339" width="10.42578125" style="1" customWidth="1"/>
    <col min="14340" max="14340" width="9.140625" style="1"/>
    <col min="14341" max="14341" width="15.5703125" style="1" customWidth="1"/>
    <col min="14342" max="14342" width="19.85546875" style="1" customWidth="1"/>
    <col min="14343" max="14343" width="68.42578125" style="1" customWidth="1"/>
    <col min="14344" max="14344" width="12.85546875" style="1" customWidth="1"/>
    <col min="14345" max="14345" width="23" style="1" customWidth="1"/>
    <col min="14346" max="14346" width="9.140625" style="1"/>
    <col min="14347" max="14347" width="21.5703125" style="1" customWidth="1"/>
    <col min="14348" max="14348" width="13" style="1" customWidth="1"/>
    <col min="14349" max="14349" width="55.7109375" style="1" customWidth="1"/>
    <col min="14350" max="14592" width="9.140625" style="1"/>
    <col min="14593" max="14593" width="17.7109375" style="1" customWidth="1"/>
    <col min="14594" max="14594" width="71.7109375" style="1" customWidth="1"/>
    <col min="14595" max="14595" width="10.42578125" style="1" customWidth="1"/>
    <col min="14596" max="14596" width="9.140625" style="1"/>
    <col min="14597" max="14597" width="15.5703125" style="1" customWidth="1"/>
    <col min="14598" max="14598" width="19.85546875" style="1" customWidth="1"/>
    <col min="14599" max="14599" width="68.42578125" style="1" customWidth="1"/>
    <col min="14600" max="14600" width="12.85546875" style="1" customWidth="1"/>
    <col min="14601" max="14601" width="23" style="1" customWidth="1"/>
    <col min="14602" max="14602" width="9.140625" style="1"/>
    <col min="14603" max="14603" width="21.5703125" style="1" customWidth="1"/>
    <col min="14604" max="14604" width="13" style="1" customWidth="1"/>
    <col min="14605" max="14605" width="55.7109375" style="1" customWidth="1"/>
    <col min="14606" max="14848" width="9.140625" style="1"/>
    <col min="14849" max="14849" width="17.7109375" style="1" customWidth="1"/>
    <col min="14850" max="14850" width="71.7109375" style="1" customWidth="1"/>
    <col min="14851" max="14851" width="10.42578125" style="1" customWidth="1"/>
    <col min="14852" max="14852" width="9.140625" style="1"/>
    <col min="14853" max="14853" width="15.5703125" style="1" customWidth="1"/>
    <col min="14854" max="14854" width="19.85546875" style="1" customWidth="1"/>
    <col min="14855" max="14855" width="68.42578125" style="1" customWidth="1"/>
    <col min="14856" max="14856" width="12.85546875" style="1" customWidth="1"/>
    <col min="14857" max="14857" width="23" style="1" customWidth="1"/>
    <col min="14858" max="14858" width="9.140625" style="1"/>
    <col min="14859" max="14859" width="21.5703125" style="1" customWidth="1"/>
    <col min="14860" max="14860" width="13" style="1" customWidth="1"/>
    <col min="14861" max="14861" width="55.7109375" style="1" customWidth="1"/>
    <col min="14862" max="15104" width="9.140625" style="1"/>
    <col min="15105" max="15105" width="17.7109375" style="1" customWidth="1"/>
    <col min="15106" max="15106" width="71.7109375" style="1" customWidth="1"/>
    <col min="15107" max="15107" width="10.42578125" style="1" customWidth="1"/>
    <col min="15108" max="15108" width="9.140625" style="1"/>
    <col min="15109" max="15109" width="15.5703125" style="1" customWidth="1"/>
    <col min="15110" max="15110" width="19.85546875" style="1" customWidth="1"/>
    <col min="15111" max="15111" width="68.42578125" style="1" customWidth="1"/>
    <col min="15112" max="15112" width="12.85546875" style="1" customWidth="1"/>
    <col min="15113" max="15113" width="23" style="1" customWidth="1"/>
    <col min="15114" max="15114" width="9.140625" style="1"/>
    <col min="15115" max="15115" width="21.5703125" style="1" customWidth="1"/>
    <col min="15116" max="15116" width="13" style="1" customWidth="1"/>
    <col min="15117" max="15117" width="55.7109375" style="1" customWidth="1"/>
    <col min="15118" max="15360" width="9.140625" style="1"/>
    <col min="15361" max="15361" width="17.7109375" style="1" customWidth="1"/>
    <col min="15362" max="15362" width="71.7109375" style="1" customWidth="1"/>
    <col min="15363" max="15363" width="10.42578125" style="1" customWidth="1"/>
    <col min="15364" max="15364" width="9.140625" style="1"/>
    <col min="15365" max="15365" width="15.5703125" style="1" customWidth="1"/>
    <col min="15366" max="15366" width="19.85546875" style="1" customWidth="1"/>
    <col min="15367" max="15367" width="68.42578125" style="1" customWidth="1"/>
    <col min="15368" max="15368" width="12.85546875" style="1" customWidth="1"/>
    <col min="15369" max="15369" width="23" style="1" customWidth="1"/>
    <col min="15370" max="15370" width="9.140625" style="1"/>
    <col min="15371" max="15371" width="21.5703125" style="1" customWidth="1"/>
    <col min="15372" max="15372" width="13" style="1" customWidth="1"/>
    <col min="15373" max="15373" width="55.7109375" style="1" customWidth="1"/>
    <col min="15374" max="15616" width="9.140625" style="1"/>
    <col min="15617" max="15617" width="17.7109375" style="1" customWidth="1"/>
    <col min="15618" max="15618" width="71.7109375" style="1" customWidth="1"/>
    <col min="15619" max="15619" width="10.42578125" style="1" customWidth="1"/>
    <col min="15620" max="15620" width="9.140625" style="1"/>
    <col min="15621" max="15621" width="15.5703125" style="1" customWidth="1"/>
    <col min="15622" max="15622" width="19.85546875" style="1" customWidth="1"/>
    <col min="15623" max="15623" width="68.42578125" style="1" customWidth="1"/>
    <col min="15624" max="15624" width="12.85546875" style="1" customWidth="1"/>
    <col min="15625" max="15625" width="23" style="1" customWidth="1"/>
    <col min="15626" max="15626" width="9.140625" style="1"/>
    <col min="15627" max="15627" width="21.5703125" style="1" customWidth="1"/>
    <col min="15628" max="15628" width="13" style="1" customWidth="1"/>
    <col min="15629" max="15629" width="55.7109375" style="1" customWidth="1"/>
    <col min="15630" max="15872" width="9.140625" style="1"/>
    <col min="15873" max="15873" width="17.7109375" style="1" customWidth="1"/>
    <col min="15874" max="15874" width="71.7109375" style="1" customWidth="1"/>
    <col min="15875" max="15875" width="10.42578125" style="1" customWidth="1"/>
    <col min="15876" max="15876" width="9.140625" style="1"/>
    <col min="15877" max="15877" width="15.5703125" style="1" customWidth="1"/>
    <col min="15878" max="15878" width="19.85546875" style="1" customWidth="1"/>
    <col min="15879" max="15879" width="68.42578125" style="1" customWidth="1"/>
    <col min="15880" max="15880" width="12.85546875" style="1" customWidth="1"/>
    <col min="15881" max="15881" width="23" style="1" customWidth="1"/>
    <col min="15882" max="15882" width="9.140625" style="1"/>
    <col min="15883" max="15883" width="21.5703125" style="1" customWidth="1"/>
    <col min="15884" max="15884" width="13" style="1" customWidth="1"/>
    <col min="15885" max="15885" width="55.7109375" style="1" customWidth="1"/>
    <col min="15886" max="16128" width="9.140625" style="1"/>
    <col min="16129" max="16129" width="17.7109375" style="1" customWidth="1"/>
    <col min="16130" max="16130" width="71.7109375" style="1" customWidth="1"/>
    <col min="16131" max="16131" width="10.42578125" style="1" customWidth="1"/>
    <col min="16132" max="16132" width="9.140625" style="1"/>
    <col min="16133" max="16133" width="15.5703125" style="1" customWidth="1"/>
    <col min="16134" max="16134" width="19.85546875" style="1" customWidth="1"/>
    <col min="16135" max="16135" width="68.42578125" style="1" customWidth="1"/>
    <col min="16136" max="16136" width="12.85546875" style="1" customWidth="1"/>
    <col min="16137" max="16137" width="23" style="1" customWidth="1"/>
    <col min="16138" max="16138" width="9.140625" style="1"/>
    <col min="16139" max="16139" width="21.5703125" style="1" customWidth="1"/>
    <col min="16140" max="16140" width="13" style="1" customWidth="1"/>
    <col min="16141" max="16141" width="55.7109375" style="1" customWidth="1"/>
    <col min="16142" max="16384" width="9.140625" style="1"/>
  </cols>
  <sheetData>
    <row r="1" spans="1:8" ht="67.5" customHeight="1" thickBot="1" x14ac:dyDescent="0.25">
      <c r="A1" s="132" t="s">
        <v>76</v>
      </c>
      <c r="B1" s="132"/>
      <c r="C1" s="132"/>
      <c r="D1" s="132"/>
      <c r="E1" s="132"/>
      <c r="F1" s="132"/>
    </row>
    <row r="2" spans="1:8" ht="15" customHeight="1" x14ac:dyDescent="0.2">
      <c r="A2" s="133" t="s">
        <v>48</v>
      </c>
      <c r="B2" s="134"/>
      <c r="C2" s="134"/>
      <c r="D2" s="134"/>
      <c r="E2" s="134"/>
      <c r="F2" s="135"/>
    </row>
    <row r="3" spans="1:8" ht="15" customHeight="1" x14ac:dyDescent="0.2">
      <c r="A3" s="136" t="s">
        <v>77</v>
      </c>
      <c r="B3" s="137"/>
      <c r="C3" s="137"/>
      <c r="D3" s="137"/>
      <c r="E3" s="137"/>
      <c r="F3" s="138"/>
    </row>
    <row r="4" spans="1:8" ht="15" customHeight="1" x14ac:dyDescent="0.2">
      <c r="A4" s="139" t="s">
        <v>0</v>
      </c>
      <c r="B4" s="140" t="s">
        <v>1</v>
      </c>
      <c r="C4" s="141" t="s">
        <v>2</v>
      </c>
      <c r="D4" s="141"/>
      <c r="E4" s="140" t="s">
        <v>3</v>
      </c>
      <c r="F4" s="143" t="s">
        <v>4</v>
      </c>
    </row>
    <row r="5" spans="1:8" ht="15" customHeight="1" x14ac:dyDescent="0.2">
      <c r="A5" s="139"/>
      <c r="B5" s="140"/>
      <c r="C5" s="141"/>
      <c r="D5" s="141"/>
      <c r="E5" s="142"/>
      <c r="F5" s="144"/>
      <c r="G5" s="2"/>
    </row>
    <row r="6" spans="1:8" ht="15" customHeight="1" thickBot="1" x14ac:dyDescent="0.25">
      <c r="A6" s="139"/>
      <c r="B6" s="140"/>
      <c r="C6" s="141"/>
      <c r="D6" s="141"/>
      <c r="E6" s="142"/>
      <c r="F6" s="144"/>
      <c r="H6" s="2"/>
    </row>
    <row r="7" spans="1:8" ht="15" customHeight="1" x14ac:dyDescent="0.2">
      <c r="A7" s="147" t="s">
        <v>38</v>
      </c>
      <c r="B7" s="148"/>
      <c r="C7" s="148"/>
      <c r="D7" s="148"/>
      <c r="E7" s="148"/>
      <c r="F7" s="149"/>
      <c r="H7" s="2"/>
    </row>
    <row r="8" spans="1:8" ht="15" customHeight="1" x14ac:dyDescent="0.2">
      <c r="A8" s="6">
        <v>1</v>
      </c>
      <c r="B8" s="7" t="s">
        <v>5</v>
      </c>
      <c r="C8" s="50">
        <v>1</v>
      </c>
      <c r="D8" s="51" t="s">
        <v>6</v>
      </c>
      <c r="E8" s="101"/>
      <c r="F8" s="10">
        <f>C8*E8</f>
        <v>0</v>
      </c>
      <c r="H8" s="2"/>
    </row>
    <row r="9" spans="1:8" ht="15" customHeight="1" x14ac:dyDescent="0.2">
      <c r="A9" s="6">
        <v>2</v>
      </c>
      <c r="B9" s="7" t="s">
        <v>7</v>
      </c>
      <c r="C9" s="50">
        <v>1</v>
      </c>
      <c r="D9" s="51" t="s">
        <v>6</v>
      </c>
      <c r="E9" s="101"/>
      <c r="F9" s="10">
        <f t="shared" ref="F9:F40" si="0">C9*E9</f>
        <v>0</v>
      </c>
      <c r="H9" s="2"/>
    </row>
    <row r="10" spans="1:8" ht="15" customHeight="1" x14ac:dyDescent="0.2">
      <c r="A10" s="6">
        <v>3</v>
      </c>
      <c r="B10" s="7" t="s">
        <v>8</v>
      </c>
      <c r="C10" s="50">
        <v>1</v>
      </c>
      <c r="D10" s="51" t="s">
        <v>6</v>
      </c>
      <c r="E10" s="101"/>
      <c r="F10" s="10">
        <f t="shared" si="0"/>
        <v>0</v>
      </c>
      <c r="H10" s="2"/>
    </row>
    <row r="11" spans="1:8" ht="15" customHeight="1" x14ac:dyDescent="0.2">
      <c r="A11" s="6">
        <v>4</v>
      </c>
      <c r="B11" s="7" t="s">
        <v>9</v>
      </c>
      <c r="C11" s="50">
        <v>1</v>
      </c>
      <c r="D11" s="51" t="s">
        <v>6</v>
      </c>
      <c r="E11" s="101"/>
      <c r="F11" s="10">
        <f t="shared" si="0"/>
        <v>0</v>
      </c>
      <c r="H11" s="2"/>
    </row>
    <row r="12" spans="1:8" ht="15" customHeight="1" x14ac:dyDescent="0.2">
      <c r="A12" s="6">
        <v>5</v>
      </c>
      <c r="B12" s="7" t="s">
        <v>10</v>
      </c>
      <c r="C12" s="50">
        <v>1</v>
      </c>
      <c r="D12" s="51" t="s">
        <v>6</v>
      </c>
      <c r="E12" s="101"/>
      <c r="F12" s="10">
        <f t="shared" si="0"/>
        <v>0</v>
      </c>
      <c r="H12" s="2"/>
    </row>
    <row r="13" spans="1:8" ht="15" customHeight="1" x14ac:dyDescent="0.2">
      <c r="A13" s="6">
        <v>6</v>
      </c>
      <c r="B13" s="7" t="s">
        <v>49</v>
      </c>
      <c r="C13" s="50">
        <v>1</v>
      </c>
      <c r="D13" s="51" t="s">
        <v>6</v>
      </c>
      <c r="E13" s="101"/>
      <c r="F13" s="10">
        <f t="shared" si="0"/>
        <v>0</v>
      </c>
      <c r="H13" s="2"/>
    </row>
    <row r="14" spans="1:8" ht="15" customHeight="1" x14ac:dyDescent="0.2">
      <c r="A14" s="6">
        <v>7</v>
      </c>
      <c r="B14" s="7" t="s">
        <v>53</v>
      </c>
      <c r="C14" s="50">
        <v>2</v>
      </c>
      <c r="D14" s="51" t="s">
        <v>13</v>
      </c>
      <c r="E14" s="101"/>
      <c r="F14" s="10">
        <f t="shared" si="0"/>
        <v>0</v>
      </c>
      <c r="H14" s="2"/>
    </row>
    <row r="15" spans="1:8" ht="15" customHeight="1" x14ac:dyDescent="0.2">
      <c r="A15" s="6">
        <v>8</v>
      </c>
      <c r="B15" s="7" t="s">
        <v>50</v>
      </c>
      <c r="C15" s="50">
        <v>1</v>
      </c>
      <c r="D15" s="51" t="s">
        <v>6</v>
      </c>
      <c r="E15" s="101"/>
      <c r="F15" s="10">
        <f t="shared" si="0"/>
        <v>0</v>
      </c>
      <c r="H15" s="2"/>
    </row>
    <row r="16" spans="1:8" ht="15" customHeight="1" x14ac:dyDescent="0.2">
      <c r="A16" s="6">
        <v>9</v>
      </c>
      <c r="B16" s="7" t="s">
        <v>51</v>
      </c>
      <c r="C16" s="50">
        <v>1</v>
      </c>
      <c r="D16" s="51" t="s">
        <v>6</v>
      </c>
      <c r="E16" s="101"/>
      <c r="F16" s="10">
        <f t="shared" si="0"/>
        <v>0</v>
      </c>
      <c r="H16" s="2"/>
    </row>
    <row r="17" spans="1:8" ht="15" customHeight="1" x14ac:dyDescent="0.2">
      <c r="A17" s="6">
        <v>10</v>
      </c>
      <c r="B17" s="7" t="s">
        <v>25</v>
      </c>
      <c r="C17" s="50">
        <v>310</v>
      </c>
      <c r="D17" s="51" t="s">
        <v>12</v>
      </c>
      <c r="E17" s="101"/>
      <c r="F17" s="10">
        <f t="shared" si="0"/>
        <v>0</v>
      </c>
      <c r="H17" s="2"/>
    </row>
    <row r="18" spans="1:8" ht="15" customHeight="1" x14ac:dyDescent="0.2">
      <c r="A18" s="6">
        <v>11</v>
      </c>
      <c r="B18" s="7" t="s">
        <v>26</v>
      </c>
      <c r="C18" s="50">
        <v>1250</v>
      </c>
      <c r="D18" s="51" t="s">
        <v>12</v>
      </c>
      <c r="E18" s="101"/>
      <c r="F18" s="10">
        <f t="shared" si="0"/>
        <v>0</v>
      </c>
      <c r="H18" s="2"/>
    </row>
    <row r="19" spans="1:8" ht="15" customHeight="1" x14ac:dyDescent="0.2">
      <c r="A19" s="6">
        <v>12</v>
      </c>
      <c r="B19" s="7" t="s">
        <v>35</v>
      </c>
      <c r="C19" s="50">
        <v>140</v>
      </c>
      <c r="D19" s="51" t="s">
        <v>12</v>
      </c>
      <c r="E19" s="101"/>
      <c r="F19" s="10">
        <f t="shared" si="0"/>
        <v>0</v>
      </c>
      <c r="H19" s="2"/>
    </row>
    <row r="20" spans="1:8" ht="15" customHeight="1" x14ac:dyDescent="0.2">
      <c r="A20" s="6">
        <v>13</v>
      </c>
      <c r="B20" s="7" t="s">
        <v>27</v>
      </c>
      <c r="C20" s="50">
        <v>13</v>
      </c>
      <c r="D20" s="51" t="s">
        <v>13</v>
      </c>
      <c r="E20" s="101"/>
      <c r="F20" s="10">
        <f t="shared" si="0"/>
        <v>0</v>
      </c>
      <c r="G20" s="3"/>
      <c r="H20" s="2"/>
    </row>
    <row r="21" spans="1:8" ht="15" customHeight="1" x14ac:dyDescent="0.2">
      <c r="A21" s="6">
        <v>14</v>
      </c>
      <c r="B21" s="7" t="s">
        <v>28</v>
      </c>
      <c r="C21" s="50">
        <v>1</v>
      </c>
      <c r="D21" s="51" t="s">
        <v>13</v>
      </c>
      <c r="E21" s="101"/>
      <c r="F21" s="10">
        <f t="shared" si="0"/>
        <v>0</v>
      </c>
      <c r="H21" s="2"/>
    </row>
    <row r="22" spans="1:8" ht="15" customHeight="1" x14ac:dyDescent="0.2">
      <c r="A22" s="6">
        <v>15</v>
      </c>
      <c r="B22" s="7" t="s">
        <v>32</v>
      </c>
      <c r="C22" s="50">
        <v>13</v>
      </c>
      <c r="D22" s="51" t="s">
        <v>13</v>
      </c>
      <c r="E22" s="101"/>
      <c r="F22" s="10">
        <f t="shared" si="0"/>
        <v>0</v>
      </c>
      <c r="H22" s="2"/>
    </row>
    <row r="23" spans="1:8" ht="15" customHeight="1" x14ac:dyDescent="0.2">
      <c r="A23" s="6">
        <v>16</v>
      </c>
      <c r="B23" s="7" t="s">
        <v>14</v>
      </c>
      <c r="C23" s="50">
        <v>2</v>
      </c>
      <c r="D23" s="51" t="s">
        <v>13</v>
      </c>
      <c r="E23" s="101"/>
      <c r="F23" s="10">
        <f t="shared" si="0"/>
        <v>0</v>
      </c>
    </row>
    <row r="24" spans="1:8" ht="15" customHeight="1" x14ac:dyDescent="0.2">
      <c r="A24" s="6">
        <v>17</v>
      </c>
      <c r="B24" s="7" t="s">
        <v>44</v>
      </c>
      <c r="C24" s="50">
        <v>12</v>
      </c>
      <c r="D24" s="51" t="s">
        <v>13</v>
      </c>
      <c r="E24" s="101"/>
      <c r="F24" s="10">
        <f t="shared" si="0"/>
        <v>0</v>
      </c>
    </row>
    <row r="25" spans="1:8" ht="15" customHeight="1" x14ac:dyDescent="0.2">
      <c r="A25" s="6">
        <v>18</v>
      </c>
      <c r="B25" s="7" t="s">
        <v>45</v>
      </c>
      <c r="C25" s="50">
        <v>5</v>
      </c>
      <c r="D25" s="51" t="s">
        <v>13</v>
      </c>
      <c r="E25" s="101"/>
      <c r="F25" s="10">
        <f t="shared" si="0"/>
        <v>0</v>
      </c>
    </row>
    <row r="26" spans="1:8" ht="15" customHeight="1" x14ac:dyDescent="0.2">
      <c r="A26" s="6">
        <v>19</v>
      </c>
      <c r="B26" s="7" t="s">
        <v>82</v>
      </c>
      <c r="C26" s="50">
        <v>3</v>
      </c>
      <c r="D26" s="51" t="s">
        <v>13</v>
      </c>
      <c r="E26" s="101"/>
      <c r="F26" s="10">
        <f t="shared" si="0"/>
        <v>0</v>
      </c>
    </row>
    <row r="27" spans="1:8" ht="15" customHeight="1" x14ac:dyDescent="0.2">
      <c r="A27" s="6">
        <v>20</v>
      </c>
      <c r="B27" s="7" t="s">
        <v>29</v>
      </c>
      <c r="C27" s="50">
        <v>1</v>
      </c>
      <c r="D27" s="51" t="s">
        <v>6</v>
      </c>
      <c r="E27" s="101"/>
      <c r="F27" s="10">
        <f t="shared" si="0"/>
        <v>0</v>
      </c>
    </row>
    <row r="28" spans="1:8" ht="15" customHeight="1" x14ac:dyDescent="0.2">
      <c r="A28" s="6">
        <v>21</v>
      </c>
      <c r="B28" s="7" t="s">
        <v>36</v>
      </c>
      <c r="C28" s="50">
        <v>1</v>
      </c>
      <c r="D28" s="51" t="s">
        <v>6</v>
      </c>
      <c r="E28" s="101"/>
      <c r="F28" s="10">
        <f t="shared" si="0"/>
        <v>0</v>
      </c>
    </row>
    <row r="29" spans="1:8" ht="15" customHeight="1" x14ac:dyDescent="0.2">
      <c r="A29" s="6">
        <v>22</v>
      </c>
      <c r="B29" s="7" t="s">
        <v>39</v>
      </c>
      <c r="C29" s="50">
        <v>2</v>
      </c>
      <c r="D29" s="51" t="s">
        <v>13</v>
      </c>
      <c r="E29" s="101"/>
      <c r="F29" s="10">
        <f t="shared" si="0"/>
        <v>0</v>
      </c>
    </row>
    <row r="30" spans="1:8" ht="15" customHeight="1" x14ac:dyDescent="0.2">
      <c r="A30" s="6">
        <v>23</v>
      </c>
      <c r="B30" s="7" t="s">
        <v>15</v>
      </c>
      <c r="C30" s="50">
        <v>12</v>
      </c>
      <c r="D30" s="51" t="s">
        <v>16</v>
      </c>
      <c r="E30" s="101"/>
      <c r="F30" s="10">
        <f t="shared" si="0"/>
        <v>0</v>
      </c>
    </row>
    <row r="31" spans="1:8" ht="15" customHeight="1" x14ac:dyDescent="0.2">
      <c r="A31" s="6">
        <v>24</v>
      </c>
      <c r="B31" s="7" t="s">
        <v>42</v>
      </c>
      <c r="C31" s="50">
        <v>1200</v>
      </c>
      <c r="D31" s="51" t="s">
        <v>16</v>
      </c>
      <c r="E31" s="101"/>
      <c r="F31" s="10">
        <f t="shared" si="0"/>
        <v>0</v>
      </c>
    </row>
    <row r="32" spans="1:8" ht="15" customHeight="1" x14ac:dyDescent="0.2">
      <c r="A32" s="6">
        <v>25</v>
      </c>
      <c r="B32" s="7" t="s">
        <v>17</v>
      </c>
      <c r="C32" s="50">
        <v>470</v>
      </c>
      <c r="D32" s="51" t="s">
        <v>18</v>
      </c>
      <c r="E32" s="101"/>
      <c r="F32" s="10">
        <f t="shared" si="0"/>
        <v>0</v>
      </c>
    </row>
    <row r="33" spans="1:6" ht="15" customHeight="1" x14ac:dyDescent="0.2">
      <c r="A33" s="6">
        <v>26</v>
      </c>
      <c r="B33" s="7" t="s">
        <v>19</v>
      </c>
      <c r="C33" s="50">
        <v>55</v>
      </c>
      <c r="D33" s="51" t="s">
        <v>20</v>
      </c>
      <c r="E33" s="101"/>
      <c r="F33" s="10">
        <f t="shared" si="0"/>
        <v>0</v>
      </c>
    </row>
    <row r="34" spans="1:6" ht="15" customHeight="1" x14ac:dyDescent="0.2">
      <c r="A34" s="6">
        <v>27</v>
      </c>
      <c r="B34" s="7" t="s">
        <v>21</v>
      </c>
      <c r="C34" s="50">
        <v>150</v>
      </c>
      <c r="D34" s="51" t="s">
        <v>20</v>
      </c>
      <c r="E34" s="101"/>
      <c r="F34" s="10">
        <f t="shared" si="0"/>
        <v>0</v>
      </c>
    </row>
    <row r="35" spans="1:6" ht="15" customHeight="1" x14ac:dyDescent="0.2">
      <c r="A35" s="6">
        <v>28</v>
      </c>
      <c r="B35" s="7" t="s">
        <v>22</v>
      </c>
      <c r="C35" s="50">
        <v>1760</v>
      </c>
      <c r="D35" s="51" t="s">
        <v>18</v>
      </c>
      <c r="E35" s="101"/>
      <c r="F35" s="10">
        <f t="shared" si="0"/>
        <v>0</v>
      </c>
    </row>
    <row r="36" spans="1:6" ht="15" customHeight="1" x14ac:dyDescent="0.2">
      <c r="A36" s="6">
        <v>29</v>
      </c>
      <c r="B36" s="7" t="s">
        <v>24</v>
      </c>
      <c r="C36" s="50">
        <v>200</v>
      </c>
      <c r="D36" s="51" t="s">
        <v>18</v>
      </c>
      <c r="E36" s="101"/>
      <c r="F36" s="10">
        <f t="shared" si="0"/>
        <v>0</v>
      </c>
    </row>
    <row r="37" spans="1:6" ht="15" customHeight="1" x14ac:dyDescent="0.2">
      <c r="A37" s="6">
        <v>30</v>
      </c>
      <c r="B37" s="7" t="s">
        <v>23</v>
      </c>
      <c r="C37" s="50">
        <v>20</v>
      </c>
      <c r="D37" s="51" t="s">
        <v>18</v>
      </c>
      <c r="E37" s="101"/>
      <c r="F37" s="10">
        <f t="shared" si="0"/>
        <v>0</v>
      </c>
    </row>
    <row r="38" spans="1:6" ht="15" customHeight="1" x14ac:dyDescent="0.2">
      <c r="A38" s="6">
        <v>31</v>
      </c>
      <c r="B38" s="7" t="s">
        <v>46</v>
      </c>
      <c r="C38" s="50">
        <v>360</v>
      </c>
      <c r="D38" s="51" t="s">
        <v>12</v>
      </c>
      <c r="E38" s="101"/>
      <c r="F38" s="10">
        <f t="shared" si="0"/>
        <v>0</v>
      </c>
    </row>
    <row r="39" spans="1:6" ht="15" customHeight="1" x14ac:dyDescent="0.2">
      <c r="A39" s="6">
        <v>32</v>
      </c>
      <c r="B39" s="7" t="s">
        <v>54</v>
      </c>
      <c r="C39" s="50">
        <v>20</v>
      </c>
      <c r="D39" s="51" t="s">
        <v>18</v>
      </c>
      <c r="E39" s="101"/>
      <c r="F39" s="10">
        <f t="shared" si="0"/>
        <v>0</v>
      </c>
    </row>
    <row r="40" spans="1:6" ht="15" customHeight="1" x14ac:dyDescent="0.2">
      <c r="A40" s="6">
        <v>33</v>
      </c>
      <c r="B40" s="7" t="s">
        <v>40</v>
      </c>
      <c r="C40" s="50">
        <v>18</v>
      </c>
      <c r="D40" s="51" t="s">
        <v>18</v>
      </c>
      <c r="E40" s="101"/>
      <c r="F40" s="10">
        <f t="shared" si="0"/>
        <v>0</v>
      </c>
    </row>
    <row r="41" spans="1:6" ht="15" customHeight="1" thickBot="1" x14ac:dyDescent="0.25">
      <c r="A41" s="150" t="s">
        <v>11</v>
      </c>
      <c r="B41" s="151"/>
      <c r="C41" s="151"/>
      <c r="D41" s="151"/>
      <c r="E41" s="152"/>
      <c r="F41" s="11">
        <f>SUM(F8:F40)</f>
        <v>0</v>
      </c>
    </row>
    <row r="42" spans="1:6" ht="15" customHeight="1" x14ac:dyDescent="0.2">
      <c r="A42" s="147" t="s">
        <v>72</v>
      </c>
      <c r="B42" s="148"/>
      <c r="C42" s="148"/>
      <c r="D42" s="148"/>
      <c r="E42" s="148"/>
      <c r="F42" s="149"/>
    </row>
    <row r="43" spans="1:6" ht="15" customHeight="1" x14ac:dyDescent="0.2">
      <c r="A43" s="12">
        <v>34</v>
      </c>
      <c r="B43" s="13" t="s">
        <v>5</v>
      </c>
      <c r="C43" s="14">
        <v>1</v>
      </c>
      <c r="D43" s="15" t="s">
        <v>6</v>
      </c>
      <c r="E43" s="44"/>
      <c r="F43" s="10">
        <f>C43*E43</f>
        <v>0</v>
      </c>
    </row>
    <row r="44" spans="1:6" ht="15" customHeight="1" x14ac:dyDescent="0.2">
      <c r="A44" s="12">
        <v>35</v>
      </c>
      <c r="B44" s="13" t="s">
        <v>7</v>
      </c>
      <c r="C44" s="14">
        <v>1</v>
      </c>
      <c r="D44" s="15" t="s">
        <v>6</v>
      </c>
      <c r="E44" s="44"/>
      <c r="F44" s="10">
        <f t="shared" ref="F44:F69" si="1">C44*E44</f>
        <v>0</v>
      </c>
    </row>
    <row r="45" spans="1:6" ht="15" customHeight="1" x14ac:dyDescent="0.2">
      <c r="A45" s="12">
        <v>36</v>
      </c>
      <c r="B45" s="13" t="s">
        <v>8</v>
      </c>
      <c r="C45" s="14">
        <v>1</v>
      </c>
      <c r="D45" s="15" t="s">
        <v>6</v>
      </c>
      <c r="E45" s="44"/>
      <c r="F45" s="10">
        <f t="shared" si="1"/>
        <v>0</v>
      </c>
    </row>
    <row r="46" spans="1:6" ht="15" customHeight="1" x14ac:dyDescent="0.2">
      <c r="A46" s="12">
        <v>37</v>
      </c>
      <c r="B46" s="13" t="s">
        <v>9</v>
      </c>
      <c r="C46" s="14">
        <v>1</v>
      </c>
      <c r="D46" s="15" t="s">
        <v>6</v>
      </c>
      <c r="E46" s="44"/>
      <c r="F46" s="10">
        <f t="shared" si="1"/>
        <v>0</v>
      </c>
    </row>
    <row r="47" spans="1:6" ht="15" customHeight="1" x14ac:dyDescent="0.2">
      <c r="A47" s="12">
        <v>38</v>
      </c>
      <c r="B47" s="13" t="s">
        <v>49</v>
      </c>
      <c r="C47" s="14">
        <v>1</v>
      </c>
      <c r="D47" s="15" t="s">
        <v>6</v>
      </c>
      <c r="E47" s="44"/>
      <c r="F47" s="10">
        <f t="shared" si="1"/>
        <v>0</v>
      </c>
    </row>
    <row r="48" spans="1:6" ht="15" customHeight="1" x14ac:dyDescent="0.2">
      <c r="A48" s="12">
        <v>39</v>
      </c>
      <c r="B48" s="13" t="s">
        <v>53</v>
      </c>
      <c r="C48" s="14">
        <v>2</v>
      </c>
      <c r="D48" s="15" t="s">
        <v>13</v>
      </c>
      <c r="E48" s="44"/>
      <c r="F48" s="10">
        <f t="shared" si="1"/>
        <v>0</v>
      </c>
    </row>
    <row r="49" spans="1:6" ht="15" customHeight="1" x14ac:dyDescent="0.2">
      <c r="A49" s="12">
        <v>40</v>
      </c>
      <c r="B49" s="13" t="s">
        <v>50</v>
      </c>
      <c r="C49" s="14">
        <v>1</v>
      </c>
      <c r="D49" s="15" t="s">
        <v>6</v>
      </c>
      <c r="E49" s="44"/>
      <c r="F49" s="10">
        <f t="shared" si="1"/>
        <v>0</v>
      </c>
    </row>
    <row r="50" spans="1:6" ht="15" customHeight="1" x14ac:dyDescent="0.2">
      <c r="A50" s="12">
        <v>41</v>
      </c>
      <c r="B50" s="13" t="s">
        <v>51</v>
      </c>
      <c r="C50" s="14">
        <v>1</v>
      </c>
      <c r="D50" s="15" t="s">
        <v>6</v>
      </c>
      <c r="E50" s="44"/>
      <c r="F50" s="10">
        <f t="shared" si="1"/>
        <v>0</v>
      </c>
    </row>
    <row r="51" spans="1:6" ht="15" customHeight="1" x14ac:dyDescent="0.2">
      <c r="A51" s="12">
        <v>42</v>
      </c>
      <c r="B51" s="13" t="s">
        <v>30</v>
      </c>
      <c r="C51" s="14">
        <v>340</v>
      </c>
      <c r="D51" s="15" t="s">
        <v>12</v>
      </c>
      <c r="E51" s="44"/>
      <c r="F51" s="10">
        <f t="shared" si="1"/>
        <v>0</v>
      </c>
    </row>
    <row r="52" spans="1:6" ht="15" customHeight="1" x14ac:dyDescent="0.2">
      <c r="A52" s="12">
        <v>43</v>
      </c>
      <c r="B52" s="13" t="s">
        <v>31</v>
      </c>
      <c r="C52" s="14">
        <v>1750</v>
      </c>
      <c r="D52" s="15" t="s">
        <v>12</v>
      </c>
      <c r="E52" s="44"/>
      <c r="F52" s="10">
        <f t="shared" si="1"/>
        <v>0</v>
      </c>
    </row>
    <row r="53" spans="1:6" ht="15" customHeight="1" x14ac:dyDescent="0.2">
      <c r="A53" s="12">
        <v>44</v>
      </c>
      <c r="B53" s="13" t="s">
        <v>32</v>
      </c>
      <c r="C53" s="14">
        <v>19</v>
      </c>
      <c r="D53" s="15" t="s">
        <v>13</v>
      </c>
      <c r="E53" s="44"/>
      <c r="F53" s="10">
        <f t="shared" si="1"/>
        <v>0</v>
      </c>
    </row>
    <row r="54" spans="1:6" ht="15" customHeight="1" x14ac:dyDescent="0.2">
      <c r="A54" s="12">
        <v>45</v>
      </c>
      <c r="B54" s="13" t="s">
        <v>33</v>
      </c>
      <c r="C54" s="14">
        <v>8</v>
      </c>
      <c r="D54" s="15" t="s">
        <v>13</v>
      </c>
      <c r="E54" s="44"/>
      <c r="F54" s="10">
        <f t="shared" si="1"/>
        <v>0</v>
      </c>
    </row>
    <row r="55" spans="1:6" ht="15" customHeight="1" x14ac:dyDescent="0.2">
      <c r="A55" s="12">
        <v>46</v>
      </c>
      <c r="B55" s="13" t="s">
        <v>37</v>
      </c>
      <c r="C55" s="14">
        <v>2</v>
      </c>
      <c r="D55" s="15" t="s">
        <v>13</v>
      </c>
      <c r="E55" s="44"/>
      <c r="F55" s="10">
        <f t="shared" si="1"/>
        <v>0</v>
      </c>
    </row>
    <row r="56" spans="1:6" ht="15" customHeight="1" x14ac:dyDescent="0.2">
      <c r="A56" s="12">
        <v>47</v>
      </c>
      <c r="B56" s="13" t="s">
        <v>41</v>
      </c>
      <c r="C56" s="14">
        <v>2</v>
      </c>
      <c r="D56" s="15" t="s">
        <v>13</v>
      </c>
      <c r="E56" s="44"/>
      <c r="F56" s="10">
        <f t="shared" si="1"/>
        <v>0</v>
      </c>
    </row>
    <row r="57" spans="1:6" ht="15" customHeight="1" x14ac:dyDescent="0.2">
      <c r="A57" s="12">
        <v>48</v>
      </c>
      <c r="B57" s="13" t="s">
        <v>45</v>
      </c>
      <c r="C57" s="14">
        <v>10</v>
      </c>
      <c r="D57" s="15" t="s">
        <v>13</v>
      </c>
      <c r="E57" s="44"/>
      <c r="F57" s="10">
        <f t="shared" si="1"/>
        <v>0</v>
      </c>
    </row>
    <row r="58" spans="1:6" ht="15" customHeight="1" x14ac:dyDescent="0.2">
      <c r="A58" s="12">
        <v>49</v>
      </c>
      <c r="B58" s="13" t="s">
        <v>82</v>
      </c>
      <c r="C58" s="14">
        <v>1</v>
      </c>
      <c r="D58" s="15" t="s">
        <v>13</v>
      </c>
      <c r="E58" s="44"/>
      <c r="F58" s="10">
        <f t="shared" si="1"/>
        <v>0</v>
      </c>
    </row>
    <row r="59" spans="1:6" ht="15" customHeight="1" x14ac:dyDescent="0.2">
      <c r="A59" s="12">
        <v>50</v>
      </c>
      <c r="B59" s="13" t="s">
        <v>34</v>
      </c>
      <c r="C59" s="14">
        <v>2</v>
      </c>
      <c r="D59" s="15" t="s">
        <v>6</v>
      </c>
      <c r="E59" s="44"/>
      <c r="F59" s="10">
        <f t="shared" si="1"/>
        <v>0</v>
      </c>
    </row>
    <row r="60" spans="1:6" ht="15" customHeight="1" x14ac:dyDescent="0.2">
      <c r="A60" s="12">
        <v>51</v>
      </c>
      <c r="B60" s="13" t="s">
        <v>39</v>
      </c>
      <c r="C60" s="14">
        <v>1</v>
      </c>
      <c r="D60" s="15" t="s">
        <v>13</v>
      </c>
      <c r="E60" s="44"/>
      <c r="F60" s="10">
        <f t="shared" si="1"/>
        <v>0</v>
      </c>
    </row>
    <row r="61" spans="1:6" ht="15" customHeight="1" x14ac:dyDescent="0.2">
      <c r="A61" s="12">
        <v>52</v>
      </c>
      <c r="B61" s="13" t="s">
        <v>15</v>
      </c>
      <c r="C61" s="14">
        <v>10</v>
      </c>
      <c r="D61" s="15" t="s">
        <v>16</v>
      </c>
      <c r="E61" s="44"/>
      <c r="F61" s="10">
        <f t="shared" si="1"/>
        <v>0</v>
      </c>
    </row>
    <row r="62" spans="1:6" ht="15" customHeight="1" x14ac:dyDescent="0.2">
      <c r="A62" s="12">
        <v>53</v>
      </c>
      <c r="B62" s="13" t="s">
        <v>42</v>
      </c>
      <c r="C62" s="14">
        <v>655</v>
      </c>
      <c r="D62" s="15" t="s">
        <v>16</v>
      </c>
      <c r="E62" s="44"/>
      <c r="F62" s="10">
        <f t="shared" si="1"/>
        <v>0</v>
      </c>
    </row>
    <row r="63" spans="1:6" ht="15" customHeight="1" x14ac:dyDescent="0.2">
      <c r="A63" s="12">
        <v>54</v>
      </c>
      <c r="B63" s="13" t="s">
        <v>17</v>
      </c>
      <c r="C63" s="14">
        <v>500</v>
      </c>
      <c r="D63" s="15" t="s">
        <v>18</v>
      </c>
      <c r="E63" s="44"/>
      <c r="F63" s="10">
        <f t="shared" si="1"/>
        <v>0</v>
      </c>
    </row>
    <row r="64" spans="1:6" ht="15" customHeight="1" x14ac:dyDescent="0.2">
      <c r="A64" s="12">
        <v>55</v>
      </c>
      <c r="B64" s="13" t="s">
        <v>19</v>
      </c>
      <c r="C64" s="14">
        <v>60</v>
      </c>
      <c r="D64" s="15" t="s">
        <v>20</v>
      </c>
      <c r="E64" s="44"/>
      <c r="F64" s="10">
        <f t="shared" si="1"/>
        <v>0</v>
      </c>
    </row>
    <row r="65" spans="1:7" ht="15" customHeight="1" x14ac:dyDescent="0.2">
      <c r="A65" s="12">
        <v>56</v>
      </c>
      <c r="B65" s="13" t="s">
        <v>21</v>
      </c>
      <c r="C65" s="14">
        <v>160</v>
      </c>
      <c r="D65" s="15" t="s">
        <v>20</v>
      </c>
      <c r="E65" s="44"/>
      <c r="F65" s="10">
        <f t="shared" si="1"/>
        <v>0</v>
      </c>
    </row>
    <row r="66" spans="1:7" ht="15" customHeight="1" x14ac:dyDescent="0.2">
      <c r="A66" s="12">
        <v>57</v>
      </c>
      <c r="B66" s="13" t="s">
        <v>22</v>
      </c>
      <c r="C66" s="14">
        <v>1900</v>
      </c>
      <c r="D66" s="15" t="s">
        <v>18</v>
      </c>
      <c r="E66" s="44"/>
      <c r="F66" s="10">
        <f t="shared" si="1"/>
        <v>0</v>
      </c>
    </row>
    <row r="67" spans="1:7" ht="15" customHeight="1" x14ac:dyDescent="0.2">
      <c r="A67" s="12">
        <v>58</v>
      </c>
      <c r="B67" s="13" t="s">
        <v>24</v>
      </c>
      <c r="C67" s="14">
        <v>25</v>
      </c>
      <c r="D67" s="15" t="s">
        <v>18</v>
      </c>
      <c r="E67" s="44"/>
      <c r="F67" s="10">
        <f t="shared" si="1"/>
        <v>0</v>
      </c>
    </row>
    <row r="68" spans="1:7" ht="15" customHeight="1" x14ac:dyDescent="0.2">
      <c r="A68" s="12">
        <v>59</v>
      </c>
      <c r="B68" s="13" t="s">
        <v>47</v>
      </c>
      <c r="C68" s="14">
        <v>9</v>
      </c>
      <c r="D68" s="15" t="s">
        <v>16</v>
      </c>
      <c r="E68" s="44"/>
      <c r="F68" s="10">
        <f t="shared" si="1"/>
        <v>0</v>
      </c>
    </row>
    <row r="69" spans="1:7" ht="15" customHeight="1" x14ac:dyDescent="0.2">
      <c r="A69" s="16">
        <v>60</v>
      </c>
      <c r="B69" s="17" t="s">
        <v>52</v>
      </c>
      <c r="C69" s="18">
        <v>1</v>
      </c>
      <c r="D69" s="19" t="s">
        <v>6</v>
      </c>
      <c r="E69" s="45"/>
      <c r="F69" s="10">
        <f t="shared" si="1"/>
        <v>0</v>
      </c>
    </row>
    <row r="70" spans="1:7" ht="15" customHeight="1" thickBot="1" x14ac:dyDescent="0.25">
      <c r="A70" s="153" t="s">
        <v>11</v>
      </c>
      <c r="B70" s="154"/>
      <c r="C70" s="154"/>
      <c r="D70" s="154"/>
      <c r="E70" s="154"/>
      <c r="F70" s="11">
        <f>SUM(F43:F69)</f>
        <v>0</v>
      </c>
    </row>
    <row r="71" spans="1:7" ht="15" customHeight="1" x14ac:dyDescent="0.2">
      <c r="A71" s="147" t="s">
        <v>55</v>
      </c>
      <c r="B71" s="148"/>
      <c r="C71" s="148"/>
      <c r="D71" s="148"/>
      <c r="E71" s="148"/>
      <c r="F71" s="149"/>
    </row>
    <row r="72" spans="1:7" ht="15" customHeight="1" x14ac:dyDescent="0.2">
      <c r="A72" s="6">
        <v>61</v>
      </c>
      <c r="B72" s="7" t="s">
        <v>5</v>
      </c>
      <c r="C72" s="8">
        <v>1</v>
      </c>
      <c r="D72" s="9" t="s">
        <v>6</v>
      </c>
      <c r="E72" s="44"/>
      <c r="F72" s="10">
        <f>C72*E72</f>
        <v>0</v>
      </c>
    </row>
    <row r="73" spans="1:7" ht="15" customHeight="1" x14ac:dyDescent="0.2">
      <c r="A73" s="6">
        <v>62</v>
      </c>
      <c r="B73" s="7" t="s">
        <v>7</v>
      </c>
      <c r="C73" s="8">
        <v>1</v>
      </c>
      <c r="D73" s="9" t="s">
        <v>6</v>
      </c>
      <c r="E73" s="44"/>
      <c r="F73" s="10">
        <f t="shared" ref="F73:F102" si="2">C73*E73</f>
        <v>0</v>
      </c>
      <c r="G73" s="2"/>
    </row>
    <row r="74" spans="1:7" ht="15" customHeight="1" x14ac:dyDescent="0.2">
      <c r="A74" s="6">
        <v>63</v>
      </c>
      <c r="B74" s="7" t="s">
        <v>8</v>
      </c>
      <c r="C74" s="8">
        <v>1</v>
      </c>
      <c r="D74" s="9" t="s">
        <v>6</v>
      </c>
      <c r="E74" s="44"/>
      <c r="F74" s="10">
        <f t="shared" si="2"/>
        <v>0</v>
      </c>
    </row>
    <row r="75" spans="1:7" ht="15" customHeight="1" x14ac:dyDescent="0.2">
      <c r="A75" s="6">
        <v>64</v>
      </c>
      <c r="B75" s="7" t="s">
        <v>9</v>
      </c>
      <c r="C75" s="8">
        <v>1</v>
      </c>
      <c r="D75" s="9" t="s">
        <v>6</v>
      </c>
      <c r="E75" s="44"/>
      <c r="F75" s="10">
        <f t="shared" si="2"/>
        <v>0</v>
      </c>
    </row>
    <row r="76" spans="1:7" ht="15" customHeight="1" x14ac:dyDescent="0.2">
      <c r="A76" s="6">
        <v>65</v>
      </c>
      <c r="B76" s="7" t="s">
        <v>10</v>
      </c>
      <c r="C76" s="8">
        <v>1</v>
      </c>
      <c r="D76" s="9" t="s">
        <v>6</v>
      </c>
      <c r="E76" s="44"/>
      <c r="F76" s="10">
        <f t="shared" si="2"/>
        <v>0</v>
      </c>
    </row>
    <row r="77" spans="1:7" ht="15" customHeight="1" x14ac:dyDescent="0.2">
      <c r="A77" s="6">
        <v>66</v>
      </c>
      <c r="B77" s="7" t="s">
        <v>49</v>
      </c>
      <c r="C77" s="8">
        <v>1</v>
      </c>
      <c r="D77" s="9" t="s">
        <v>6</v>
      </c>
      <c r="E77" s="44"/>
      <c r="F77" s="10">
        <f t="shared" si="2"/>
        <v>0</v>
      </c>
    </row>
    <row r="78" spans="1:7" ht="15" customHeight="1" x14ac:dyDescent="0.2">
      <c r="A78" s="6">
        <v>67</v>
      </c>
      <c r="B78" s="7" t="s">
        <v>53</v>
      </c>
      <c r="C78" s="8">
        <v>2</v>
      </c>
      <c r="D78" s="9" t="s">
        <v>13</v>
      </c>
      <c r="E78" s="44"/>
      <c r="F78" s="10">
        <f t="shared" si="2"/>
        <v>0</v>
      </c>
    </row>
    <row r="79" spans="1:7" ht="15" customHeight="1" x14ac:dyDescent="0.2">
      <c r="A79" s="6">
        <v>68</v>
      </c>
      <c r="B79" s="7" t="s">
        <v>50</v>
      </c>
      <c r="C79" s="8">
        <v>1</v>
      </c>
      <c r="D79" s="9" t="s">
        <v>6</v>
      </c>
      <c r="E79" s="44"/>
      <c r="F79" s="10">
        <f t="shared" si="2"/>
        <v>0</v>
      </c>
    </row>
    <row r="80" spans="1:7" ht="15" customHeight="1" x14ac:dyDescent="0.2">
      <c r="A80" s="6">
        <v>69</v>
      </c>
      <c r="B80" s="7" t="s">
        <v>51</v>
      </c>
      <c r="C80" s="8">
        <v>1</v>
      </c>
      <c r="D80" s="9" t="s">
        <v>6</v>
      </c>
      <c r="E80" s="44"/>
      <c r="F80" s="10">
        <f t="shared" si="2"/>
        <v>0</v>
      </c>
    </row>
    <row r="81" spans="1:6" ht="15" customHeight="1" x14ac:dyDescent="0.2">
      <c r="A81" s="6">
        <v>70</v>
      </c>
      <c r="B81" s="7" t="s">
        <v>57</v>
      </c>
      <c r="C81" s="8">
        <v>360</v>
      </c>
      <c r="D81" s="9" t="s">
        <v>12</v>
      </c>
      <c r="E81" s="44"/>
      <c r="F81" s="10">
        <f t="shared" si="2"/>
        <v>0</v>
      </c>
    </row>
    <row r="82" spans="1:6" ht="15" customHeight="1" x14ac:dyDescent="0.2">
      <c r="A82" s="6">
        <v>71</v>
      </c>
      <c r="B82" s="7" t="s">
        <v>56</v>
      </c>
      <c r="C82" s="8">
        <v>120</v>
      </c>
      <c r="D82" s="9" t="s">
        <v>12</v>
      </c>
      <c r="E82" s="44"/>
      <c r="F82" s="10">
        <f t="shared" si="2"/>
        <v>0</v>
      </c>
    </row>
    <row r="83" spans="1:6" ht="15" customHeight="1" x14ac:dyDescent="0.2">
      <c r="A83" s="6">
        <v>72</v>
      </c>
      <c r="B83" s="7" t="s">
        <v>58</v>
      </c>
      <c r="C83" s="8">
        <v>2180</v>
      </c>
      <c r="D83" s="9" t="s">
        <v>12</v>
      </c>
      <c r="E83" s="44"/>
      <c r="F83" s="10">
        <f t="shared" si="2"/>
        <v>0</v>
      </c>
    </row>
    <row r="84" spans="1:6" ht="15" customHeight="1" x14ac:dyDescent="0.2">
      <c r="A84" s="6">
        <v>73</v>
      </c>
      <c r="B84" s="7" t="s">
        <v>59</v>
      </c>
      <c r="C84" s="8">
        <v>10</v>
      </c>
      <c r="D84" s="9" t="s">
        <v>13</v>
      </c>
      <c r="E84" s="44"/>
      <c r="F84" s="10">
        <f t="shared" si="2"/>
        <v>0</v>
      </c>
    </row>
    <row r="85" spans="1:6" ht="15" customHeight="1" x14ac:dyDescent="0.2">
      <c r="A85" s="6">
        <v>74</v>
      </c>
      <c r="B85" s="7" t="s">
        <v>60</v>
      </c>
      <c r="C85" s="8">
        <v>4</v>
      </c>
      <c r="D85" s="9" t="s">
        <v>13</v>
      </c>
      <c r="E85" s="44"/>
      <c r="F85" s="10">
        <f t="shared" si="2"/>
        <v>0</v>
      </c>
    </row>
    <row r="86" spans="1:6" ht="15" customHeight="1" x14ac:dyDescent="0.2">
      <c r="A86" s="6">
        <v>75</v>
      </c>
      <c r="B86" s="7" t="s">
        <v>61</v>
      </c>
      <c r="C86" s="8">
        <v>4</v>
      </c>
      <c r="D86" s="9" t="s">
        <v>13</v>
      </c>
      <c r="E86" s="44"/>
      <c r="F86" s="10">
        <f t="shared" si="2"/>
        <v>0</v>
      </c>
    </row>
    <row r="87" spans="1:6" ht="15" customHeight="1" x14ac:dyDescent="0.2">
      <c r="A87" s="6">
        <v>76</v>
      </c>
      <c r="B87" s="7" t="s">
        <v>62</v>
      </c>
      <c r="C87" s="8">
        <v>2</v>
      </c>
      <c r="D87" s="9" t="s">
        <v>13</v>
      </c>
      <c r="E87" s="44"/>
      <c r="F87" s="10">
        <f t="shared" si="2"/>
        <v>0</v>
      </c>
    </row>
    <row r="88" spans="1:6" ht="15" customHeight="1" x14ac:dyDescent="0.2">
      <c r="A88" s="6">
        <v>77</v>
      </c>
      <c r="B88" s="7" t="s">
        <v>63</v>
      </c>
      <c r="C88" s="8">
        <v>4</v>
      </c>
      <c r="D88" s="9" t="s">
        <v>13</v>
      </c>
      <c r="E88" s="44"/>
      <c r="F88" s="10">
        <f t="shared" si="2"/>
        <v>0</v>
      </c>
    </row>
    <row r="89" spans="1:6" ht="15" customHeight="1" x14ac:dyDescent="0.2">
      <c r="A89" s="6">
        <v>78</v>
      </c>
      <c r="B89" s="7" t="s">
        <v>83</v>
      </c>
      <c r="C89" s="8">
        <v>2</v>
      </c>
      <c r="D89" s="9" t="s">
        <v>13</v>
      </c>
      <c r="E89" s="44"/>
      <c r="F89" s="10">
        <f t="shared" si="2"/>
        <v>0</v>
      </c>
    </row>
    <row r="90" spans="1:6" ht="15" customHeight="1" x14ac:dyDescent="0.2">
      <c r="A90" s="6">
        <v>79</v>
      </c>
      <c r="B90" s="7" t="s">
        <v>64</v>
      </c>
      <c r="C90" s="8">
        <v>1</v>
      </c>
      <c r="D90" s="9" t="s">
        <v>6</v>
      </c>
      <c r="E90" s="44"/>
      <c r="F90" s="10">
        <f t="shared" si="2"/>
        <v>0</v>
      </c>
    </row>
    <row r="91" spans="1:6" ht="15" customHeight="1" x14ac:dyDescent="0.2">
      <c r="A91" s="6">
        <v>80</v>
      </c>
      <c r="B91" s="7" t="s">
        <v>65</v>
      </c>
      <c r="C91" s="8">
        <v>1</v>
      </c>
      <c r="D91" s="9" t="s">
        <v>13</v>
      </c>
      <c r="E91" s="44"/>
      <c r="F91" s="10">
        <f t="shared" si="2"/>
        <v>0</v>
      </c>
    </row>
    <row r="92" spans="1:6" ht="15" customHeight="1" x14ac:dyDescent="0.2">
      <c r="A92" s="6">
        <v>81</v>
      </c>
      <c r="B92" s="7" t="s">
        <v>15</v>
      </c>
      <c r="C92" s="8">
        <v>48</v>
      </c>
      <c r="D92" s="9" t="s">
        <v>16</v>
      </c>
      <c r="E92" s="44"/>
      <c r="F92" s="10">
        <f t="shared" si="2"/>
        <v>0</v>
      </c>
    </row>
    <row r="93" spans="1:6" ht="15" customHeight="1" x14ac:dyDescent="0.2">
      <c r="A93" s="6">
        <v>82</v>
      </c>
      <c r="B93" s="7" t="s">
        <v>42</v>
      </c>
      <c r="C93" s="8">
        <v>350</v>
      </c>
      <c r="D93" s="9" t="s">
        <v>16</v>
      </c>
      <c r="E93" s="44"/>
      <c r="F93" s="10">
        <f t="shared" si="2"/>
        <v>0</v>
      </c>
    </row>
    <row r="94" spans="1:6" ht="15" customHeight="1" x14ac:dyDescent="0.2">
      <c r="A94" s="6">
        <v>83</v>
      </c>
      <c r="B94" s="7" t="s">
        <v>17</v>
      </c>
      <c r="C94" s="8">
        <v>170</v>
      </c>
      <c r="D94" s="9" t="s">
        <v>18</v>
      </c>
      <c r="E94" s="44"/>
      <c r="F94" s="10">
        <f t="shared" si="2"/>
        <v>0</v>
      </c>
    </row>
    <row r="95" spans="1:6" ht="15" customHeight="1" x14ac:dyDescent="0.2">
      <c r="A95" s="6">
        <v>84</v>
      </c>
      <c r="B95" s="7" t="s">
        <v>19</v>
      </c>
      <c r="C95" s="8">
        <v>20</v>
      </c>
      <c r="D95" s="9" t="s">
        <v>20</v>
      </c>
      <c r="E95" s="44"/>
      <c r="F95" s="10">
        <f t="shared" si="2"/>
        <v>0</v>
      </c>
    </row>
    <row r="96" spans="1:6" ht="15" customHeight="1" x14ac:dyDescent="0.2">
      <c r="A96" s="6">
        <v>85</v>
      </c>
      <c r="B96" s="7" t="s">
        <v>21</v>
      </c>
      <c r="C96" s="8">
        <v>70</v>
      </c>
      <c r="D96" s="9" t="s">
        <v>20</v>
      </c>
      <c r="E96" s="44"/>
      <c r="F96" s="10">
        <f t="shared" si="2"/>
        <v>0</v>
      </c>
    </row>
    <row r="97" spans="1:7" ht="15" customHeight="1" x14ac:dyDescent="0.2">
      <c r="A97" s="6">
        <v>86</v>
      </c>
      <c r="B97" s="7" t="s">
        <v>22</v>
      </c>
      <c r="C97" s="8">
        <v>800</v>
      </c>
      <c r="D97" s="9" t="s">
        <v>18</v>
      </c>
      <c r="E97" s="44"/>
      <c r="F97" s="10">
        <f t="shared" si="2"/>
        <v>0</v>
      </c>
    </row>
    <row r="98" spans="1:7" ht="15" customHeight="1" x14ac:dyDescent="0.2">
      <c r="A98" s="6">
        <v>87</v>
      </c>
      <c r="B98" s="7" t="s">
        <v>24</v>
      </c>
      <c r="C98" s="8">
        <v>75</v>
      </c>
      <c r="D98" s="9" t="s">
        <v>18</v>
      </c>
      <c r="E98" s="44"/>
      <c r="F98" s="10">
        <f t="shared" si="2"/>
        <v>0</v>
      </c>
    </row>
    <row r="99" spans="1:7" ht="15" customHeight="1" x14ac:dyDescent="0.2">
      <c r="A99" s="6">
        <v>88</v>
      </c>
      <c r="B99" s="7" t="s">
        <v>23</v>
      </c>
      <c r="C99" s="8">
        <v>55</v>
      </c>
      <c r="D99" s="9" t="s">
        <v>18</v>
      </c>
      <c r="E99" s="44"/>
      <c r="F99" s="10">
        <f t="shared" si="2"/>
        <v>0</v>
      </c>
    </row>
    <row r="100" spans="1:7" ht="15" customHeight="1" x14ac:dyDescent="0.2">
      <c r="A100" s="6">
        <v>89</v>
      </c>
      <c r="B100" s="7" t="s">
        <v>66</v>
      </c>
      <c r="C100" s="8">
        <v>11</v>
      </c>
      <c r="D100" s="9" t="s">
        <v>18</v>
      </c>
      <c r="E100" s="44"/>
      <c r="F100" s="10">
        <f t="shared" si="2"/>
        <v>0</v>
      </c>
    </row>
    <row r="101" spans="1:7" ht="15" customHeight="1" x14ac:dyDescent="0.2">
      <c r="A101" s="6">
        <v>90</v>
      </c>
      <c r="B101" s="7" t="s">
        <v>67</v>
      </c>
      <c r="C101" s="8">
        <v>65</v>
      </c>
      <c r="D101" s="9" t="s">
        <v>12</v>
      </c>
      <c r="E101" s="44"/>
      <c r="F101" s="10">
        <f t="shared" si="2"/>
        <v>0</v>
      </c>
    </row>
    <row r="102" spans="1:7" ht="15" customHeight="1" x14ac:dyDescent="0.2">
      <c r="A102" s="6">
        <v>91</v>
      </c>
      <c r="B102" s="7" t="s">
        <v>52</v>
      </c>
      <c r="C102" s="8">
        <v>1</v>
      </c>
      <c r="D102" s="9" t="s">
        <v>6</v>
      </c>
      <c r="E102" s="44"/>
      <c r="F102" s="10">
        <f t="shared" si="2"/>
        <v>0</v>
      </c>
    </row>
    <row r="103" spans="1:7" ht="15" customHeight="1" thickBot="1" x14ac:dyDescent="0.25">
      <c r="A103" s="150" t="s">
        <v>11</v>
      </c>
      <c r="B103" s="151"/>
      <c r="C103" s="151"/>
      <c r="D103" s="151"/>
      <c r="E103" s="152"/>
      <c r="F103" s="20">
        <f>SUM(F72:F102)</f>
        <v>0</v>
      </c>
    </row>
    <row r="104" spans="1:7" ht="17.25" customHeight="1" thickBot="1" x14ac:dyDescent="0.3">
      <c r="A104" s="21">
        <v>92</v>
      </c>
      <c r="B104" s="22" t="s">
        <v>43</v>
      </c>
      <c r="C104" s="23">
        <v>1</v>
      </c>
      <c r="D104" s="24" t="s">
        <v>6</v>
      </c>
      <c r="E104" s="25">
        <v>5000</v>
      </c>
      <c r="F104" s="26">
        <f>+E104*C104</f>
        <v>5000</v>
      </c>
    </row>
    <row r="105" spans="1:7" ht="4.5" hidden="1" customHeight="1" thickBot="1" x14ac:dyDescent="0.25">
      <c r="A105" s="155"/>
      <c r="B105" s="156"/>
      <c r="C105" s="156"/>
      <c r="D105" s="156"/>
      <c r="E105" s="157"/>
      <c r="F105" s="27"/>
    </row>
    <row r="106" spans="1:7" ht="15" hidden="1" customHeight="1" thickBot="1" x14ac:dyDescent="0.3">
      <c r="A106" s="28"/>
      <c r="B106" s="28"/>
      <c r="C106" s="28"/>
      <c r="D106" s="28"/>
      <c r="E106" s="28"/>
      <c r="F106" s="28"/>
    </row>
    <row r="107" spans="1:7" ht="15" hidden="1" customHeight="1" thickBot="1" x14ac:dyDescent="0.3">
      <c r="A107" s="28"/>
      <c r="B107" s="28"/>
      <c r="C107" s="28"/>
      <c r="D107" s="28"/>
      <c r="E107" s="28"/>
      <c r="F107" s="28"/>
    </row>
    <row r="108" spans="1:7" ht="51" customHeight="1" thickBot="1" x14ac:dyDescent="0.25">
      <c r="A108" s="29"/>
      <c r="B108" s="30" t="s">
        <v>80</v>
      </c>
      <c r="C108" s="87"/>
      <c r="D108" s="88"/>
      <c r="E108" s="89"/>
      <c r="F108" s="100">
        <f>F41+F70+F103+F104</f>
        <v>5000</v>
      </c>
      <c r="G108" s="4"/>
    </row>
    <row r="109" spans="1:7" ht="59.25" customHeight="1" thickBot="1" x14ac:dyDescent="0.25">
      <c r="A109" s="32">
        <v>93</v>
      </c>
      <c r="B109" s="30" t="s">
        <v>73</v>
      </c>
      <c r="C109" s="97"/>
      <c r="D109" s="98"/>
      <c r="E109" s="99"/>
      <c r="F109" s="100">
        <f>F108*10%</f>
        <v>500</v>
      </c>
      <c r="G109" s="4"/>
    </row>
    <row r="110" spans="1:7" ht="56.25" customHeight="1" thickBot="1" x14ac:dyDescent="0.25">
      <c r="A110" s="33"/>
      <c r="B110" s="34" t="s">
        <v>81</v>
      </c>
      <c r="C110" s="94"/>
      <c r="D110" s="95"/>
      <c r="E110" s="96"/>
      <c r="F110" s="100">
        <f>F108+F109</f>
        <v>5500</v>
      </c>
      <c r="G110" s="4"/>
    </row>
    <row r="111" spans="1:7" ht="24" customHeight="1" x14ac:dyDescent="0.25">
      <c r="A111" s="35"/>
      <c r="B111" s="35"/>
      <c r="C111" s="93"/>
      <c r="D111" s="93"/>
      <c r="E111" s="93"/>
      <c r="F111" s="36"/>
      <c r="G111" s="4"/>
    </row>
    <row r="112" spans="1:7" ht="5.25" hidden="1" customHeight="1" x14ac:dyDescent="0.25">
      <c r="A112" s="158" t="s">
        <v>75</v>
      </c>
      <c r="B112" s="158"/>
      <c r="C112" s="37"/>
      <c r="D112" s="37"/>
      <c r="E112" s="37"/>
      <c r="F112" s="37"/>
      <c r="G112" s="4"/>
    </row>
    <row r="113" spans="1:7" ht="88.5" customHeight="1" x14ac:dyDescent="0.3">
      <c r="A113" s="158"/>
      <c r="B113" s="158"/>
      <c r="C113" s="159" t="s">
        <v>2</v>
      </c>
      <c r="D113" s="159"/>
      <c r="E113" s="38" t="s">
        <v>3</v>
      </c>
      <c r="F113" s="38" t="s">
        <v>74</v>
      </c>
      <c r="G113" s="4"/>
    </row>
    <row r="114" spans="1:7" ht="18" customHeight="1" thickBot="1" x14ac:dyDescent="0.25">
      <c r="A114" s="160" t="s">
        <v>68</v>
      </c>
      <c r="B114" s="161"/>
      <c r="C114" s="39">
        <v>1250</v>
      </c>
      <c r="D114" s="40" t="s">
        <v>12</v>
      </c>
      <c r="E114" s="46"/>
      <c r="F114" s="41">
        <f>C114*E114</f>
        <v>0</v>
      </c>
      <c r="G114" s="4"/>
    </row>
    <row r="115" spans="1:7" ht="18" customHeight="1" x14ac:dyDescent="0.2">
      <c r="A115" s="145" t="s">
        <v>69</v>
      </c>
      <c r="B115" s="146"/>
      <c r="C115" s="42">
        <v>1750</v>
      </c>
      <c r="D115" s="43" t="s">
        <v>12</v>
      </c>
      <c r="E115" s="47"/>
      <c r="F115" s="41">
        <f>C115*E115</f>
        <v>0</v>
      </c>
      <c r="G115" s="4"/>
    </row>
    <row r="116" spans="1:7" ht="18" customHeight="1" x14ac:dyDescent="0.2">
      <c r="A116" s="4"/>
      <c r="B116" s="4"/>
      <c r="C116" s="4"/>
      <c r="D116" s="4"/>
      <c r="E116" s="4"/>
      <c r="F116" s="4"/>
      <c r="G116" s="4"/>
    </row>
    <row r="117" spans="1:7" ht="18" customHeight="1" x14ac:dyDescent="0.2">
      <c r="A117" s="4"/>
      <c r="B117" s="4"/>
      <c r="C117" s="4"/>
      <c r="D117" s="4"/>
      <c r="E117" s="4"/>
      <c r="F117" s="4"/>
      <c r="G117" s="4"/>
    </row>
    <row r="118" spans="1:7" ht="18" customHeight="1" x14ac:dyDescent="0.2">
      <c r="A118" s="4"/>
      <c r="B118" s="4"/>
      <c r="C118" s="4"/>
      <c r="D118" s="4"/>
      <c r="E118" s="4"/>
      <c r="F118" s="4"/>
      <c r="G118" s="4"/>
    </row>
    <row r="119" spans="1:7" ht="18" customHeight="1" x14ac:dyDescent="0.2">
      <c r="A119" s="4"/>
      <c r="B119" s="4"/>
      <c r="C119" s="4"/>
      <c r="D119" s="4"/>
      <c r="E119" s="4"/>
      <c r="F119" s="4"/>
      <c r="G119" s="4"/>
    </row>
    <row r="120" spans="1:7" ht="18" customHeight="1" x14ac:dyDescent="0.2">
      <c r="A120" s="4"/>
      <c r="B120" s="4"/>
      <c r="C120" s="4"/>
      <c r="D120" s="4"/>
      <c r="E120" s="4"/>
      <c r="F120" s="4"/>
      <c r="G120" s="4"/>
    </row>
    <row r="121" spans="1:7" ht="18" customHeight="1" x14ac:dyDescent="0.2">
      <c r="A121" s="4"/>
      <c r="B121" s="4"/>
      <c r="C121" s="4"/>
      <c r="D121" s="4"/>
      <c r="E121" s="4"/>
      <c r="F121" s="4"/>
      <c r="G121" s="4"/>
    </row>
    <row r="122" spans="1:7" ht="18" customHeight="1" x14ac:dyDescent="0.2">
      <c r="A122" s="4"/>
      <c r="B122" s="4"/>
      <c r="C122" s="4"/>
      <c r="D122" s="4"/>
      <c r="E122" s="4"/>
      <c r="F122" s="4"/>
      <c r="G122" s="4"/>
    </row>
    <row r="123" spans="1:7" ht="18" customHeight="1" x14ac:dyDescent="0.2">
      <c r="A123" s="4"/>
      <c r="B123" s="4"/>
      <c r="C123" s="4"/>
      <c r="D123" s="4"/>
      <c r="E123" s="4"/>
      <c r="F123" s="4"/>
      <c r="G123" s="4"/>
    </row>
    <row r="124" spans="1:7" ht="18" customHeight="1" x14ac:dyDescent="0.2"/>
    <row r="125" spans="1:7" ht="18" customHeight="1" x14ac:dyDescent="0.2"/>
    <row r="126" spans="1:7" ht="18" customHeight="1" x14ac:dyDescent="0.2"/>
    <row r="127" spans="1:7" ht="18" customHeight="1" x14ac:dyDescent="0.2"/>
    <row r="128" spans="1:7" ht="18" customHeight="1" x14ac:dyDescent="0.2"/>
    <row r="129" ht="18" customHeight="1" x14ac:dyDescent="0.2"/>
  </sheetData>
  <sheetProtection algorithmName="SHA-512" hashValue="yhFQWUFuXXcrwX8yc7wEIjo63dUjVzHvztXvukq6Wm7UludVn1LjRWfDu3N8jN1h+YC7TO0zgtm+aJ2UXU/IKg==" saltValue="JJGzWYFCViJnDrBgiYWlHg==" spinCount="100000" sheet="1" objects="1" scenarios="1"/>
  <mergeCells count="19">
    <mergeCell ref="A115:B115"/>
    <mergeCell ref="A7:F7"/>
    <mergeCell ref="A41:E41"/>
    <mergeCell ref="A42:F42"/>
    <mergeCell ref="A70:E70"/>
    <mergeCell ref="A71:F71"/>
    <mergeCell ref="A103:E103"/>
    <mergeCell ref="A105:E105"/>
    <mergeCell ref="A112:B113"/>
    <mergeCell ref="C113:D113"/>
    <mergeCell ref="A114:B114"/>
    <mergeCell ref="A1:F1"/>
    <mergeCell ref="A2:F2"/>
    <mergeCell ref="A3:F3"/>
    <mergeCell ref="A4:A6"/>
    <mergeCell ref="B4:B6"/>
    <mergeCell ref="C4:D6"/>
    <mergeCell ref="E4:E6"/>
    <mergeCell ref="F4:F6"/>
  </mergeCells>
  <printOptions horizontalCentered="1"/>
  <pageMargins left="0.25" right="0.25" top="0.75" bottom="0.75" header="0.3" footer="0.3"/>
  <pageSetup paperSize="17" scale="55" orientation="portrait" r:id="rId1"/>
  <headerFooter>
    <oddFooter xml:space="preserve">&amp;LBidder:___________________________
Authorized Signature:_________________________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 FORM 'A' 312 Calendar Days</vt:lpstr>
      <vt:lpstr>BID FORM B 372 Calendar D (2)</vt:lpstr>
      <vt:lpstr>'BID FORM ''A'' 312 Calendar Days'!Print_Area</vt:lpstr>
      <vt:lpstr>'BID FORM B 372 Calendar D (2)'!Print_Area</vt:lpstr>
      <vt:lpstr>'BID FORM ''A'' 312 Calendar Days'!Print_Titles</vt:lpstr>
      <vt:lpstr>'BID FORM B 372 Calendar D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 Dept</dc:creator>
  <cp:lastModifiedBy>renamed_admin</cp:lastModifiedBy>
  <cp:lastPrinted>2018-10-03T14:44:15Z</cp:lastPrinted>
  <dcterms:created xsi:type="dcterms:W3CDTF">2017-05-31T15:22:15Z</dcterms:created>
  <dcterms:modified xsi:type="dcterms:W3CDTF">2018-10-30T15:14:32Z</dcterms:modified>
</cp:coreProperties>
</file>