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Bids, Proposals, Quotes\2018\18-R068883CB Batteries for Traffic Ops\"/>
    </mc:Choice>
  </mc:AlternateContent>
  <bookViews>
    <workbookView xWindow="0" yWindow="0" windowWidth="28800" windowHeight="12210"/>
  </bookViews>
  <sheets>
    <sheet name="2017" sheetId="1" r:id="rId1"/>
  </sheets>
  <definedNames>
    <definedName name="_xlnm.Print_Area" localSheetId="0">'2017'!$A$1:$H$54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0" i="1" l="1"/>
  <c r="E46" i="1"/>
  <c r="E42" i="1"/>
  <c r="E37" i="1"/>
  <c r="E33" i="1"/>
  <c r="E29" i="1"/>
  <c r="E25" i="1"/>
  <c r="E20" i="1"/>
  <c r="E16" i="1"/>
  <c r="E12" i="1"/>
  <c r="E7" i="1"/>
  <c r="E2" i="1"/>
</calcChain>
</file>

<file path=xl/sharedStrings.xml><?xml version="1.0" encoding="utf-8"?>
<sst xmlns="http://schemas.openxmlformats.org/spreadsheetml/2006/main" count="69" uniqueCount="61">
  <si>
    <r>
      <t>Min stock</t>
    </r>
    <r>
      <rPr>
        <sz val="11"/>
        <color rgb="FF1F497D"/>
        <rFont val="Calibri"/>
        <family val="2"/>
        <scheme val="minor"/>
      </rPr>
      <t xml:space="preserve">: </t>
    </r>
    <r>
      <rPr>
        <b/>
        <sz val="11"/>
        <color rgb="FF1F497D"/>
        <rFont val="Calibri"/>
        <family val="2"/>
        <scheme val="minor"/>
      </rPr>
      <t>4</t>
    </r>
  </si>
  <si>
    <t>                                                             </t>
  </si>
  <si>
    <t>                                                                                              </t>
  </si>
  <si>
    <r>
      <t>Min stock</t>
    </r>
    <r>
      <rPr>
        <sz val="11"/>
        <color rgb="FF1F497D"/>
        <rFont val="Calibri"/>
        <family val="2"/>
        <scheme val="minor"/>
      </rPr>
      <t>:</t>
    </r>
    <r>
      <rPr>
        <b/>
        <sz val="11"/>
        <color rgb="FF1F497D"/>
        <rFont val="Calibri"/>
        <family val="2"/>
        <scheme val="minor"/>
      </rPr>
      <t xml:space="preserve"> 2</t>
    </r>
  </si>
  <si>
    <r>
      <t>Min stock</t>
    </r>
    <r>
      <rPr>
        <sz val="11"/>
        <color rgb="FF1F497D"/>
        <rFont val="Calibri"/>
        <family val="2"/>
        <scheme val="minor"/>
      </rPr>
      <t xml:space="preserve">: </t>
    </r>
    <r>
      <rPr>
        <b/>
        <sz val="11"/>
        <color rgb="FF1F497D"/>
        <rFont val="Calibri"/>
        <family val="2"/>
        <scheme val="minor"/>
      </rPr>
      <t>2</t>
    </r>
    <r>
      <rPr>
        <sz val="11"/>
        <color rgb="FF1F497D"/>
        <rFont val="Calibri"/>
        <family val="2"/>
        <scheme val="minor"/>
      </rPr>
      <t xml:space="preserve"> </t>
    </r>
  </si>
  <si>
    <t>                                          </t>
  </si>
  <si>
    <t>         </t>
  </si>
  <si>
    <t>                                              </t>
  </si>
  <si>
    <t>Unit Price</t>
  </si>
  <si>
    <t>Extended Price</t>
  </si>
  <si>
    <t>CSB, GP1245F2 12v 4.5AH Sealed led</t>
  </si>
  <si>
    <t>12V 33Ah Sealed Deep Cycle</t>
  </si>
  <si>
    <t>C&amp;D Technologies - Dynasty VRS12-33IT</t>
  </si>
  <si>
    <t>Alpha, Cell Premium Gel 220 GXL</t>
  </si>
  <si>
    <t>12V, 103Ah</t>
  </si>
  <si>
    <t>Power-Sonic, PG Series PG-12V103 FR</t>
  </si>
  <si>
    <r>
      <t xml:space="preserve">Min stock: </t>
    </r>
    <r>
      <rPr>
        <b/>
        <sz val="11"/>
        <rFont val="Calibri"/>
        <family val="2"/>
        <scheme val="minor"/>
      </rPr>
      <t>4</t>
    </r>
  </si>
  <si>
    <r>
      <t xml:space="preserve">Estimated Annual use: </t>
    </r>
    <r>
      <rPr>
        <b/>
        <sz val="11"/>
        <rFont val="Calibri"/>
        <family val="2"/>
        <scheme val="minor"/>
      </rPr>
      <t>8</t>
    </r>
  </si>
  <si>
    <t>Flish mount, 12V, 109Ah, 221 Runtime Minutes</t>
  </si>
  <si>
    <t>12V, 50Ah, 85 Runtime Minutes, Must Be GEL</t>
  </si>
  <si>
    <t>12V, 97-110Ah, 195 Runtime Min., Must Be GEL</t>
  </si>
  <si>
    <t>AlphaCell Premium Gel 195 GXL or Duracell Procell SLAG12-100DT</t>
  </si>
  <si>
    <t xml:space="preserve">AlphaCell Premium Gel 85 GXL-HP or Duracell Procell SLAG12-50P     </t>
  </si>
  <si>
    <t>Werker, WKDC12-100P 12V 100Ah AGM or Duracell Ultra DC or DCM0100 (Must Be Deep Cycle)</t>
  </si>
  <si>
    <t>Genesis, NP 18-12BFR 12V 17.2Ah or SLA1116 AGM or SLAA12-18NB Duracell Ultra AGM Nut &amp; Bolt Terminal</t>
  </si>
  <si>
    <t>Comments</t>
  </si>
  <si>
    <t>DCM0100, DURHR12-430</t>
  </si>
  <si>
    <t>SLA0170, DURHR12-370</t>
  </si>
  <si>
    <t>SLA1056, SLAA12-5F2</t>
  </si>
  <si>
    <t>Usage</t>
  </si>
  <si>
    <t>CCTV 650 UPS</t>
  </si>
  <si>
    <t>Signal sense UPS</t>
  </si>
  <si>
    <t>Related Part Numbers</t>
  </si>
  <si>
    <t>DMS sign controller UPS</t>
  </si>
  <si>
    <t>HUB UPS</t>
  </si>
  <si>
    <t>Power Patrol, 18AH, 12V DC</t>
  </si>
  <si>
    <r>
      <t xml:space="preserve">Estimated Annual use: </t>
    </r>
    <r>
      <rPr>
        <b/>
        <sz val="11"/>
        <rFont val="Calibri"/>
        <family val="2"/>
        <scheme val="minor"/>
      </rPr>
      <t>as needed</t>
    </r>
  </si>
  <si>
    <t>Tapco flashing Chevron</t>
  </si>
  <si>
    <t>Deka, 108AH, 12V DC</t>
  </si>
  <si>
    <t>Advanced warning signals on US 301 N</t>
  </si>
  <si>
    <t>Deka, solar GEL, 48AH, 12V DC</t>
  </si>
  <si>
    <t>Rectangular rapid flashing beacons (RRFB)</t>
  </si>
  <si>
    <t xml:space="preserve">School flashing beacon and warning beacons. (standard solar assemblies) </t>
  </si>
  <si>
    <t xml:space="preserve">This needs to be a  flish mount battery ( no posts) </t>
  </si>
  <si>
    <t>Description</t>
  </si>
  <si>
    <t>Item No.</t>
  </si>
  <si>
    <t>NorthStar, NSB 12-370, 12V, 370WPC, 94-110Ah</t>
  </si>
  <si>
    <t>Signal ALPHA FXM 1100 UPS</t>
  </si>
  <si>
    <t>Carmona warning beacons (not for new Carmanah school flashers</t>
  </si>
  <si>
    <t>Carmona school flashers (not Carmanah warning flashers)</t>
  </si>
  <si>
    <t>Power back traffic signal UPS</t>
  </si>
  <si>
    <r>
      <t>Estimated Annual use</t>
    </r>
    <r>
      <rPr>
        <sz val="11"/>
        <color rgb="FF1F497D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20</t>
    </r>
  </si>
  <si>
    <r>
      <t>Estimated Annual use</t>
    </r>
    <r>
      <rPr>
        <sz val="11"/>
        <color rgb="FF1F497D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15</t>
    </r>
    <r>
      <rPr>
        <sz val="11"/>
        <color rgb="FF1F497D"/>
        <rFont val="Calibri"/>
        <family val="2"/>
        <scheme val="minor"/>
      </rPr>
      <t xml:space="preserve">   </t>
    </r>
  </si>
  <si>
    <r>
      <t>Estimated Annual use</t>
    </r>
    <r>
      <rPr>
        <sz val="11"/>
        <color rgb="FF1F497D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25</t>
    </r>
    <r>
      <rPr>
        <b/>
        <sz val="11"/>
        <color rgb="FF1F497D"/>
        <rFont val="Calibri"/>
        <family val="2"/>
        <scheme val="minor"/>
      </rPr>
      <t> </t>
    </r>
    <r>
      <rPr>
        <sz val="11"/>
        <color rgb="FF1F497D"/>
        <rFont val="Calibri"/>
        <family val="2"/>
        <scheme val="minor"/>
      </rPr>
      <t xml:space="preserve">      </t>
    </r>
  </si>
  <si>
    <r>
      <t>Estimated Annual use</t>
    </r>
    <r>
      <rPr>
        <sz val="11"/>
        <color rgb="FF1F497D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12</t>
    </r>
    <r>
      <rPr>
        <b/>
        <sz val="11"/>
        <color rgb="FF1F497D"/>
        <rFont val="Calibri"/>
        <family val="2"/>
        <scheme val="minor"/>
      </rPr>
      <t> </t>
    </r>
    <r>
      <rPr>
        <sz val="11"/>
        <color rgb="FF1F497D"/>
        <rFont val="Calibri"/>
        <family val="2"/>
        <scheme val="minor"/>
      </rPr>
      <t xml:space="preserve">        </t>
    </r>
  </si>
  <si>
    <r>
      <t>Estimated Annual use</t>
    </r>
    <r>
      <rPr>
        <sz val="11"/>
        <color rgb="FF1F497D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12</t>
    </r>
    <r>
      <rPr>
        <b/>
        <sz val="11"/>
        <color rgb="FF1F497D"/>
        <rFont val="Calibri"/>
        <family val="2"/>
        <scheme val="minor"/>
      </rPr>
      <t> </t>
    </r>
    <r>
      <rPr>
        <sz val="11"/>
        <color rgb="FF1F497D"/>
        <rFont val="Calibri"/>
        <family val="2"/>
        <scheme val="minor"/>
      </rPr>
      <t xml:space="preserve">           </t>
    </r>
  </si>
  <si>
    <r>
      <t>Estimated Annual use</t>
    </r>
    <r>
      <rPr>
        <sz val="11"/>
        <color rgb="FF1F497D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12</t>
    </r>
  </si>
  <si>
    <r>
      <t xml:space="preserve">Min stock: </t>
    </r>
    <r>
      <rPr>
        <b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 -  Estimated Annual use: </t>
    </r>
    <r>
      <rPr>
        <b/>
        <sz val="11"/>
        <rFont val="Calibri"/>
        <family val="2"/>
        <scheme val="minor"/>
      </rPr>
      <t>4</t>
    </r>
  </si>
  <si>
    <r>
      <t xml:space="preserve">Min stock: </t>
    </r>
    <r>
      <rPr>
        <b/>
        <sz val="11"/>
        <rFont val="Calibri"/>
        <family val="2"/>
        <scheme val="minor"/>
      </rPr>
      <t>3</t>
    </r>
  </si>
  <si>
    <r>
      <t xml:space="preserve">Min stock: </t>
    </r>
    <r>
      <rPr>
        <b/>
        <sz val="11"/>
        <rFont val="Calibri"/>
        <family val="2"/>
        <scheme val="minor"/>
      </rPr>
      <t>2</t>
    </r>
  </si>
  <si>
    <t>TOTAL QUOTE: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</si>
</sst>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>
        <bgColor theme="0" tint="-4.9989318521683403E-2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" fillId="0" borderId="1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2" borderId="11" xfId="0" applyFill="1" applyBorder="1" applyAlignment="1"/>
    <xf numFmtId="0" fontId="0" fillId="2" borderId="12" xfId="0" applyFill="1" applyBorder="1" applyAlignment="1"/>
    <xf numFmtId="0" fontId="0" fillId="2" borderId="13" xfId="0" applyFill="1" applyBorder="1" applyAlignment="1"/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164" fontId="9" fillId="0" borderId="17" xfId="0" applyNumberFormat="1" applyFont="1" applyBorder="1" applyAlignment="1"/>
    <xf numFmtId="0" fontId="9" fillId="0" borderId="17" xfId="0" applyFont="1" applyBorder="1" applyAlignment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64" fontId="7" fillId="0" borderId="1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5" fillId="0" borderId="0" xfId="0" applyNumberFormat="1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0" fillId="0" borderId="2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Normal="100" workbookViewId="0">
      <selection activeCell="J50" sqref="J50"/>
    </sheetView>
  </sheetViews>
  <sheetFormatPr defaultRowHeight="15" x14ac:dyDescent="0.25"/>
  <cols>
    <col min="1" max="1" width="5.140625" bestFit="1" customWidth="1"/>
    <col min="2" max="2" width="46.42578125" customWidth="1"/>
    <col min="3" max="3" width="21" customWidth="1"/>
    <col min="4" max="4" width="8.42578125" style="1" customWidth="1"/>
    <col min="5" max="5" width="10.140625" style="1" customWidth="1"/>
    <col min="6" max="6" width="12.85546875" style="1" customWidth="1"/>
    <col min="9" max="9" width="9.5703125" customWidth="1"/>
  </cols>
  <sheetData>
    <row r="1" spans="1:16" ht="30.75" thickTop="1" x14ac:dyDescent="0.25">
      <c r="A1" s="23" t="s">
        <v>45</v>
      </c>
      <c r="B1" s="25" t="s">
        <v>44</v>
      </c>
      <c r="C1" s="25" t="s">
        <v>29</v>
      </c>
      <c r="D1" s="24" t="s">
        <v>8</v>
      </c>
      <c r="E1" s="24" t="s">
        <v>9</v>
      </c>
      <c r="F1" s="24" t="s">
        <v>32</v>
      </c>
      <c r="G1" s="56" t="s">
        <v>25</v>
      </c>
      <c r="H1" s="57"/>
    </row>
    <row r="2" spans="1:16" ht="28.9" customHeight="1" x14ac:dyDescent="0.25">
      <c r="A2" s="44">
        <v>1</v>
      </c>
      <c r="B2" s="17" t="s">
        <v>21</v>
      </c>
      <c r="C2" s="115" t="s">
        <v>47</v>
      </c>
      <c r="D2" s="53"/>
      <c r="E2" s="112">
        <f>20*D2</f>
        <v>0</v>
      </c>
      <c r="F2" s="64"/>
      <c r="G2" s="58"/>
      <c r="H2" s="59"/>
      <c r="I2" s="14"/>
      <c r="J2" s="15"/>
      <c r="K2" s="15"/>
      <c r="L2" s="15"/>
      <c r="M2" s="15"/>
      <c r="N2" s="28"/>
      <c r="O2" s="28"/>
      <c r="P2" s="28"/>
    </row>
    <row r="3" spans="1:16" x14ac:dyDescent="0.25">
      <c r="A3" s="45"/>
      <c r="B3" s="2" t="s">
        <v>20</v>
      </c>
      <c r="C3" s="116"/>
      <c r="D3" s="54"/>
      <c r="E3" s="113"/>
      <c r="F3" s="65"/>
      <c r="G3" s="60"/>
      <c r="H3" s="61"/>
      <c r="I3" s="14"/>
      <c r="J3" s="10"/>
      <c r="K3" s="10"/>
      <c r="L3" s="10"/>
      <c r="M3" s="10"/>
      <c r="N3" s="28"/>
      <c r="O3" s="28"/>
      <c r="P3" s="28"/>
    </row>
    <row r="4" spans="1:16" x14ac:dyDescent="0.25">
      <c r="A4" s="45"/>
      <c r="B4" s="3" t="s">
        <v>0</v>
      </c>
      <c r="C4" s="116"/>
      <c r="D4" s="54"/>
      <c r="E4" s="113"/>
      <c r="F4" s="65"/>
      <c r="G4" s="60"/>
      <c r="H4" s="61"/>
      <c r="I4" s="14"/>
      <c r="J4" s="13"/>
      <c r="K4" s="13"/>
      <c r="L4" s="13"/>
      <c r="M4" s="13"/>
      <c r="N4" s="27"/>
      <c r="O4" s="27"/>
      <c r="P4" s="27"/>
    </row>
    <row r="5" spans="1:16" ht="14.45" customHeight="1" x14ac:dyDescent="0.25">
      <c r="A5" s="46"/>
      <c r="B5" s="18" t="s">
        <v>51</v>
      </c>
      <c r="C5" s="117"/>
      <c r="D5" s="55"/>
      <c r="E5" s="114"/>
      <c r="F5" s="66"/>
      <c r="G5" s="62"/>
      <c r="H5" s="63"/>
      <c r="I5" s="14"/>
      <c r="J5" s="7"/>
      <c r="K5" s="7"/>
      <c r="L5" s="7"/>
      <c r="M5" s="7"/>
      <c r="N5" s="28"/>
      <c r="O5" s="28"/>
      <c r="P5" s="28"/>
    </row>
    <row r="6" spans="1:16" x14ac:dyDescent="0.25">
      <c r="A6" s="32" t="s">
        <v>1</v>
      </c>
      <c r="B6" s="33"/>
      <c r="C6" s="33"/>
      <c r="D6" s="33"/>
      <c r="E6" s="33"/>
      <c r="F6" s="33"/>
      <c r="G6" s="33"/>
      <c r="H6" s="34"/>
    </row>
    <row r="7" spans="1:16" ht="28.9" customHeight="1" x14ac:dyDescent="0.25">
      <c r="A7" s="44">
        <v>2</v>
      </c>
      <c r="B7" s="17" t="s">
        <v>22</v>
      </c>
      <c r="C7" s="115" t="s">
        <v>30</v>
      </c>
      <c r="D7" s="53"/>
      <c r="E7" s="50">
        <f>15*D7</f>
        <v>0</v>
      </c>
      <c r="F7" s="64"/>
      <c r="G7" s="58"/>
      <c r="H7" s="59"/>
      <c r="I7" s="14"/>
      <c r="J7" s="7"/>
      <c r="K7" s="7"/>
      <c r="L7" s="7"/>
      <c r="M7" s="7"/>
      <c r="N7" s="7"/>
    </row>
    <row r="8" spans="1:16" x14ac:dyDescent="0.25">
      <c r="A8" s="45"/>
      <c r="B8" s="2" t="s">
        <v>19</v>
      </c>
      <c r="C8" s="116"/>
      <c r="D8" s="54"/>
      <c r="E8" s="51"/>
      <c r="F8" s="65"/>
      <c r="G8" s="60"/>
      <c r="H8" s="61"/>
      <c r="I8" s="14"/>
      <c r="J8" s="7"/>
      <c r="K8" s="7"/>
      <c r="L8" s="7"/>
      <c r="M8" s="7"/>
      <c r="N8" s="7"/>
    </row>
    <row r="9" spans="1:16" x14ac:dyDescent="0.25">
      <c r="A9" s="45"/>
      <c r="B9" s="3" t="s">
        <v>0</v>
      </c>
      <c r="C9" s="116"/>
      <c r="D9" s="54"/>
      <c r="E9" s="51"/>
      <c r="F9" s="65"/>
      <c r="G9" s="60"/>
      <c r="H9" s="61"/>
      <c r="I9" s="14"/>
      <c r="J9" s="7"/>
      <c r="K9" s="7"/>
      <c r="L9" s="7"/>
      <c r="M9" s="7"/>
      <c r="N9" s="7"/>
    </row>
    <row r="10" spans="1:16" x14ac:dyDescent="0.25">
      <c r="A10" s="46"/>
      <c r="B10" s="18" t="s">
        <v>52</v>
      </c>
      <c r="C10" s="117"/>
      <c r="D10" s="55"/>
      <c r="E10" s="52"/>
      <c r="F10" s="66"/>
      <c r="G10" s="62"/>
      <c r="H10" s="63"/>
      <c r="I10" s="14"/>
      <c r="J10" s="7"/>
      <c r="K10" s="7"/>
      <c r="L10" s="7"/>
      <c r="M10" s="7"/>
      <c r="N10" s="7"/>
    </row>
    <row r="11" spans="1:16" x14ac:dyDescent="0.25">
      <c r="A11" s="32" t="s">
        <v>2</v>
      </c>
      <c r="B11" s="33"/>
      <c r="C11" s="33"/>
      <c r="D11" s="33"/>
      <c r="E11" s="33"/>
      <c r="F11" s="33"/>
      <c r="G11" s="33"/>
      <c r="H11" s="34"/>
    </row>
    <row r="12" spans="1:16" ht="28.9" customHeight="1" x14ac:dyDescent="0.25">
      <c r="A12" s="44">
        <v>3</v>
      </c>
      <c r="B12" s="17" t="s">
        <v>23</v>
      </c>
      <c r="C12" s="82" t="s">
        <v>42</v>
      </c>
      <c r="D12" s="109"/>
      <c r="E12" s="97">
        <f>20*D12</f>
        <v>0</v>
      </c>
      <c r="F12" s="70"/>
      <c r="G12" s="58"/>
      <c r="H12" s="59"/>
      <c r="I12" s="14"/>
      <c r="J12" s="7"/>
      <c r="K12" s="7"/>
      <c r="L12" s="7"/>
      <c r="M12" s="7"/>
      <c r="N12" s="7"/>
    </row>
    <row r="13" spans="1:16" x14ac:dyDescent="0.25">
      <c r="A13" s="45"/>
      <c r="B13" s="3" t="s">
        <v>3</v>
      </c>
      <c r="C13" s="84"/>
      <c r="D13" s="110"/>
      <c r="E13" s="98"/>
      <c r="F13" s="72"/>
      <c r="G13" s="60"/>
      <c r="H13" s="61"/>
      <c r="I13" s="14"/>
      <c r="J13" s="7"/>
      <c r="K13" s="7"/>
      <c r="L13" s="7"/>
      <c r="M13" s="7"/>
      <c r="N13" s="7"/>
    </row>
    <row r="14" spans="1:16" x14ac:dyDescent="0.25">
      <c r="A14" s="46"/>
      <c r="B14" s="18" t="s">
        <v>51</v>
      </c>
      <c r="C14" s="86"/>
      <c r="D14" s="111"/>
      <c r="E14" s="99"/>
      <c r="F14" s="74"/>
      <c r="G14" s="62"/>
      <c r="H14" s="63"/>
      <c r="I14" s="14"/>
      <c r="J14" s="7"/>
      <c r="K14" s="7"/>
      <c r="L14" s="7"/>
      <c r="M14" s="7"/>
      <c r="N14" s="7"/>
    </row>
    <row r="15" spans="1:16" x14ac:dyDescent="0.25">
      <c r="A15" s="29"/>
      <c r="B15" s="30"/>
      <c r="C15" s="30"/>
      <c r="D15" s="30"/>
      <c r="E15" s="30"/>
      <c r="F15" s="30"/>
      <c r="G15" s="30"/>
      <c r="H15" s="31"/>
    </row>
    <row r="16" spans="1:16" ht="28.9" customHeight="1" x14ac:dyDescent="0.25">
      <c r="A16" s="44">
        <v>4</v>
      </c>
      <c r="B16" s="17" t="s">
        <v>24</v>
      </c>
      <c r="C16" s="82" t="s">
        <v>48</v>
      </c>
      <c r="D16" s="109"/>
      <c r="E16" s="97">
        <f>25*D16</f>
        <v>0</v>
      </c>
      <c r="F16" s="70"/>
      <c r="G16" s="76"/>
      <c r="H16" s="77"/>
      <c r="I16" s="13"/>
      <c r="J16" s="5"/>
      <c r="K16" s="5"/>
      <c r="L16" s="5"/>
      <c r="M16" s="5"/>
      <c r="N16" s="5"/>
    </row>
    <row r="17" spans="1:14" x14ac:dyDescent="0.25">
      <c r="A17" s="45"/>
      <c r="B17" s="3" t="s">
        <v>4</v>
      </c>
      <c r="C17" s="84"/>
      <c r="D17" s="110"/>
      <c r="E17" s="98"/>
      <c r="F17" s="72"/>
      <c r="G17" s="78"/>
      <c r="H17" s="79"/>
      <c r="I17" s="13"/>
      <c r="J17" s="5"/>
      <c r="K17" s="5"/>
      <c r="L17" s="5"/>
      <c r="M17" s="5"/>
      <c r="N17" s="5"/>
    </row>
    <row r="18" spans="1:14" x14ac:dyDescent="0.25">
      <c r="A18" s="46"/>
      <c r="B18" s="18" t="s">
        <v>53</v>
      </c>
      <c r="C18" s="86"/>
      <c r="D18" s="111"/>
      <c r="E18" s="99"/>
      <c r="F18" s="74"/>
      <c r="G18" s="80"/>
      <c r="H18" s="81"/>
      <c r="I18" s="13"/>
      <c r="J18" s="6"/>
      <c r="K18" s="6"/>
      <c r="L18" s="6"/>
      <c r="M18" s="6"/>
      <c r="N18" s="6"/>
    </row>
    <row r="19" spans="1:14" x14ac:dyDescent="0.25">
      <c r="A19" s="32" t="s">
        <v>5</v>
      </c>
      <c r="B19" s="33"/>
      <c r="C19" s="33"/>
      <c r="D19" s="33"/>
      <c r="E19" s="33"/>
      <c r="F19" s="33"/>
      <c r="G19" s="33"/>
      <c r="H19" s="34"/>
    </row>
    <row r="20" spans="1:14" ht="14.45" customHeight="1" x14ac:dyDescent="0.25">
      <c r="A20" s="44">
        <v>5</v>
      </c>
      <c r="B20" s="17" t="s">
        <v>15</v>
      </c>
      <c r="C20" s="82" t="s">
        <v>50</v>
      </c>
      <c r="D20" s="109"/>
      <c r="E20" s="97">
        <f>12*D20</f>
        <v>0</v>
      </c>
      <c r="F20" s="47" t="s">
        <v>26</v>
      </c>
      <c r="G20" s="76"/>
      <c r="H20" s="77"/>
      <c r="I20" s="13"/>
      <c r="J20" s="4"/>
      <c r="K20" s="4"/>
      <c r="L20" s="4"/>
      <c r="M20" s="4"/>
      <c r="N20" s="4"/>
    </row>
    <row r="21" spans="1:14" ht="14.45" customHeight="1" x14ac:dyDescent="0.25">
      <c r="A21" s="45"/>
      <c r="B21" s="8" t="s">
        <v>14</v>
      </c>
      <c r="C21" s="84"/>
      <c r="D21" s="110"/>
      <c r="E21" s="98"/>
      <c r="F21" s="48"/>
      <c r="G21" s="78"/>
      <c r="H21" s="79"/>
      <c r="I21" s="13"/>
      <c r="J21" s="4"/>
      <c r="K21" s="4"/>
      <c r="L21" s="4"/>
      <c r="M21" s="4"/>
      <c r="N21" s="4"/>
    </row>
    <row r="22" spans="1:14" x14ac:dyDescent="0.25">
      <c r="A22" s="45"/>
      <c r="B22" s="3" t="s">
        <v>0</v>
      </c>
      <c r="C22" s="84"/>
      <c r="D22" s="110"/>
      <c r="E22" s="98"/>
      <c r="F22" s="48"/>
      <c r="G22" s="78"/>
      <c r="H22" s="79"/>
      <c r="I22" s="13"/>
      <c r="J22" s="4"/>
      <c r="K22" s="4"/>
      <c r="L22" s="4"/>
      <c r="M22" s="4"/>
      <c r="N22" s="4"/>
    </row>
    <row r="23" spans="1:14" x14ac:dyDescent="0.25">
      <c r="A23" s="46"/>
      <c r="B23" s="18" t="s">
        <v>54</v>
      </c>
      <c r="C23" s="86"/>
      <c r="D23" s="111"/>
      <c r="E23" s="99"/>
      <c r="F23" s="49"/>
      <c r="G23" s="80"/>
      <c r="H23" s="81"/>
      <c r="I23" s="13"/>
    </row>
    <row r="24" spans="1:14" x14ac:dyDescent="0.25">
      <c r="A24" s="32" t="s">
        <v>6</v>
      </c>
      <c r="B24" s="33"/>
      <c r="C24" s="33"/>
      <c r="D24" s="33"/>
      <c r="E24" s="33"/>
      <c r="F24" s="33"/>
      <c r="G24" s="33"/>
      <c r="H24" s="34"/>
    </row>
    <row r="25" spans="1:14" ht="15" customHeight="1" x14ac:dyDescent="0.25">
      <c r="A25" s="44">
        <v>6</v>
      </c>
      <c r="B25" s="19" t="s">
        <v>46</v>
      </c>
      <c r="C25" s="47" t="s">
        <v>31</v>
      </c>
      <c r="D25" s="53"/>
      <c r="E25" s="50">
        <f>12*D25</f>
        <v>0</v>
      </c>
      <c r="F25" s="82" t="s">
        <v>27</v>
      </c>
      <c r="G25" s="76"/>
      <c r="H25" s="77"/>
      <c r="I25" s="13"/>
      <c r="J25" s="4"/>
      <c r="K25" s="4"/>
      <c r="L25" s="4"/>
      <c r="M25" s="4"/>
      <c r="N25" s="4"/>
    </row>
    <row r="26" spans="1:14" x14ac:dyDescent="0.25">
      <c r="A26" s="45"/>
      <c r="B26" s="3" t="s">
        <v>0</v>
      </c>
      <c r="C26" s="48"/>
      <c r="D26" s="54"/>
      <c r="E26" s="51"/>
      <c r="F26" s="84"/>
      <c r="G26" s="78"/>
      <c r="H26" s="79"/>
      <c r="I26" s="13"/>
      <c r="J26" s="4"/>
      <c r="K26" s="4"/>
      <c r="L26" s="4"/>
      <c r="M26" s="4"/>
      <c r="N26" s="4"/>
    </row>
    <row r="27" spans="1:14" x14ac:dyDescent="0.25">
      <c r="A27" s="46"/>
      <c r="B27" s="18" t="s">
        <v>55</v>
      </c>
      <c r="C27" s="49"/>
      <c r="D27" s="55"/>
      <c r="E27" s="52"/>
      <c r="F27" s="86"/>
      <c r="G27" s="80"/>
      <c r="H27" s="81"/>
      <c r="I27" s="13"/>
    </row>
    <row r="28" spans="1:14" x14ac:dyDescent="0.25">
      <c r="A28" s="32" t="s">
        <v>7</v>
      </c>
      <c r="B28" s="33"/>
      <c r="C28" s="33"/>
      <c r="D28" s="33"/>
      <c r="E28" s="33"/>
      <c r="F28" s="33"/>
      <c r="G28" s="33"/>
      <c r="H28" s="34"/>
    </row>
    <row r="29" spans="1:14" ht="15" customHeight="1" x14ac:dyDescent="0.25">
      <c r="A29" s="44">
        <v>7</v>
      </c>
      <c r="B29" s="17" t="s">
        <v>10</v>
      </c>
      <c r="C29" s="82" t="s">
        <v>33</v>
      </c>
      <c r="D29" s="109"/>
      <c r="E29" s="97">
        <f>12*D29</f>
        <v>0</v>
      </c>
      <c r="F29" s="47" t="s">
        <v>28</v>
      </c>
      <c r="G29" s="76"/>
      <c r="H29" s="77"/>
      <c r="I29" s="13"/>
      <c r="J29" s="4"/>
      <c r="K29" s="4"/>
      <c r="L29" s="4"/>
      <c r="M29" s="4"/>
      <c r="N29" s="4"/>
    </row>
    <row r="30" spans="1:14" x14ac:dyDescent="0.25">
      <c r="A30" s="45"/>
      <c r="B30" s="3" t="s">
        <v>0</v>
      </c>
      <c r="C30" s="84"/>
      <c r="D30" s="110"/>
      <c r="E30" s="98"/>
      <c r="F30" s="48"/>
      <c r="G30" s="78"/>
      <c r="H30" s="79"/>
      <c r="I30" s="13"/>
      <c r="J30" s="4"/>
      <c r="K30" s="4"/>
      <c r="L30" s="4"/>
      <c r="M30" s="4"/>
      <c r="N30" s="4"/>
    </row>
    <row r="31" spans="1:14" x14ac:dyDescent="0.25">
      <c r="A31" s="46"/>
      <c r="B31" s="18" t="s">
        <v>56</v>
      </c>
      <c r="C31" s="86"/>
      <c r="D31" s="111"/>
      <c r="E31" s="99"/>
      <c r="F31" s="49"/>
      <c r="G31" s="80"/>
      <c r="H31" s="81"/>
      <c r="I31" s="13"/>
    </row>
    <row r="32" spans="1:14" x14ac:dyDescent="0.25">
      <c r="A32" s="29"/>
      <c r="B32" s="30"/>
      <c r="C32" s="30"/>
      <c r="D32" s="30"/>
      <c r="E32" s="30"/>
      <c r="F32" s="30"/>
      <c r="G32" s="30"/>
      <c r="H32" s="31"/>
      <c r="I32" s="9"/>
    </row>
    <row r="33" spans="1:9" ht="15" customHeight="1" x14ac:dyDescent="0.25">
      <c r="A33" s="44">
        <v>8</v>
      </c>
      <c r="B33" s="20" t="s">
        <v>12</v>
      </c>
      <c r="C33" s="82" t="s">
        <v>49</v>
      </c>
      <c r="D33" s="100"/>
      <c r="E33" s="97">
        <f>4*D33</f>
        <v>0</v>
      </c>
      <c r="F33" s="94"/>
      <c r="G33" s="88"/>
      <c r="H33" s="89"/>
      <c r="I33" s="7"/>
    </row>
    <row r="34" spans="1:9" x14ac:dyDescent="0.25">
      <c r="A34" s="45"/>
      <c r="B34" s="12" t="s">
        <v>11</v>
      </c>
      <c r="C34" s="84"/>
      <c r="D34" s="101"/>
      <c r="E34" s="98"/>
      <c r="F34" s="95"/>
      <c r="G34" s="90"/>
      <c r="H34" s="91"/>
      <c r="I34" s="7"/>
    </row>
    <row r="35" spans="1:9" x14ac:dyDescent="0.25">
      <c r="A35" s="46"/>
      <c r="B35" s="21" t="s">
        <v>57</v>
      </c>
      <c r="C35" s="86"/>
      <c r="D35" s="102"/>
      <c r="E35" s="99"/>
      <c r="F35" s="96"/>
      <c r="G35" s="92"/>
      <c r="H35" s="93"/>
      <c r="I35" s="7"/>
    </row>
    <row r="36" spans="1:9" x14ac:dyDescent="0.25">
      <c r="A36" s="29"/>
      <c r="B36" s="30"/>
      <c r="C36" s="30"/>
      <c r="D36" s="30"/>
      <c r="E36" s="30"/>
      <c r="F36" s="30"/>
      <c r="G36" s="30"/>
      <c r="H36" s="31"/>
    </row>
    <row r="37" spans="1:9" ht="15" customHeight="1" x14ac:dyDescent="0.25">
      <c r="A37" s="44">
        <v>9</v>
      </c>
      <c r="B37" s="20" t="s">
        <v>13</v>
      </c>
      <c r="C37" s="82" t="s">
        <v>34</v>
      </c>
      <c r="D37" s="106"/>
      <c r="E37" s="103">
        <f>8*D37</f>
        <v>0</v>
      </c>
      <c r="F37" s="67"/>
      <c r="G37" s="82" t="s">
        <v>43</v>
      </c>
      <c r="H37" s="83"/>
      <c r="I37" s="16"/>
    </row>
    <row r="38" spans="1:9" x14ac:dyDescent="0.25">
      <c r="A38" s="45"/>
      <c r="B38" s="12" t="s">
        <v>18</v>
      </c>
      <c r="C38" s="84"/>
      <c r="D38" s="107"/>
      <c r="E38" s="104"/>
      <c r="F38" s="68"/>
      <c r="G38" s="84"/>
      <c r="H38" s="85"/>
      <c r="I38" s="16"/>
    </row>
    <row r="39" spans="1:9" x14ac:dyDescent="0.25">
      <c r="A39" s="45"/>
      <c r="B39" s="11" t="s">
        <v>16</v>
      </c>
      <c r="C39" s="84"/>
      <c r="D39" s="107"/>
      <c r="E39" s="104"/>
      <c r="F39" s="68"/>
      <c r="G39" s="84"/>
      <c r="H39" s="85"/>
      <c r="I39" s="16"/>
    </row>
    <row r="40" spans="1:9" x14ac:dyDescent="0.25">
      <c r="A40" s="46"/>
      <c r="B40" s="21" t="s">
        <v>17</v>
      </c>
      <c r="C40" s="86"/>
      <c r="D40" s="108"/>
      <c r="E40" s="105"/>
      <c r="F40" s="69"/>
      <c r="G40" s="86"/>
      <c r="H40" s="87"/>
      <c r="I40" s="16"/>
    </row>
    <row r="41" spans="1:9" x14ac:dyDescent="0.25">
      <c r="A41" s="29"/>
      <c r="B41" s="30"/>
      <c r="C41" s="30"/>
      <c r="D41" s="30"/>
      <c r="E41" s="30"/>
      <c r="F41" s="30"/>
      <c r="G41" s="30"/>
      <c r="H41" s="31"/>
    </row>
    <row r="42" spans="1:9" ht="15" customHeight="1" x14ac:dyDescent="0.25">
      <c r="A42" s="44">
        <v>10</v>
      </c>
      <c r="B42" s="22" t="s">
        <v>35</v>
      </c>
      <c r="C42" s="47" t="s">
        <v>37</v>
      </c>
      <c r="D42" s="53"/>
      <c r="E42" s="50">
        <f>D42</f>
        <v>0</v>
      </c>
      <c r="F42" s="70"/>
      <c r="G42" s="70"/>
      <c r="H42" s="71"/>
    </row>
    <row r="43" spans="1:9" ht="15.75" customHeight="1" x14ac:dyDescent="0.25">
      <c r="A43" s="45"/>
      <c r="B43" s="11" t="s">
        <v>58</v>
      </c>
      <c r="C43" s="48"/>
      <c r="D43" s="54"/>
      <c r="E43" s="51"/>
      <c r="F43" s="72"/>
      <c r="G43" s="72"/>
      <c r="H43" s="73"/>
    </row>
    <row r="44" spans="1:9" x14ac:dyDescent="0.25">
      <c r="A44" s="46"/>
      <c r="B44" s="21" t="s">
        <v>36</v>
      </c>
      <c r="C44" s="49"/>
      <c r="D44" s="55"/>
      <c r="E44" s="52"/>
      <c r="F44" s="74"/>
      <c r="G44" s="74"/>
      <c r="H44" s="75"/>
    </row>
    <row r="45" spans="1:9" x14ac:dyDescent="0.25">
      <c r="A45" s="29"/>
      <c r="B45" s="30"/>
      <c r="C45" s="30"/>
      <c r="D45" s="30"/>
      <c r="E45" s="30"/>
      <c r="F45" s="30"/>
      <c r="G45" s="30"/>
      <c r="H45" s="31"/>
    </row>
    <row r="46" spans="1:9" ht="15" customHeight="1" x14ac:dyDescent="0.25">
      <c r="A46" s="44">
        <v>11</v>
      </c>
      <c r="B46" s="22" t="s">
        <v>38</v>
      </c>
      <c r="C46" s="47" t="s">
        <v>39</v>
      </c>
      <c r="D46" s="53"/>
      <c r="E46" s="50">
        <f>D46</f>
        <v>0</v>
      </c>
      <c r="F46" s="70"/>
      <c r="G46" s="70"/>
      <c r="H46" s="71"/>
    </row>
    <row r="47" spans="1:9" x14ac:dyDescent="0.25">
      <c r="A47" s="45"/>
      <c r="B47" s="11" t="s">
        <v>59</v>
      </c>
      <c r="C47" s="48"/>
      <c r="D47" s="54"/>
      <c r="E47" s="51"/>
      <c r="F47" s="72"/>
      <c r="G47" s="72"/>
      <c r="H47" s="73"/>
    </row>
    <row r="48" spans="1:9" x14ac:dyDescent="0.25">
      <c r="A48" s="46"/>
      <c r="B48" s="21" t="s">
        <v>36</v>
      </c>
      <c r="C48" s="49"/>
      <c r="D48" s="55"/>
      <c r="E48" s="52"/>
      <c r="F48" s="74"/>
      <c r="G48" s="74"/>
      <c r="H48" s="75"/>
    </row>
    <row r="49" spans="1:8" x14ac:dyDescent="0.25">
      <c r="A49" s="29"/>
      <c r="B49" s="30"/>
      <c r="C49" s="30"/>
      <c r="D49" s="30"/>
      <c r="E49" s="30"/>
      <c r="F49" s="30"/>
      <c r="G49" s="30"/>
      <c r="H49" s="31"/>
    </row>
    <row r="50" spans="1:8" ht="15" customHeight="1" x14ac:dyDescent="0.25">
      <c r="A50" s="44">
        <v>12</v>
      </c>
      <c r="B50" s="22" t="s">
        <v>40</v>
      </c>
      <c r="C50" s="47" t="s">
        <v>41</v>
      </c>
      <c r="D50" s="53"/>
      <c r="E50" s="50">
        <f>D50</f>
        <v>0</v>
      </c>
      <c r="F50" s="70"/>
      <c r="G50" s="70"/>
      <c r="H50" s="71"/>
    </row>
    <row r="51" spans="1:8" x14ac:dyDescent="0.25">
      <c r="A51" s="45"/>
      <c r="B51" s="11" t="s">
        <v>59</v>
      </c>
      <c r="C51" s="48"/>
      <c r="D51" s="54"/>
      <c r="E51" s="51"/>
      <c r="F51" s="72"/>
      <c r="G51" s="72"/>
      <c r="H51" s="73"/>
    </row>
    <row r="52" spans="1:8" x14ac:dyDescent="0.25">
      <c r="A52" s="46"/>
      <c r="B52" s="21" t="s">
        <v>36</v>
      </c>
      <c r="C52" s="49"/>
      <c r="D52" s="55"/>
      <c r="E52" s="52"/>
      <c r="F52" s="74"/>
      <c r="G52" s="74"/>
      <c r="H52" s="75"/>
    </row>
    <row r="53" spans="1:8" x14ac:dyDescent="0.25">
      <c r="A53" s="35"/>
      <c r="B53" s="36"/>
      <c r="C53" s="36"/>
      <c r="D53" s="26"/>
      <c r="E53" s="26"/>
      <c r="F53" s="26"/>
      <c r="G53" s="36"/>
      <c r="H53" s="37"/>
    </row>
    <row r="54" spans="1:8" ht="16.5" thickBot="1" x14ac:dyDescent="0.3">
      <c r="A54" s="38"/>
      <c r="B54" s="39"/>
      <c r="C54" s="43" t="s">
        <v>60</v>
      </c>
      <c r="D54" s="43"/>
      <c r="E54" s="42">
        <f>SUM(E2:E50)</f>
        <v>0</v>
      </c>
      <c r="F54" s="40"/>
      <c r="G54" s="39"/>
      <c r="H54" s="41"/>
    </row>
    <row r="55" spans="1:8" ht="15.75" thickTop="1" x14ac:dyDescent="0.25"/>
  </sheetData>
  <sheetProtection algorithmName="SHA-512" hashValue="8Yv4EV4DstBTyiKTklnots9FrZM8d44YJazqxDGbOPO18xDUBSuWqwsr+IDrNS1UpaoCPN9qXdIxH4IQed32uA==" saltValue="8dGNnAWpk70ulY7pqkvTsw==" spinCount="100000" sheet="1" objects="1" scenarios="1"/>
  <mergeCells count="73">
    <mergeCell ref="C12:C14"/>
    <mergeCell ref="C7:C10"/>
    <mergeCell ref="C2:C5"/>
    <mergeCell ref="C16:C18"/>
    <mergeCell ref="D2:D5"/>
    <mergeCell ref="E2:E5"/>
    <mergeCell ref="E7:E10"/>
    <mergeCell ref="D7:D10"/>
    <mergeCell ref="E12:E14"/>
    <mergeCell ref="D12:D14"/>
    <mergeCell ref="E16:E18"/>
    <mergeCell ref="D16:D18"/>
    <mergeCell ref="C37:C40"/>
    <mergeCell ref="C33:C35"/>
    <mergeCell ref="F20:F23"/>
    <mergeCell ref="E20:E23"/>
    <mergeCell ref="D20:D23"/>
    <mergeCell ref="C20:C23"/>
    <mergeCell ref="C25:C27"/>
    <mergeCell ref="C29:C31"/>
    <mergeCell ref="G20:H23"/>
    <mergeCell ref="G37:H40"/>
    <mergeCell ref="F25:F27"/>
    <mergeCell ref="E25:E27"/>
    <mergeCell ref="D25:D27"/>
    <mergeCell ref="G33:H35"/>
    <mergeCell ref="F33:F35"/>
    <mergeCell ref="E33:E35"/>
    <mergeCell ref="D33:D35"/>
    <mergeCell ref="E37:E40"/>
    <mergeCell ref="D37:D40"/>
    <mergeCell ref="F29:F31"/>
    <mergeCell ref="G25:H27"/>
    <mergeCell ref="G29:H31"/>
    <mergeCell ref="E29:E31"/>
    <mergeCell ref="D29:D31"/>
    <mergeCell ref="G50:H52"/>
    <mergeCell ref="F50:F52"/>
    <mergeCell ref="C50:C52"/>
    <mergeCell ref="E50:E52"/>
    <mergeCell ref="D50:D52"/>
    <mergeCell ref="G1:H1"/>
    <mergeCell ref="E46:E48"/>
    <mergeCell ref="D46:D48"/>
    <mergeCell ref="G2:H5"/>
    <mergeCell ref="F2:F5"/>
    <mergeCell ref="G7:H10"/>
    <mergeCell ref="F7:F10"/>
    <mergeCell ref="F37:F40"/>
    <mergeCell ref="G42:H44"/>
    <mergeCell ref="F42:F44"/>
    <mergeCell ref="G46:H48"/>
    <mergeCell ref="F46:F48"/>
    <mergeCell ref="G12:H14"/>
    <mergeCell ref="F12:F14"/>
    <mergeCell ref="G16:H18"/>
    <mergeCell ref="F16:F18"/>
    <mergeCell ref="A50:A52"/>
    <mergeCell ref="A46:A48"/>
    <mergeCell ref="C42:C44"/>
    <mergeCell ref="C46:C48"/>
    <mergeCell ref="E42:E44"/>
    <mergeCell ref="D42:D44"/>
    <mergeCell ref="A2:A5"/>
    <mergeCell ref="A42:A44"/>
    <mergeCell ref="A37:A40"/>
    <mergeCell ref="A33:A35"/>
    <mergeCell ref="A29:A31"/>
    <mergeCell ref="A25:A27"/>
    <mergeCell ref="A20:A23"/>
    <mergeCell ref="A16:A18"/>
    <mergeCell ref="A12:A14"/>
    <mergeCell ref="A7:A10"/>
  </mergeCells>
  <printOptions gridLines="1"/>
  <pageMargins left="0.25" right="0.25" top="0.6" bottom="0.25" header="0.25" footer="0.3"/>
  <pageSetup scale="84" firstPageNumber="2" orientation="portrait" useFirstPageNumber="1" r:id="rId1"/>
  <headerFooter>
    <oddHeader>&amp;C&amp;12ATTACHMENT C
QUOTE FORM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Charles Bentley</cp:lastModifiedBy>
  <cp:lastPrinted>2018-05-21T14:45:44Z</cp:lastPrinted>
  <dcterms:created xsi:type="dcterms:W3CDTF">2015-11-16T13:52:06Z</dcterms:created>
  <dcterms:modified xsi:type="dcterms:W3CDTF">2018-05-21T14:45:49Z</dcterms:modified>
</cp:coreProperties>
</file>