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TA002609DC CDBG Bayshore Sidewalk\IFB\"/>
    </mc:Choice>
  </mc:AlternateContent>
  <workbookProtection workbookAlgorithmName="SHA-512" workbookHashValue="noIfsZNeuIoOXnTerSvvJsCY6N2W0GJU9kikZR3osPeqP6jZVEOJcl3wNYNSu5EDGkTaMMWr9VGfKBHI27rHQA==" workbookSaltValue="pf2DCnpzAFbghsOeyzBmlg==" workbookSpinCount="100000" lockStructure="1"/>
  <bookViews>
    <workbookView xWindow="0" yWindow="0" windowWidth="17970" windowHeight="5055"/>
  </bookViews>
  <sheets>
    <sheet name="Bid" sheetId="4" r:id="rId1"/>
  </sheets>
  <definedNames>
    <definedName name="_xlnm.Print_Area" localSheetId="0">Bid!$A$1:$G$99</definedName>
    <definedName name="_xlnm.Print_Titles" localSheetId="0">Bid!$3:$3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4" l="1"/>
  <c r="G88" i="4"/>
  <c r="G87" i="4"/>
  <c r="G86" i="4"/>
  <c r="G85" i="4"/>
  <c r="G84" i="4"/>
  <c r="G83" i="4"/>
  <c r="G82" i="4"/>
  <c r="G81" i="4"/>
  <c r="G80" i="4"/>
  <c r="G79" i="4"/>
  <c r="G77" i="4"/>
  <c r="G76" i="4"/>
  <c r="G75" i="4"/>
  <c r="G74" i="4"/>
  <c r="G72" i="4"/>
  <c r="G71" i="4"/>
  <c r="E73" i="4"/>
  <c r="G73" i="4" s="1"/>
  <c r="G69" i="4"/>
  <c r="G68" i="4"/>
  <c r="G67" i="4"/>
  <c r="A67" i="4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G66" i="4"/>
  <c r="G58" i="4"/>
  <c r="G57" i="4"/>
  <c r="G56" i="4"/>
  <c r="G55" i="4"/>
  <c r="G54" i="4"/>
  <c r="G53" i="4"/>
  <c r="G52" i="4"/>
  <c r="G51" i="4"/>
  <c r="G50" i="4"/>
  <c r="G49" i="4"/>
  <c r="G48" i="4"/>
  <c r="G46" i="4"/>
  <c r="G45" i="4"/>
  <c r="G43" i="4"/>
  <c r="G41" i="4"/>
  <c r="G40" i="4"/>
  <c r="G42" i="4"/>
  <c r="G38" i="4"/>
  <c r="G37" i="4"/>
  <c r="G36" i="4"/>
  <c r="A36" i="4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G35" i="4"/>
  <c r="G27" i="4"/>
  <c r="G26" i="4"/>
  <c r="G25" i="4"/>
  <c r="G24" i="4"/>
  <c r="G23" i="4"/>
  <c r="G22" i="4"/>
  <c r="G21" i="4"/>
  <c r="G18" i="4"/>
  <c r="G14" i="4"/>
  <c r="G13" i="4"/>
  <c r="G12" i="4"/>
  <c r="G11" i="4"/>
  <c r="G7" i="4"/>
  <c r="G6" i="4"/>
  <c r="G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G4" i="4"/>
  <c r="G20" i="4"/>
  <c r="G10" i="4"/>
  <c r="G17" i="4"/>
  <c r="G78" i="4" l="1"/>
  <c r="G47" i="4"/>
  <c r="G8" i="4"/>
  <c r="G9" i="4"/>
  <c r="G19" i="4"/>
  <c r="G39" i="4"/>
  <c r="G70" i="4"/>
  <c r="G59" i="4" l="1"/>
  <c r="G60" i="4" s="1"/>
  <c r="G61" i="4" s="1"/>
  <c r="G97" i="4" s="1"/>
  <c r="G90" i="4"/>
  <c r="G91" i="4" s="1"/>
  <c r="G92" i="4" s="1"/>
  <c r="G98" i="4" s="1"/>
  <c r="G16" i="4"/>
  <c r="G15" i="4"/>
  <c r="G28" i="4" l="1"/>
  <c r="G29" i="4" s="1"/>
  <c r="G30" i="4" s="1"/>
  <c r="G96" i="4" s="1"/>
  <c r="G99" i="4" l="1"/>
</calcChain>
</file>

<file path=xl/sharedStrings.xml><?xml version="1.0" encoding="utf-8"?>
<sst xmlns="http://schemas.openxmlformats.org/spreadsheetml/2006/main" count="253" uniqueCount="75">
  <si>
    <t>ITEM NO.</t>
  </si>
  <si>
    <t>ITEM DESCRIPTION</t>
  </si>
  <si>
    <t>EST. QTY.</t>
  </si>
  <si>
    <t>U/M</t>
  </si>
  <si>
    <t>UNIT PRICE</t>
  </si>
  <si>
    <t>EXTENDED PRICE</t>
  </si>
  <si>
    <t>LF</t>
  </si>
  <si>
    <t>SY</t>
  </si>
  <si>
    <t>EA</t>
  </si>
  <si>
    <t>LS</t>
  </si>
  <si>
    <t>101-1</t>
  </si>
  <si>
    <t>102-1</t>
  </si>
  <si>
    <t>104-10-3</t>
  </si>
  <si>
    <t>522-1</t>
  </si>
  <si>
    <t>700-1-50</t>
  </si>
  <si>
    <t>ASTM</t>
  </si>
  <si>
    <t>ACI</t>
  </si>
  <si>
    <t>Erosion Control</t>
  </si>
  <si>
    <t>Modified Proctor</t>
  </si>
  <si>
    <t>Field Density Test</t>
  </si>
  <si>
    <t>Plastic Properties Tests (Slump, Air, Temp)</t>
  </si>
  <si>
    <t>Compressive Strength Cylinders set of 5</t>
  </si>
  <si>
    <t>Compressive Strength Testing</t>
  </si>
  <si>
    <t>527-2</t>
  </si>
  <si>
    <t>SF</t>
  </si>
  <si>
    <t>711-11-125</t>
  </si>
  <si>
    <t>Removal of Existing Concrete/Paving</t>
  </si>
  <si>
    <t>Remove/Relocate/Protect/Replace Mailboxes</t>
  </si>
  <si>
    <t>Sidewalk 4"</t>
  </si>
  <si>
    <t>Sidewalk Driveway 6"</t>
  </si>
  <si>
    <t>Detectable Warnings</t>
  </si>
  <si>
    <t>Sod</t>
  </si>
  <si>
    <t>Grading - Rework Shoulders</t>
  </si>
  <si>
    <t>Thermoplastic for crosswalk</t>
  </si>
  <si>
    <t>Thermoplastic for stop bar</t>
  </si>
  <si>
    <t>Mobilization</t>
  </si>
  <si>
    <t>Maintenance of Traffic</t>
  </si>
  <si>
    <t>110-2-A</t>
  </si>
  <si>
    <t>110-4-A</t>
  </si>
  <si>
    <t>110-7-A</t>
  </si>
  <si>
    <t>522-2</t>
  </si>
  <si>
    <t>575-1</t>
  </si>
  <si>
    <t>577-70-1</t>
  </si>
  <si>
    <t>711-14-123</t>
  </si>
  <si>
    <t>1080-14</t>
  </si>
  <si>
    <t>1080-15</t>
  </si>
  <si>
    <t>Curb (Type F, D or Miami) where directed by engineer</t>
  </si>
  <si>
    <t>Curb Special (6" wide reinforced Harvard Avenue Bridge)</t>
  </si>
  <si>
    <t>AC</t>
  </si>
  <si>
    <t>Clearing &amp; Grubbing</t>
  </si>
  <si>
    <t>Utility Fixture adjust, modify or relocate</t>
  </si>
  <si>
    <t>Water service short</t>
  </si>
  <si>
    <t>Water service long</t>
  </si>
  <si>
    <t>520-1</t>
  </si>
  <si>
    <t>520-2</t>
  </si>
  <si>
    <t>Curb Special (6" wide reinforced Harvard Avenue Bridge) Sheet 6</t>
  </si>
  <si>
    <t>Single post sign, relocate</t>
  </si>
  <si>
    <t>SPEC.</t>
  </si>
  <si>
    <t xml:space="preserve">BASE BID </t>
  </si>
  <si>
    <t>Reference Plan Sheets: 4, 5, 6 and 7</t>
  </si>
  <si>
    <t>Contingency Work</t>
  </si>
  <si>
    <t>Reference: Plan Sheet 8</t>
  </si>
  <si>
    <t>OPTION A</t>
  </si>
  <si>
    <t>Contract Contingency</t>
  </si>
  <si>
    <t xml:space="preserve">OPTION A </t>
  </si>
  <si>
    <t>OPTION B</t>
  </si>
  <si>
    <t>Reference: Plan Sheets 9 and 10</t>
  </si>
  <si>
    <r>
      <t>OPTION A - TOTAL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(Completion: additional 45 calendar days)</t>
    </r>
  </si>
  <si>
    <r>
      <rPr>
        <sz val="12"/>
        <rFont val="Arial"/>
        <family val="2"/>
      </rPr>
      <t>OPTION B - TOTA</t>
    </r>
    <r>
      <rPr>
        <sz val="10"/>
        <rFont val="Arial"/>
        <family val="2"/>
      </rPr>
      <t>L (Completion: additional 45 calendar days)</t>
    </r>
  </si>
  <si>
    <t>Left blank intentionally</t>
  </si>
  <si>
    <t>BASE BID</t>
  </si>
  <si>
    <t xml:space="preserve">OPTION B </t>
  </si>
  <si>
    <t>TOTAL OFFER (BASE BID+OPTION A+OPTION B)</t>
  </si>
  <si>
    <r>
      <t xml:space="preserve">BASE BID - TOTAL </t>
    </r>
    <r>
      <rPr>
        <sz val="10"/>
        <rFont val="Arial"/>
        <family val="2"/>
      </rPr>
      <t>(Completion: 150 calendar days)</t>
    </r>
  </si>
  <si>
    <r>
      <rPr>
        <b/>
        <sz val="14"/>
        <rFont val="Arial"/>
        <family val="2"/>
      </rPr>
      <t>SUMMARY OF TOTALS</t>
    </r>
    <r>
      <rPr>
        <sz val="14"/>
        <rFont val="Arial"/>
        <family val="2"/>
      </rPr>
      <t xml:space="preserve"> </t>
    </r>
    <r>
      <rPr>
        <sz val="12"/>
        <rFont val="Arial"/>
        <family val="2"/>
      </rPr>
      <t>(Note: Award may or may not include one or more Options)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</si>
</sst>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&quot;$&quot;#,##0.00"/>
    <numFmt numFmtId="166" formatCode="##.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0" applyFont="1" applyAlignment="1"/>
    <xf numFmtId="3" fontId="1" fillId="2" borderId="16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1" fillId="0" borderId="0" xfId="2" applyFont="1" applyAlignment="1"/>
    <xf numFmtId="0" fontId="1" fillId="0" borderId="12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3" fontId="1" fillId="0" borderId="22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/>
    </xf>
    <xf numFmtId="165" fontId="1" fillId="0" borderId="22" xfId="0" quotePrefix="1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65" fontId="1" fillId="0" borderId="0" xfId="0" quotePrefix="1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65" fontId="1" fillId="3" borderId="0" xfId="0" quotePrefix="1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0" fillId="0" borderId="12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9" fillId="0" borderId="19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right"/>
    </xf>
    <xf numFmtId="0" fontId="9" fillId="3" borderId="6" xfId="0" quotePrefix="1" applyFont="1" applyFill="1" applyBorder="1" applyAlignment="1">
      <alignment horizontal="left"/>
    </xf>
    <xf numFmtId="1" fontId="11" fillId="3" borderId="6" xfId="0" applyNumberFormat="1" applyFont="1" applyFill="1" applyBorder="1" applyAlignment="1">
      <alignment horizontal="right"/>
    </xf>
    <xf numFmtId="44" fontId="11" fillId="3" borderId="6" xfId="0" applyNumberFormat="1" applyFont="1" applyFill="1" applyBorder="1" applyAlignment="1">
      <alignment horizontal="center"/>
    </xf>
    <xf numFmtId="166" fontId="11" fillId="3" borderId="6" xfId="0" applyNumberFormat="1" applyFont="1" applyFill="1" applyBorder="1" applyAlignment="1"/>
    <xf numFmtId="8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9" fillId="0" borderId="7" xfId="0" applyNumberFormat="1" applyFont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right" vertical="center"/>
    </xf>
    <xf numFmtId="0" fontId="9" fillId="0" borderId="10" xfId="0" applyNumberFormat="1" applyFont="1" applyBorder="1" applyAlignment="1">
      <alignment horizontal="left" vertical="center" wrapText="1"/>
    </xf>
    <xf numFmtId="9" fontId="12" fillId="0" borderId="17" xfId="3" applyFont="1" applyFill="1" applyBorder="1" applyAlignment="1" applyProtection="1">
      <alignment horizontal="center" vertical="center" wrapText="1"/>
    </xf>
    <xf numFmtId="9" fontId="11" fillId="0" borderId="18" xfId="3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right"/>
    </xf>
    <xf numFmtId="165" fontId="9" fillId="4" borderId="6" xfId="0" applyNumberFormat="1" applyFont="1" applyFill="1" applyBorder="1" applyAlignment="1" applyProtection="1">
      <alignment horizontal="right" vertical="center"/>
    </xf>
    <xf numFmtId="165" fontId="9" fillId="4" borderId="5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0" fontId="10" fillId="0" borderId="7" xfId="0" applyNumberFormat="1" applyFont="1" applyBorder="1" applyAlignment="1">
      <alignment horizontal="left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right" vertical="center"/>
    </xf>
    <xf numFmtId="0" fontId="10" fillId="0" borderId="10" xfId="0" applyNumberFormat="1" applyFont="1" applyBorder="1" applyAlignment="1">
      <alignment horizontal="left" vertical="center" wrapText="1"/>
    </xf>
    <xf numFmtId="9" fontId="14" fillId="0" borderId="17" xfId="3" applyFont="1" applyFill="1" applyBorder="1" applyAlignment="1" applyProtection="1">
      <alignment horizontal="center" vertical="center" wrapText="1"/>
    </xf>
    <xf numFmtId="9" fontId="7" fillId="0" borderId="18" xfId="3" applyFont="1" applyBorder="1" applyAlignment="1">
      <alignment horizontal="center" vertical="center" wrapText="1"/>
    </xf>
    <xf numFmtId="44" fontId="9" fillId="0" borderId="4" xfId="0" applyNumberFormat="1" applyFont="1" applyFill="1" applyBorder="1" applyAlignment="1" applyProtection="1">
      <alignment horizontal="right" vertical="center"/>
      <protection locked="0"/>
    </xf>
    <xf numFmtId="44" fontId="9" fillId="0" borderId="5" xfId="0" applyNumberFormat="1" applyFont="1" applyBorder="1" applyAlignment="1">
      <alignment horizontal="right" vertical="center"/>
    </xf>
    <xf numFmtId="44" fontId="9" fillId="0" borderId="6" xfId="0" applyNumberFormat="1" applyFont="1" applyFill="1" applyBorder="1" applyAlignment="1" applyProtection="1">
      <alignment horizontal="right" vertical="center"/>
      <protection locked="0"/>
    </xf>
    <xf numFmtId="44" fontId="9" fillId="0" borderId="5" xfId="0" applyNumberFormat="1" applyFont="1" applyFill="1" applyBorder="1" applyAlignment="1">
      <alignment horizontal="right" vertical="center"/>
    </xf>
    <xf numFmtId="44" fontId="10" fillId="0" borderId="9" xfId="0" quotePrefix="1" applyNumberFormat="1" applyFont="1" applyFill="1" applyBorder="1" applyAlignment="1">
      <alignment horizontal="right" vertical="center"/>
    </xf>
    <xf numFmtId="44" fontId="10" fillId="0" borderId="11" xfId="0" quotePrefix="1" applyNumberFormat="1" applyFont="1" applyFill="1" applyBorder="1" applyAlignment="1">
      <alignment horizontal="right" vertical="center"/>
    </xf>
    <xf numFmtId="44" fontId="9" fillId="0" borderId="4" xfId="0" applyNumberFormat="1" applyFont="1" applyFill="1" applyBorder="1" applyAlignment="1">
      <alignment horizontal="right" vertical="center"/>
    </xf>
    <xf numFmtId="44" fontId="9" fillId="0" borderId="6" xfId="0" applyNumberFormat="1" applyFont="1" applyFill="1" applyBorder="1" applyAlignment="1">
      <alignment horizontal="right" vertical="center"/>
    </xf>
    <xf numFmtId="0" fontId="10" fillId="0" borderId="23" xfId="0" applyNumberFormat="1" applyFont="1" applyBorder="1" applyAlignment="1">
      <alignment horizontal="left" vertical="center" wrapText="1"/>
    </xf>
    <xf numFmtId="3" fontId="10" fillId="2" borderId="17" xfId="0" applyNumberFormat="1" applyFont="1" applyFill="1" applyBorder="1" applyAlignment="1">
      <alignment horizontal="center" vertical="center"/>
    </xf>
    <xf numFmtId="0" fontId="3" fillId="0" borderId="22" xfId="0" applyFont="1" applyBorder="1" applyAlignment="1"/>
    <xf numFmtId="0" fontId="1" fillId="0" borderId="22" xfId="0" applyFont="1" applyBorder="1" applyAlignment="1">
      <alignment horizontal="left" wrapText="1"/>
    </xf>
    <xf numFmtId="0" fontId="7" fillId="0" borderId="22" xfId="0" applyFont="1" applyBorder="1" applyAlignment="1">
      <alignment wrapText="1"/>
    </xf>
    <xf numFmtId="0" fontId="5" fillId="0" borderId="0" xfId="0" applyFont="1" applyAlignment="1"/>
    <xf numFmtId="0" fontId="10" fillId="0" borderId="24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3" fontId="10" fillId="2" borderId="21" xfId="0" applyNumberFormat="1" applyFont="1" applyFill="1" applyBorder="1" applyAlignment="1">
      <alignment horizontal="center" vertical="center"/>
    </xf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77B5FA6-1D0C-4375-B728-23F7639E7A61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EF5304F-53B6-4386-AA6F-506C7D77A34B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7DEF407-3FA2-44D5-B382-276A93E9C947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view="pageLayout" topLeftCell="A4" zoomScaleNormal="100" workbookViewId="0">
      <selection activeCell="F6" sqref="F6"/>
    </sheetView>
  </sheetViews>
  <sheetFormatPr defaultColWidth="9.140625" defaultRowHeight="12.75" x14ac:dyDescent="0.2"/>
  <cols>
    <col min="1" max="2" width="8.7109375" style="5" customWidth="1"/>
    <col min="3" max="3" width="56.7109375" style="5" customWidth="1"/>
    <col min="4" max="4" width="6.5703125" style="2" customWidth="1"/>
    <col min="5" max="5" width="8.42578125" style="8" customWidth="1"/>
    <col min="6" max="6" width="15.5703125" style="5" customWidth="1"/>
    <col min="7" max="7" width="19.140625" style="5" customWidth="1"/>
    <col min="8" max="8" width="11.7109375" style="5" customWidth="1"/>
    <col min="9" max="9" width="12.28515625" style="5" customWidth="1"/>
    <col min="10" max="16384" width="9.140625" style="5"/>
  </cols>
  <sheetData>
    <row r="1" spans="1:7" s="1" customFormat="1" ht="25.15" customHeight="1" x14ac:dyDescent="0.2">
      <c r="A1" s="19" t="s">
        <v>58</v>
      </c>
      <c r="B1" s="9"/>
      <c r="C1" s="14"/>
      <c r="D1" s="4"/>
      <c r="E1" s="4"/>
      <c r="F1" s="35"/>
      <c r="G1" s="36"/>
    </row>
    <row r="2" spans="1:7" s="1" customFormat="1" ht="19.5" customHeight="1" thickBot="1" x14ac:dyDescent="0.25">
      <c r="A2" s="15" t="s">
        <v>59</v>
      </c>
      <c r="B2" s="10"/>
      <c r="C2" s="11"/>
      <c r="D2" s="4"/>
      <c r="E2" s="4"/>
      <c r="F2" s="35"/>
      <c r="G2" s="36"/>
    </row>
    <row r="3" spans="1:7" ht="32.25" customHeight="1" thickTop="1" thickBot="1" x14ac:dyDescent="0.25">
      <c r="A3" s="42" t="s">
        <v>0</v>
      </c>
      <c r="B3" s="43" t="s">
        <v>57</v>
      </c>
      <c r="C3" s="44" t="s">
        <v>1</v>
      </c>
      <c r="D3" s="45" t="s">
        <v>3</v>
      </c>
      <c r="E3" s="45" t="s">
        <v>2</v>
      </c>
      <c r="F3" s="46" t="s">
        <v>4</v>
      </c>
      <c r="G3" s="47" t="s">
        <v>5</v>
      </c>
    </row>
    <row r="4" spans="1:7" ht="24.95" customHeight="1" thickTop="1" x14ac:dyDescent="0.2">
      <c r="A4" s="48">
        <v>1</v>
      </c>
      <c r="B4" s="49" t="s">
        <v>10</v>
      </c>
      <c r="C4" s="50" t="s">
        <v>35</v>
      </c>
      <c r="D4" s="51" t="s">
        <v>9</v>
      </c>
      <c r="E4" s="52">
        <v>1</v>
      </c>
      <c r="F4" s="80"/>
      <c r="G4" s="81">
        <f>E4*F4</f>
        <v>0</v>
      </c>
    </row>
    <row r="5" spans="1:7" ht="24.95" customHeight="1" x14ac:dyDescent="0.2">
      <c r="A5" s="48">
        <f>SUM(A4+1)</f>
        <v>2</v>
      </c>
      <c r="B5" s="49" t="s">
        <v>11</v>
      </c>
      <c r="C5" s="50" t="s">
        <v>36</v>
      </c>
      <c r="D5" s="51" t="s">
        <v>9</v>
      </c>
      <c r="E5" s="52">
        <v>1</v>
      </c>
      <c r="F5" s="80"/>
      <c r="G5" s="81">
        <f t="shared" ref="G5:G27" si="0">E5*F5</f>
        <v>0</v>
      </c>
    </row>
    <row r="6" spans="1:7" ht="24.95" customHeight="1" x14ac:dyDescent="0.2">
      <c r="A6" s="48">
        <f t="shared" ref="A6:A27" si="1">SUM(A5+1)</f>
        <v>3</v>
      </c>
      <c r="B6" s="49" t="s">
        <v>12</v>
      </c>
      <c r="C6" s="50" t="s">
        <v>17</v>
      </c>
      <c r="D6" s="51" t="s">
        <v>9</v>
      </c>
      <c r="E6" s="52">
        <v>1</v>
      </c>
      <c r="F6" s="82"/>
      <c r="G6" s="81">
        <f t="shared" si="0"/>
        <v>0</v>
      </c>
    </row>
    <row r="7" spans="1:7" ht="24.95" customHeight="1" x14ac:dyDescent="0.2">
      <c r="A7" s="48">
        <f t="shared" si="1"/>
        <v>4</v>
      </c>
      <c r="B7" s="53" t="s">
        <v>37</v>
      </c>
      <c r="C7" s="50" t="s">
        <v>49</v>
      </c>
      <c r="D7" s="51" t="s">
        <v>9</v>
      </c>
      <c r="E7" s="52">
        <v>0.5</v>
      </c>
      <c r="F7" s="82"/>
      <c r="G7" s="81">
        <f t="shared" si="0"/>
        <v>0</v>
      </c>
    </row>
    <row r="8" spans="1:7" ht="24.95" customHeight="1" x14ac:dyDescent="0.2">
      <c r="A8" s="48">
        <f t="shared" si="1"/>
        <v>5</v>
      </c>
      <c r="B8" s="49" t="s">
        <v>38</v>
      </c>
      <c r="C8" s="50" t="s">
        <v>26</v>
      </c>
      <c r="D8" s="51" t="s">
        <v>7</v>
      </c>
      <c r="E8" s="54">
        <v>2667</v>
      </c>
      <c r="F8" s="82"/>
      <c r="G8" s="83">
        <f t="shared" si="0"/>
        <v>0</v>
      </c>
    </row>
    <row r="9" spans="1:7" ht="24.95" customHeight="1" x14ac:dyDescent="0.2">
      <c r="A9" s="48">
        <f t="shared" si="1"/>
        <v>6</v>
      </c>
      <c r="B9" s="53" t="s">
        <v>39</v>
      </c>
      <c r="C9" s="50" t="s">
        <v>27</v>
      </c>
      <c r="D9" s="51" t="s">
        <v>8</v>
      </c>
      <c r="E9" s="54">
        <v>20</v>
      </c>
      <c r="F9" s="82"/>
      <c r="G9" s="83">
        <f t="shared" si="0"/>
        <v>0</v>
      </c>
    </row>
    <row r="10" spans="1:7" ht="24.95" customHeight="1" x14ac:dyDescent="0.2">
      <c r="A10" s="48">
        <f t="shared" si="1"/>
        <v>7</v>
      </c>
      <c r="B10" s="53" t="s">
        <v>13</v>
      </c>
      <c r="C10" s="50" t="s">
        <v>28</v>
      </c>
      <c r="D10" s="51" t="s">
        <v>7</v>
      </c>
      <c r="E10" s="54">
        <v>3168</v>
      </c>
      <c r="F10" s="82"/>
      <c r="G10" s="83">
        <f t="shared" si="0"/>
        <v>0</v>
      </c>
    </row>
    <row r="11" spans="1:7" ht="24.95" customHeight="1" x14ac:dyDescent="0.2">
      <c r="A11" s="48">
        <f t="shared" si="1"/>
        <v>8</v>
      </c>
      <c r="B11" s="53" t="s">
        <v>40</v>
      </c>
      <c r="C11" s="50" t="s">
        <v>29</v>
      </c>
      <c r="D11" s="51" t="s">
        <v>7</v>
      </c>
      <c r="E11" s="54">
        <v>2667</v>
      </c>
      <c r="F11" s="82"/>
      <c r="G11" s="83">
        <f t="shared" si="0"/>
        <v>0</v>
      </c>
    </row>
    <row r="12" spans="1:7" ht="24.95" customHeight="1" x14ac:dyDescent="0.2">
      <c r="A12" s="48">
        <f t="shared" si="1"/>
        <v>9</v>
      </c>
      <c r="B12" s="53" t="s">
        <v>53</v>
      </c>
      <c r="C12" s="50" t="s">
        <v>46</v>
      </c>
      <c r="D12" s="51" t="s">
        <v>6</v>
      </c>
      <c r="E12" s="54">
        <v>660</v>
      </c>
      <c r="F12" s="82"/>
      <c r="G12" s="83">
        <f t="shared" si="0"/>
        <v>0</v>
      </c>
    </row>
    <row r="13" spans="1:7" ht="24.95" customHeight="1" x14ac:dyDescent="0.2">
      <c r="A13" s="48">
        <f t="shared" si="1"/>
        <v>10</v>
      </c>
      <c r="B13" s="53" t="s">
        <v>54</v>
      </c>
      <c r="C13" s="50" t="s">
        <v>55</v>
      </c>
      <c r="D13" s="51" t="s">
        <v>6</v>
      </c>
      <c r="E13" s="54">
        <v>85</v>
      </c>
      <c r="F13" s="82"/>
      <c r="G13" s="83">
        <f t="shared" si="0"/>
        <v>0</v>
      </c>
    </row>
    <row r="14" spans="1:7" ht="24.95" customHeight="1" x14ac:dyDescent="0.2">
      <c r="A14" s="48">
        <f t="shared" si="1"/>
        <v>11</v>
      </c>
      <c r="B14" s="53" t="s">
        <v>23</v>
      </c>
      <c r="C14" s="50" t="s">
        <v>30</v>
      </c>
      <c r="D14" s="51" t="s">
        <v>24</v>
      </c>
      <c r="E14" s="54">
        <v>300</v>
      </c>
      <c r="F14" s="82"/>
      <c r="G14" s="83">
        <f t="shared" si="0"/>
        <v>0</v>
      </c>
    </row>
    <row r="15" spans="1:7" ht="24.95" customHeight="1" x14ac:dyDescent="0.2">
      <c r="A15" s="48">
        <f t="shared" si="1"/>
        <v>12</v>
      </c>
      <c r="B15" s="53" t="s">
        <v>41</v>
      </c>
      <c r="C15" s="50" t="s">
        <v>31</v>
      </c>
      <c r="D15" s="55" t="s">
        <v>7</v>
      </c>
      <c r="E15" s="54">
        <v>6336</v>
      </c>
      <c r="F15" s="82"/>
      <c r="G15" s="83">
        <f t="shared" si="0"/>
        <v>0</v>
      </c>
    </row>
    <row r="16" spans="1:7" ht="24.95" customHeight="1" x14ac:dyDescent="0.2">
      <c r="A16" s="48">
        <f t="shared" si="1"/>
        <v>13</v>
      </c>
      <c r="B16" s="53" t="s">
        <v>42</v>
      </c>
      <c r="C16" s="50" t="s">
        <v>32</v>
      </c>
      <c r="D16" s="55" t="s">
        <v>7</v>
      </c>
      <c r="E16" s="54">
        <v>3168</v>
      </c>
      <c r="F16" s="82"/>
      <c r="G16" s="83">
        <f t="shared" si="0"/>
        <v>0</v>
      </c>
    </row>
    <row r="17" spans="1:9" ht="24.95" customHeight="1" x14ac:dyDescent="0.2">
      <c r="A17" s="48">
        <f t="shared" si="1"/>
        <v>14</v>
      </c>
      <c r="B17" s="53" t="s">
        <v>43</v>
      </c>
      <c r="C17" s="50" t="s">
        <v>33</v>
      </c>
      <c r="D17" s="55" t="s">
        <v>6</v>
      </c>
      <c r="E17" s="54">
        <v>1500</v>
      </c>
      <c r="F17" s="82"/>
      <c r="G17" s="83">
        <f t="shared" si="0"/>
        <v>0</v>
      </c>
    </row>
    <row r="18" spans="1:9" ht="24.95" customHeight="1" x14ac:dyDescent="0.2">
      <c r="A18" s="48">
        <f t="shared" si="1"/>
        <v>15</v>
      </c>
      <c r="B18" s="53" t="s">
        <v>25</v>
      </c>
      <c r="C18" s="50" t="s">
        <v>34</v>
      </c>
      <c r="D18" s="55" t="s">
        <v>6</v>
      </c>
      <c r="E18" s="54">
        <v>375</v>
      </c>
      <c r="F18" s="82"/>
      <c r="G18" s="83">
        <f t="shared" si="0"/>
        <v>0</v>
      </c>
    </row>
    <row r="19" spans="1:9" ht="24.95" customHeight="1" x14ac:dyDescent="0.2">
      <c r="A19" s="48">
        <f t="shared" si="1"/>
        <v>16</v>
      </c>
      <c r="B19" s="53" t="s">
        <v>44</v>
      </c>
      <c r="C19" s="50" t="s">
        <v>50</v>
      </c>
      <c r="D19" s="55" t="s">
        <v>8</v>
      </c>
      <c r="E19" s="54">
        <v>20</v>
      </c>
      <c r="F19" s="82"/>
      <c r="G19" s="83">
        <f t="shared" si="0"/>
        <v>0</v>
      </c>
    </row>
    <row r="20" spans="1:9" ht="24.95" customHeight="1" x14ac:dyDescent="0.2">
      <c r="A20" s="48">
        <f t="shared" si="1"/>
        <v>17</v>
      </c>
      <c r="B20" s="53" t="s">
        <v>45</v>
      </c>
      <c r="C20" s="50" t="s">
        <v>51</v>
      </c>
      <c r="D20" s="55" t="s">
        <v>8</v>
      </c>
      <c r="E20" s="54">
        <v>10</v>
      </c>
      <c r="F20" s="82"/>
      <c r="G20" s="83">
        <f t="shared" si="0"/>
        <v>0</v>
      </c>
    </row>
    <row r="21" spans="1:9" ht="24.95" customHeight="1" x14ac:dyDescent="0.2">
      <c r="A21" s="48">
        <f t="shared" si="1"/>
        <v>18</v>
      </c>
      <c r="B21" s="53" t="s">
        <v>45</v>
      </c>
      <c r="C21" s="50" t="s">
        <v>52</v>
      </c>
      <c r="D21" s="55" t="s">
        <v>8</v>
      </c>
      <c r="E21" s="54">
        <v>10</v>
      </c>
      <c r="F21" s="82"/>
      <c r="G21" s="83">
        <f t="shared" si="0"/>
        <v>0</v>
      </c>
    </row>
    <row r="22" spans="1:9" ht="24.95" customHeight="1" x14ac:dyDescent="0.2">
      <c r="A22" s="48">
        <f t="shared" si="1"/>
        <v>19</v>
      </c>
      <c r="B22" s="56" t="s">
        <v>14</v>
      </c>
      <c r="C22" s="56" t="s">
        <v>56</v>
      </c>
      <c r="D22" s="57" t="s">
        <v>8</v>
      </c>
      <c r="E22" s="54">
        <v>5</v>
      </c>
      <c r="F22" s="82"/>
      <c r="G22" s="83">
        <f t="shared" si="0"/>
        <v>0</v>
      </c>
    </row>
    <row r="23" spans="1:9" ht="24.95" customHeight="1" x14ac:dyDescent="0.2">
      <c r="A23" s="48">
        <f t="shared" si="1"/>
        <v>20</v>
      </c>
      <c r="B23" s="58" t="s">
        <v>15</v>
      </c>
      <c r="C23" s="50" t="s">
        <v>18</v>
      </c>
      <c r="D23" s="51" t="s">
        <v>8</v>
      </c>
      <c r="E23" s="54">
        <v>4</v>
      </c>
      <c r="F23" s="82"/>
      <c r="G23" s="83">
        <f t="shared" si="0"/>
        <v>0</v>
      </c>
    </row>
    <row r="24" spans="1:9" ht="24.95" customHeight="1" x14ac:dyDescent="0.2">
      <c r="A24" s="48">
        <f t="shared" si="1"/>
        <v>21</v>
      </c>
      <c r="B24" s="58" t="s">
        <v>16</v>
      </c>
      <c r="C24" s="50" t="s">
        <v>19</v>
      </c>
      <c r="D24" s="51" t="s">
        <v>8</v>
      </c>
      <c r="E24" s="54">
        <v>32</v>
      </c>
      <c r="F24" s="82"/>
      <c r="G24" s="83">
        <f t="shared" si="0"/>
        <v>0</v>
      </c>
    </row>
    <row r="25" spans="1:9" ht="24.95" customHeight="1" x14ac:dyDescent="0.2">
      <c r="A25" s="48">
        <f t="shared" si="1"/>
        <v>22</v>
      </c>
      <c r="B25" s="58" t="s">
        <v>16</v>
      </c>
      <c r="C25" s="50" t="s">
        <v>20</v>
      </c>
      <c r="D25" s="51" t="s">
        <v>8</v>
      </c>
      <c r="E25" s="54">
        <v>32</v>
      </c>
      <c r="F25" s="82"/>
      <c r="G25" s="83">
        <f t="shared" si="0"/>
        <v>0</v>
      </c>
    </row>
    <row r="26" spans="1:9" ht="24.95" customHeight="1" x14ac:dyDescent="0.2">
      <c r="A26" s="48">
        <f t="shared" si="1"/>
        <v>23</v>
      </c>
      <c r="B26" s="58" t="s">
        <v>16</v>
      </c>
      <c r="C26" s="50" t="s">
        <v>21</v>
      </c>
      <c r="D26" s="51" t="s">
        <v>8</v>
      </c>
      <c r="E26" s="54">
        <v>32</v>
      </c>
      <c r="F26" s="82"/>
      <c r="G26" s="83">
        <f t="shared" si="0"/>
        <v>0</v>
      </c>
    </row>
    <row r="27" spans="1:9" ht="24.95" customHeight="1" thickBot="1" x14ac:dyDescent="0.25">
      <c r="A27" s="48">
        <f t="shared" si="1"/>
        <v>24</v>
      </c>
      <c r="B27" s="58" t="s">
        <v>16</v>
      </c>
      <c r="C27" s="50" t="s">
        <v>22</v>
      </c>
      <c r="D27" s="51" t="s">
        <v>8</v>
      </c>
      <c r="E27" s="54">
        <v>32</v>
      </c>
      <c r="F27" s="82"/>
      <c r="G27" s="83">
        <f t="shared" si="0"/>
        <v>0</v>
      </c>
    </row>
    <row r="28" spans="1:9" ht="33" customHeight="1" thickTop="1" thickBot="1" x14ac:dyDescent="0.25">
      <c r="A28" s="59"/>
      <c r="B28" s="60"/>
      <c r="C28" s="61" t="s">
        <v>58</v>
      </c>
      <c r="D28" s="62"/>
      <c r="E28" s="62"/>
      <c r="F28" s="63"/>
      <c r="G28" s="84">
        <f>SUM(G4:G27)</f>
        <v>0</v>
      </c>
    </row>
    <row r="29" spans="1:9" ht="25.5" customHeight="1" thickTop="1" thickBot="1" x14ac:dyDescent="0.25">
      <c r="A29" s="59"/>
      <c r="B29" s="60"/>
      <c r="C29" s="64" t="s">
        <v>60</v>
      </c>
      <c r="D29" s="65">
        <v>0.1</v>
      </c>
      <c r="E29" s="66"/>
      <c r="F29" s="63"/>
      <c r="G29" s="85">
        <f>G28*D29</f>
        <v>0</v>
      </c>
    </row>
    <row r="30" spans="1:9" ht="33.75" customHeight="1" thickTop="1" thickBot="1" x14ac:dyDescent="0.25">
      <c r="A30" s="6"/>
      <c r="B30" s="13"/>
      <c r="C30" s="39" t="s">
        <v>73</v>
      </c>
      <c r="D30" s="3"/>
      <c r="E30" s="12"/>
      <c r="F30" s="7"/>
      <c r="G30" s="84">
        <f>SUM(G28:G29)</f>
        <v>0</v>
      </c>
      <c r="I30" s="17"/>
    </row>
    <row r="31" spans="1:9" ht="20.100000000000001" customHeight="1" thickTop="1" x14ac:dyDescent="0.2">
      <c r="A31" s="20"/>
      <c r="B31" s="20"/>
      <c r="C31" s="21"/>
      <c r="D31" s="22"/>
      <c r="E31" s="20"/>
      <c r="F31" s="20"/>
      <c r="G31" s="23"/>
      <c r="I31" s="17"/>
    </row>
    <row r="32" spans="1:9" ht="25.35" customHeight="1" x14ac:dyDescent="0.2">
      <c r="A32" s="19" t="s">
        <v>62</v>
      </c>
      <c r="B32" s="24"/>
      <c r="C32" s="25"/>
      <c r="D32" s="26"/>
      <c r="E32" s="24"/>
      <c r="F32" s="24"/>
      <c r="G32" s="27"/>
      <c r="I32" s="17"/>
    </row>
    <row r="33" spans="1:9" ht="19.5" customHeight="1" thickBot="1" x14ac:dyDescent="0.25">
      <c r="A33" s="16" t="s">
        <v>61</v>
      </c>
      <c r="B33" s="9"/>
      <c r="C33" s="16"/>
      <c r="D33" s="4"/>
      <c r="E33" s="4"/>
      <c r="F33" s="37"/>
      <c r="G33" s="38"/>
      <c r="H33" s="1"/>
      <c r="I33" s="1"/>
    </row>
    <row r="34" spans="1:9" ht="30" thickTop="1" thickBot="1" x14ac:dyDescent="0.25">
      <c r="A34" s="42" t="s">
        <v>0</v>
      </c>
      <c r="B34" s="43"/>
      <c r="C34" s="44" t="s">
        <v>1</v>
      </c>
      <c r="D34" s="45" t="s">
        <v>3</v>
      </c>
      <c r="E34" s="45" t="s">
        <v>2</v>
      </c>
      <c r="F34" s="46" t="s">
        <v>4</v>
      </c>
      <c r="G34" s="47" t="s">
        <v>5</v>
      </c>
      <c r="H34" s="1"/>
      <c r="I34" s="1"/>
    </row>
    <row r="35" spans="1:9" ht="24.95" customHeight="1" thickTop="1" x14ac:dyDescent="0.2">
      <c r="A35" s="48">
        <v>1</v>
      </c>
      <c r="B35" s="49" t="s">
        <v>10</v>
      </c>
      <c r="C35" s="50" t="s">
        <v>35</v>
      </c>
      <c r="D35" s="51" t="s">
        <v>9</v>
      </c>
      <c r="E35" s="52">
        <v>1</v>
      </c>
      <c r="F35" s="80"/>
      <c r="G35" s="81">
        <f>E35*F35</f>
        <v>0</v>
      </c>
      <c r="H35" s="1"/>
      <c r="I35" s="1"/>
    </row>
    <row r="36" spans="1:9" ht="24.95" customHeight="1" x14ac:dyDescent="0.2">
      <c r="A36" s="48">
        <f>SUM(A35+1)</f>
        <v>2</v>
      </c>
      <c r="B36" s="49" t="s">
        <v>11</v>
      </c>
      <c r="C36" s="50" t="s">
        <v>36</v>
      </c>
      <c r="D36" s="51" t="s">
        <v>9</v>
      </c>
      <c r="E36" s="52">
        <v>1</v>
      </c>
      <c r="F36" s="80"/>
      <c r="G36" s="81">
        <f t="shared" ref="G36:G58" si="2">E36*F36</f>
        <v>0</v>
      </c>
    </row>
    <row r="37" spans="1:9" ht="24.95" customHeight="1" x14ac:dyDescent="0.2">
      <c r="A37" s="48">
        <f t="shared" ref="A37:A58" si="3">SUM(A36+1)</f>
        <v>3</v>
      </c>
      <c r="B37" s="49" t="s">
        <v>12</v>
      </c>
      <c r="C37" s="50" t="s">
        <v>17</v>
      </c>
      <c r="D37" s="51" t="s">
        <v>9</v>
      </c>
      <c r="E37" s="52">
        <v>1</v>
      </c>
      <c r="F37" s="82"/>
      <c r="G37" s="81">
        <f t="shared" si="2"/>
        <v>0</v>
      </c>
    </row>
    <row r="38" spans="1:9" ht="24.95" customHeight="1" x14ac:dyDescent="0.2">
      <c r="A38" s="48">
        <f t="shared" si="3"/>
        <v>4</v>
      </c>
      <c r="B38" s="53" t="s">
        <v>37</v>
      </c>
      <c r="C38" s="50" t="s">
        <v>49</v>
      </c>
      <c r="D38" s="51" t="s">
        <v>48</v>
      </c>
      <c r="E38" s="52">
        <v>0.5</v>
      </c>
      <c r="F38" s="82"/>
      <c r="G38" s="81">
        <f t="shared" si="2"/>
        <v>0</v>
      </c>
    </row>
    <row r="39" spans="1:9" ht="24.95" customHeight="1" x14ac:dyDescent="0.2">
      <c r="A39" s="48">
        <f t="shared" si="3"/>
        <v>5</v>
      </c>
      <c r="B39" s="49" t="s">
        <v>38</v>
      </c>
      <c r="C39" s="50" t="s">
        <v>26</v>
      </c>
      <c r="D39" s="51" t="s">
        <v>7</v>
      </c>
      <c r="E39" s="54">
        <v>1133</v>
      </c>
      <c r="F39" s="82"/>
      <c r="G39" s="83">
        <f t="shared" si="2"/>
        <v>0</v>
      </c>
    </row>
    <row r="40" spans="1:9" ht="24.95" customHeight="1" x14ac:dyDescent="0.2">
      <c r="A40" s="48">
        <f t="shared" si="3"/>
        <v>6</v>
      </c>
      <c r="B40" s="53" t="s">
        <v>39</v>
      </c>
      <c r="C40" s="50" t="s">
        <v>27</v>
      </c>
      <c r="D40" s="51" t="s">
        <v>8</v>
      </c>
      <c r="E40" s="54">
        <v>9</v>
      </c>
      <c r="F40" s="82"/>
      <c r="G40" s="83">
        <f t="shared" si="2"/>
        <v>0</v>
      </c>
    </row>
    <row r="41" spans="1:9" ht="24.95" customHeight="1" x14ac:dyDescent="0.2">
      <c r="A41" s="48">
        <f t="shared" si="3"/>
        <v>7</v>
      </c>
      <c r="B41" s="53" t="s">
        <v>13</v>
      </c>
      <c r="C41" s="50" t="s">
        <v>28</v>
      </c>
      <c r="D41" s="51" t="s">
        <v>7</v>
      </c>
      <c r="E41" s="54">
        <v>722</v>
      </c>
      <c r="F41" s="82"/>
      <c r="G41" s="83">
        <f t="shared" si="2"/>
        <v>0</v>
      </c>
    </row>
    <row r="42" spans="1:9" ht="24.95" customHeight="1" x14ac:dyDescent="0.2">
      <c r="A42" s="48">
        <f t="shared" si="3"/>
        <v>8</v>
      </c>
      <c r="B42" s="53" t="s">
        <v>40</v>
      </c>
      <c r="C42" s="50" t="s">
        <v>29</v>
      </c>
      <c r="D42" s="51" t="s">
        <v>7</v>
      </c>
      <c r="E42" s="54">
        <v>1133</v>
      </c>
      <c r="F42" s="82"/>
      <c r="G42" s="83">
        <f t="shared" si="2"/>
        <v>0</v>
      </c>
    </row>
    <row r="43" spans="1:9" ht="24.95" customHeight="1" x14ac:dyDescent="0.2">
      <c r="A43" s="48">
        <f t="shared" si="3"/>
        <v>9</v>
      </c>
      <c r="B43" s="53" t="s">
        <v>53</v>
      </c>
      <c r="C43" s="50" t="s">
        <v>46</v>
      </c>
      <c r="D43" s="51" t="s">
        <v>6</v>
      </c>
      <c r="E43" s="54">
        <v>20</v>
      </c>
      <c r="F43" s="82"/>
      <c r="G43" s="83">
        <f t="shared" si="2"/>
        <v>0</v>
      </c>
    </row>
    <row r="44" spans="1:9" ht="24.95" customHeight="1" x14ac:dyDescent="0.25">
      <c r="A44" s="48">
        <f t="shared" si="3"/>
        <v>10</v>
      </c>
      <c r="B44" s="53"/>
      <c r="C44" s="67" t="s">
        <v>69</v>
      </c>
      <c r="D44" s="68"/>
      <c r="E44" s="69"/>
      <c r="F44" s="70"/>
      <c r="G44" s="71"/>
    </row>
    <row r="45" spans="1:9" ht="24.95" customHeight="1" x14ac:dyDescent="0.2">
      <c r="A45" s="48">
        <f t="shared" si="3"/>
        <v>11</v>
      </c>
      <c r="B45" s="53" t="s">
        <v>23</v>
      </c>
      <c r="C45" s="50" t="s">
        <v>30</v>
      </c>
      <c r="D45" s="51" t="s">
        <v>24</v>
      </c>
      <c r="E45" s="54">
        <v>40</v>
      </c>
      <c r="F45" s="82"/>
      <c r="G45" s="83">
        <f t="shared" si="2"/>
        <v>0</v>
      </c>
    </row>
    <row r="46" spans="1:9" ht="24.95" customHeight="1" x14ac:dyDescent="0.2">
      <c r="A46" s="48">
        <f t="shared" si="3"/>
        <v>12</v>
      </c>
      <c r="B46" s="53" t="s">
        <v>41</v>
      </c>
      <c r="C46" s="50" t="s">
        <v>31</v>
      </c>
      <c r="D46" s="55" t="s">
        <v>7</v>
      </c>
      <c r="E46" s="54">
        <v>1444</v>
      </c>
      <c r="F46" s="82"/>
      <c r="G46" s="83">
        <f t="shared" si="2"/>
        <v>0</v>
      </c>
    </row>
    <row r="47" spans="1:9" ht="24.95" customHeight="1" x14ac:dyDescent="0.2">
      <c r="A47" s="48">
        <f t="shared" si="3"/>
        <v>13</v>
      </c>
      <c r="B47" s="53" t="s">
        <v>42</v>
      </c>
      <c r="C47" s="50" t="s">
        <v>32</v>
      </c>
      <c r="D47" s="55" t="s">
        <v>7</v>
      </c>
      <c r="E47" s="54">
        <v>722</v>
      </c>
      <c r="F47" s="82"/>
      <c r="G47" s="83">
        <f t="shared" si="2"/>
        <v>0</v>
      </c>
    </row>
    <row r="48" spans="1:9" ht="24.95" customHeight="1" x14ac:dyDescent="0.2">
      <c r="A48" s="48">
        <f t="shared" si="3"/>
        <v>14</v>
      </c>
      <c r="B48" s="53" t="s">
        <v>43</v>
      </c>
      <c r="C48" s="50" t="s">
        <v>33</v>
      </c>
      <c r="D48" s="55" t="s">
        <v>6</v>
      </c>
      <c r="E48" s="54">
        <v>200</v>
      </c>
      <c r="F48" s="82"/>
      <c r="G48" s="83">
        <f t="shared" si="2"/>
        <v>0</v>
      </c>
    </row>
    <row r="49" spans="1:9" ht="24.95" customHeight="1" x14ac:dyDescent="0.2">
      <c r="A49" s="48">
        <f t="shared" si="3"/>
        <v>15</v>
      </c>
      <c r="B49" s="53" t="s">
        <v>25</v>
      </c>
      <c r="C49" s="50" t="s">
        <v>34</v>
      </c>
      <c r="D49" s="55" t="s">
        <v>6</v>
      </c>
      <c r="E49" s="54">
        <v>50</v>
      </c>
      <c r="F49" s="82"/>
      <c r="G49" s="83">
        <f t="shared" si="2"/>
        <v>0</v>
      </c>
    </row>
    <row r="50" spans="1:9" ht="24.95" customHeight="1" x14ac:dyDescent="0.2">
      <c r="A50" s="48">
        <f t="shared" si="3"/>
        <v>16</v>
      </c>
      <c r="B50" s="53" t="s">
        <v>44</v>
      </c>
      <c r="C50" s="50" t="s">
        <v>50</v>
      </c>
      <c r="D50" s="55" t="s">
        <v>8</v>
      </c>
      <c r="E50" s="54">
        <v>17</v>
      </c>
      <c r="F50" s="82"/>
      <c r="G50" s="83">
        <f t="shared" si="2"/>
        <v>0</v>
      </c>
    </row>
    <row r="51" spans="1:9" ht="24.95" customHeight="1" x14ac:dyDescent="0.2">
      <c r="A51" s="48">
        <f t="shared" si="3"/>
        <v>17</v>
      </c>
      <c r="B51" s="53" t="s">
        <v>45</v>
      </c>
      <c r="C51" s="50" t="s">
        <v>51</v>
      </c>
      <c r="D51" s="55" t="s">
        <v>8</v>
      </c>
      <c r="E51" s="54">
        <v>4</v>
      </c>
      <c r="F51" s="82"/>
      <c r="G51" s="83">
        <f t="shared" si="2"/>
        <v>0</v>
      </c>
    </row>
    <row r="52" spans="1:9" ht="24.95" customHeight="1" x14ac:dyDescent="0.2">
      <c r="A52" s="48">
        <f t="shared" si="3"/>
        <v>18</v>
      </c>
      <c r="B52" s="53" t="s">
        <v>45</v>
      </c>
      <c r="C52" s="50" t="s">
        <v>52</v>
      </c>
      <c r="D52" s="55" t="s">
        <v>8</v>
      </c>
      <c r="E52" s="54">
        <v>4</v>
      </c>
      <c r="F52" s="82"/>
      <c r="G52" s="83">
        <f t="shared" si="2"/>
        <v>0</v>
      </c>
    </row>
    <row r="53" spans="1:9" ht="24.95" customHeight="1" x14ac:dyDescent="0.2">
      <c r="A53" s="48">
        <f t="shared" si="3"/>
        <v>19</v>
      </c>
      <c r="B53" s="56" t="s">
        <v>14</v>
      </c>
      <c r="C53" s="56" t="s">
        <v>56</v>
      </c>
      <c r="D53" s="57" t="s">
        <v>8</v>
      </c>
      <c r="E53" s="54">
        <v>2</v>
      </c>
      <c r="F53" s="82"/>
      <c r="G53" s="83">
        <f t="shared" si="2"/>
        <v>0</v>
      </c>
    </row>
    <row r="54" spans="1:9" ht="24.95" customHeight="1" x14ac:dyDescent="0.2">
      <c r="A54" s="48">
        <f t="shared" si="3"/>
        <v>20</v>
      </c>
      <c r="B54" s="58" t="s">
        <v>15</v>
      </c>
      <c r="C54" s="50" t="s">
        <v>18</v>
      </c>
      <c r="D54" s="51" t="s">
        <v>8</v>
      </c>
      <c r="E54" s="54">
        <v>1</v>
      </c>
      <c r="F54" s="82"/>
      <c r="G54" s="83">
        <f t="shared" si="2"/>
        <v>0</v>
      </c>
    </row>
    <row r="55" spans="1:9" ht="24.95" customHeight="1" x14ac:dyDescent="0.2">
      <c r="A55" s="48">
        <f t="shared" si="3"/>
        <v>21</v>
      </c>
      <c r="B55" s="58" t="s">
        <v>16</v>
      </c>
      <c r="C55" s="50" t="s">
        <v>19</v>
      </c>
      <c r="D55" s="51" t="s">
        <v>8</v>
      </c>
      <c r="E55" s="54">
        <v>6</v>
      </c>
      <c r="F55" s="82"/>
      <c r="G55" s="83">
        <f t="shared" si="2"/>
        <v>0</v>
      </c>
    </row>
    <row r="56" spans="1:9" ht="24.95" customHeight="1" x14ac:dyDescent="0.2">
      <c r="A56" s="48">
        <f t="shared" si="3"/>
        <v>22</v>
      </c>
      <c r="B56" s="58" t="s">
        <v>16</v>
      </c>
      <c r="C56" s="50" t="s">
        <v>20</v>
      </c>
      <c r="D56" s="51" t="s">
        <v>8</v>
      </c>
      <c r="E56" s="54">
        <v>6</v>
      </c>
      <c r="F56" s="82"/>
      <c r="G56" s="83">
        <f t="shared" si="2"/>
        <v>0</v>
      </c>
    </row>
    <row r="57" spans="1:9" ht="24.95" customHeight="1" x14ac:dyDescent="0.2">
      <c r="A57" s="48">
        <f t="shared" si="3"/>
        <v>23</v>
      </c>
      <c r="B57" s="58" t="s">
        <v>16</v>
      </c>
      <c r="C57" s="50" t="s">
        <v>21</v>
      </c>
      <c r="D57" s="51" t="s">
        <v>8</v>
      </c>
      <c r="E57" s="54">
        <v>6</v>
      </c>
      <c r="F57" s="82"/>
      <c r="G57" s="83">
        <f t="shared" si="2"/>
        <v>0</v>
      </c>
    </row>
    <row r="58" spans="1:9" ht="24.95" customHeight="1" thickBot="1" x14ac:dyDescent="0.25">
      <c r="A58" s="48">
        <f t="shared" si="3"/>
        <v>24</v>
      </c>
      <c r="B58" s="58" t="s">
        <v>16</v>
      </c>
      <c r="C58" s="50" t="s">
        <v>22</v>
      </c>
      <c r="D58" s="51" t="s">
        <v>8</v>
      </c>
      <c r="E58" s="54">
        <v>6</v>
      </c>
      <c r="F58" s="82"/>
      <c r="G58" s="83">
        <f t="shared" si="2"/>
        <v>0</v>
      </c>
    </row>
    <row r="59" spans="1:9" ht="33" customHeight="1" thickTop="1" thickBot="1" x14ac:dyDescent="0.25">
      <c r="A59" s="59"/>
      <c r="B59" s="60"/>
      <c r="C59" s="74" t="s">
        <v>64</v>
      </c>
      <c r="D59" s="75"/>
      <c r="E59" s="62"/>
      <c r="F59" s="63"/>
      <c r="G59" s="84">
        <f>SUM(G35:G58)</f>
        <v>0</v>
      </c>
    </row>
    <row r="60" spans="1:9" ht="25.5" customHeight="1" thickTop="1" thickBot="1" x14ac:dyDescent="0.25">
      <c r="A60" s="59"/>
      <c r="B60" s="60"/>
      <c r="C60" s="77" t="s">
        <v>63</v>
      </c>
      <c r="D60" s="78">
        <v>0.05</v>
      </c>
      <c r="E60" s="66"/>
      <c r="F60" s="63"/>
      <c r="G60" s="85">
        <f>G59*D60</f>
        <v>0</v>
      </c>
    </row>
    <row r="61" spans="1:9" ht="33.75" customHeight="1" thickTop="1" thickBot="1" x14ac:dyDescent="0.25">
      <c r="A61" s="6"/>
      <c r="B61" s="13"/>
      <c r="C61" s="39" t="s">
        <v>67</v>
      </c>
      <c r="D61" s="3"/>
      <c r="E61" s="12"/>
      <c r="F61" s="7"/>
      <c r="G61" s="84">
        <f>SUM(G59:G60)</f>
        <v>0</v>
      </c>
    </row>
    <row r="62" spans="1:9" ht="20.100000000000001" customHeight="1" thickTop="1" x14ac:dyDescent="0.2">
      <c r="A62" s="28"/>
      <c r="B62" s="28"/>
      <c r="C62" s="29"/>
      <c r="D62" s="30"/>
      <c r="E62" s="28"/>
      <c r="F62" s="28"/>
      <c r="G62" s="31"/>
    </row>
    <row r="63" spans="1:9" ht="25.35" customHeight="1" x14ac:dyDescent="0.2">
      <c r="A63" s="19" t="s">
        <v>65</v>
      </c>
      <c r="B63" s="28"/>
      <c r="C63" s="29"/>
      <c r="D63" s="30"/>
      <c r="E63" s="28"/>
      <c r="F63" s="28"/>
      <c r="G63" s="31"/>
    </row>
    <row r="64" spans="1:9" ht="19.5" customHeight="1" thickBot="1" x14ac:dyDescent="0.25">
      <c r="A64" s="16" t="s">
        <v>66</v>
      </c>
      <c r="B64" s="32"/>
      <c r="C64" s="33"/>
      <c r="D64" s="34"/>
      <c r="E64" s="34"/>
      <c r="F64" s="40"/>
      <c r="G64" s="41"/>
      <c r="H64" s="1"/>
      <c r="I64" s="1"/>
    </row>
    <row r="65" spans="1:9" ht="33" customHeight="1" thickTop="1" thickBot="1" x14ac:dyDescent="0.25">
      <c r="A65" s="42" t="s">
        <v>0</v>
      </c>
      <c r="B65" s="43"/>
      <c r="C65" s="44" t="s">
        <v>1</v>
      </c>
      <c r="D65" s="45" t="s">
        <v>3</v>
      </c>
      <c r="E65" s="45" t="s">
        <v>2</v>
      </c>
      <c r="F65" s="46" t="s">
        <v>4</v>
      </c>
      <c r="G65" s="47" t="s">
        <v>5</v>
      </c>
      <c r="H65" s="1"/>
      <c r="I65" s="1"/>
    </row>
    <row r="66" spans="1:9" ht="24.95" customHeight="1" thickTop="1" x14ac:dyDescent="0.2">
      <c r="A66" s="48">
        <v>1</v>
      </c>
      <c r="B66" s="49" t="s">
        <v>10</v>
      </c>
      <c r="C66" s="50" t="s">
        <v>35</v>
      </c>
      <c r="D66" s="51" t="s">
        <v>9</v>
      </c>
      <c r="E66" s="52">
        <v>1</v>
      </c>
      <c r="F66" s="86"/>
      <c r="G66" s="81">
        <f>E66*F66</f>
        <v>0</v>
      </c>
      <c r="H66" s="1"/>
      <c r="I66" s="1"/>
    </row>
    <row r="67" spans="1:9" ht="24.95" customHeight="1" x14ac:dyDescent="0.2">
      <c r="A67" s="48">
        <f>SUM(A66+1)</f>
        <v>2</v>
      </c>
      <c r="B67" s="49" t="s">
        <v>11</v>
      </c>
      <c r="C67" s="50" t="s">
        <v>36</v>
      </c>
      <c r="D67" s="51" t="s">
        <v>9</v>
      </c>
      <c r="E67" s="52">
        <v>1</v>
      </c>
      <c r="F67" s="86"/>
      <c r="G67" s="81">
        <f t="shared" ref="G67:G89" si="4">E67*F67</f>
        <v>0</v>
      </c>
    </row>
    <row r="68" spans="1:9" ht="24.95" customHeight="1" x14ac:dyDescent="0.2">
      <c r="A68" s="48">
        <f t="shared" ref="A68:A89" si="5">SUM(A67+1)</f>
        <v>3</v>
      </c>
      <c r="B68" s="49" t="s">
        <v>12</v>
      </c>
      <c r="C68" s="50" t="s">
        <v>17</v>
      </c>
      <c r="D68" s="51" t="s">
        <v>9</v>
      </c>
      <c r="E68" s="52">
        <v>1</v>
      </c>
      <c r="F68" s="87"/>
      <c r="G68" s="81">
        <f t="shared" si="4"/>
        <v>0</v>
      </c>
    </row>
    <row r="69" spans="1:9" ht="24.95" customHeight="1" x14ac:dyDescent="0.2">
      <c r="A69" s="48">
        <f t="shared" si="5"/>
        <v>4</v>
      </c>
      <c r="B69" s="53" t="s">
        <v>37</v>
      </c>
      <c r="C69" s="50" t="s">
        <v>49</v>
      </c>
      <c r="D69" s="51" t="s">
        <v>48</v>
      </c>
      <c r="E69" s="52">
        <v>0.5</v>
      </c>
      <c r="F69" s="87"/>
      <c r="G69" s="81">
        <f t="shared" si="4"/>
        <v>0</v>
      </c>
    </row>
    <row r="70" spans="1:9" ht="24.95" customHeight="1" x14ac:dyDescent="0.2">
      <c r="A70" s="48">
        <f t="shared" si="5"/>
        <v>5</v>
      </c>
      <c r="B70" s="49" t="s">
        <v>38</v>
      </c>
      <c r="C70" s="50" t="s">
        <v>26</v>
      </c>
      <c r="D70" s="51" t="s">
        <v>7</v>
      </c>
      <c r="E70" s="54">
        <v>1667</v>
      </c>
      <c r="F70" s="87"/>
      <c r="G70" s="83">
        <f t="shared" si="4"/>
        <v>0</v>
      </c>
    </row>
    <row r="71" spans="1:9" ht="24.95" customHeight="1" x14ac:dyDescent="0.2">
      <c r="A71" s="48">
        <f t="shared" si="5"/>
        <v>6</v>
      </c>
      <c r="B71" s="53" t="s">
        <v>39</v>
      </c>
      <c r="C71" s="50" t="s">
        <v>27</v>
      </c>
      <c r="D71" s="51" t="s">
        <v>8</v>
      </c>
      <c r="E71" s="54">
        <v>13</v>
      </c>
      <c r="F71" s="87"/>
      <c r="G71" s="83">
        <f t="shared" si="4"/>
        <v>0</v>
      </c>
    </row>
    <row r="72" spans="1:9" ht="24.95" customHeight="1" x14ac:dyDescent="0.2">
      <c r="A72" s="48">
        <f t="shared" si="5"/>
        <v>7</v>
      </c>
      <c r="B72" s="53" t="s">
        <v>13</v>
      </c>
      <c r="C72" s="50" t="s">
        <v>28</v>
      </c>
      <c r="D72" s="51" t="s">
        <v>7</v>
      </c>
      <c r="E72" s="54">
        <v>41167</v>
      </c>
      <c r="F72" s="87"/>
      <c r="G72" s="83">
        <f t="shared" si="4"/>
        <v>0</v>
      </c>
    </row>
    <row r="73" spans="1:9" ht="24.95" customHeight="1" x14ac:dyDescent="0.2">
      <c r="A73" s="48">
        <f t="shared" si="5"/>
        <v>8</v>
      </c>
      <c r="B73" s="53" t="s">
        <v>40</v>
      </c>
      <c r="C73" s="50" t="s">
        <v>29</v>
      </c>
      <c r="D73" s="51" t="s">
        <v>7</v>
      </c>
      <c r="E73" s="54">
        <f>E70</f>
        <v>1667</v>
      </c>
      <c r="F73" s="87"/>
      <c r="G73" s="83">
        <f t="shared" si="4"/>
        <v>0</v>
      </c>
    </row>
    <row r="74" spans="1:9" ht="24.95" customHeight="1" x14ac:dyDescent="0.2">
      <c r="A74" s="48">
        <f t="shared" si="5"/>
        <v>9</v>
      </c>
      <c r="B74" s="53" t="s">
        <v>53</v>
      </c>
      <c r="C74" s="50" t="s">
        <v>46</v>
      </c>
      <c r="D74" s="51" t="s">
        <v>6</v>
      </c>
      <c r="E74" s="54">
        <v>60</v>
      </c>
      <c r="F74" s="87"/>
      <c r="G74" s="83">
        <f t="shared" si="4"/>
        <v>0</v>
      </c>
    </row>
    <row r="75" spans="1:9" ht="24.95" customHeight="1" x14ac:dyDescent="0.2">
      <c r="A75" s="48">
        <f t="shared" si="5"/>
        <v>10</v>
      </c>
      <c r="B75" s="53" t="s">
        <v>54</v>
      </c>
      <c r="C75" s="50" t="s">
        <v>47</v>
      </c>
      <c r="D75" s="51" t="s">
        <v>6</v>
      </c>
      <c r="E75" s="54">
        <v>0</v>
      </c>
      <c r="F75" s="87"/>
      <c r="G75" s="83">
        <f t="shared" si="4"/>
        <v>0</v>
      </c>
    </row>
    <row r="76" spans="1:9" ht="24.95" customHeight="1" x14ac:dyDescent="0.2">
      <c r="A76" s="48">
        <f t="shared" si="5"/>
        <v>11</v>
      </c>
      <c r="B76" s="53" t="s">
        <v>23</v>
      </c>
      <c r="C76" s="50" t="s">
        <v>30</v>
      </c>
      <c r="D76" s="51" t="s">
        <v>24</v>
      </c>
      <c r="E76" s="54">
        <v>100</v>
      </c>
      <c r="F76" s="87"/>
      <c r="G76" s="83">
        <f t="shared" si="4"/>
        <v>0</v>
      </c>
    </row>
    <row r="77" spans="1:9" ht="24.95" customHeight="1" x14ac:dyDescent="0.2">
      <c r="A77" s="48">
        <f t="shared" si="5"/>
        <v>12</v>
      </c>
      <c r="B77" s="53" t="s">
        <v>41</v>
      </c>
      <c r="C77" s="50" t="s">
        <v>31</v>
      </c>
      <c r="D77" s="55" t="s">
        <v>7</v>
      </c>
      <c r="E77" s="54">
        <v>2333</v>
      </c>
      <c r="F77" s="87"/>
      <c r="G77" s="83">
        <f t="shared" si="4"/>
        <v>0</v>
      </c>
    </row>
    <row r="78" spans="1:9" ht="24.95" customHeight="1" x14ac:dyDescent="0.2">
      <c r="A78" s="48">
        <f t="shared" si="5"/>
        <v>13</v>
      </c>
      <c r="B78" s="53" t="s">
        <v>42</v>
      </c>
      <c r="C78" s="50" t="s">
        <v>32</v>
      </c>
      <c r="D78" s="55" t="s">
        <v>7</v>
      </c>
      <c r="E78" s="54">
        <v>1167</v>
      </c>
      <c r="F78" s="87"/>
      <c r="G78" s="83">
        <f t="shared" si="4"/>
        <v>0</v>
      </c>
    </row>
    <row r="79" spans="1:9" ht="24.95" customHeight="1" x14ac:dyDescent="0.2">
      <c r="A79" s="48">
        <f t="shared" si="5"/>
        <v>14</v>
      </c>
      <c r="B79" s="53" t="s">
        <v>43</v>
      </c>
      <c r="C79" s="50" t="s">
        <v>33</v>
      </c>
      <c r="D79" s="55" t="s">
        <v>6</v>
      </c>
      <c r="E79" s="54">
        <v>500</v>
      </c>
      <c r="F79" s="87"/>
      <c r="G79" s="83">
        <f t="shared" si="4"/>
        <v>0</v>
      </c>
    </row>
    <row r="80" spans="1:9" ht="24.95" customHeight="1" x14ac:dyDescent="0.2">
      <c r="A80" s="48">
        <f t="shared" si="5"/>
        <v>15</v>
      </c>
      <c r="B80" s="53" t="s">
        <v>25</v>
      </c>
      <c r="C80" s="50" t="s">
        <v>34</v>
      </c>
      <c r="D80" s="55" t="s">
        <v>6</v>
      </c>
      <c r="E80" s="54">
        <v>125</v>
      </c>
      <c r="F80" s="87"/>
      <c r="G80" s="83">
        <f t="shared" si="4"/>
        <v>0</v>
      </c>
    </row>
    <row r="81" spans="1:7" ht="24.95" customHeight="1" x14ac:dyDescent="0.2">
      <c r="A81" s="48">
        <f t="shared" si="5"/>
        <v>16</v>
      </c>
      <c r="B81" s="53" t="s">
        <v>44</v>
      </c>
      <c r="C81" s="50" t="s">
        <v>50</v>
      </c>
      <c r="D81" s="55" t="s">
        <v>8</v>
      </c>
      <c r="E81" s="54">
        <v>25</v>
      </c>
      <c r="F81" s="87"/>
      <c r="G81" s="83">
        <f t="shared" si="4"/>
        <v>0</v>
      </c>
    </row>
    <row r="82" spans="1:7" ht="24.95" customHeight="1" x14ac:dyDescent="0.2">
      <c r="A82" s="48">
        <f t="shared" si="5"/>
        <v>17</v>
      </c>
      <c r="B82" s="53" t="s">
        <v>45</v>
      </c>
      <c r="C82" s="50" t="s">
        <v>51</v>
      </c>
      <c r="D82" s="55" t="s">
        <v>8</v>
      </c>
      <c r="E82" s="54">
        <v>6</v>
      </c>
      <c r="F82" s="87"/>
      <c r="G82" s="83">
        <f t="shared" si="4"/>
        <v>0</v>
      </c>
    </row>
    <row r="83" spans="1:7" ht="24.95" customHeight="1" x14ac:dyDescent="0.2">
      <c r="A83" s="48">
        <f t="shared" si="5"/>
        <v>18</v>
      </c>
      <c r="B83" s="53" t="s">
        <v>45</v>
      </c>
      <c r="C83" s="50" t="s">
        <v>52</v>
      </c>
      <c r="D83" s="55" t="s">
        <v>8</v>
      </c>
      <c r="E83" s="54">
        <v>6</v>
      </c>
      <c r="F83" s="87"/>
      <c r="G83" s="83">
        <f t="shared" si="4"/>
        <v>0</v>
      </c>
    </row>
    <row r="84" spans="1:7" ht="24.95" customHeight="1" x14ac:dyDescent="0.2">
      <c r="A84" s="48">
        <f t="shared" si="5"/>
        <v>19</v>
      </c>
      <c r="B84" s="56" t="s">
        <v>14</v>
      </c>
      <c r="C84" s="56" t="s">
        <v>56</v>
      </c>
      <c r="D84" s="57" t="s">
        <v>8</v>
      </c>
      <c r="E84" s="54">
        <v>20</v>
      </c>
      <c r="F84" s="87"/>
      <c r="G84" s="83">
        <f t="shared" si="4"/>
        <v>0</v>
      </c>
    </row>
    <row r="85" spans="1:7" ht="24.95" customHeight="1" x14ac:dyDescent="0.2">
      <c r="A85" s="48">
        <f t="shared" si="5"/>
        <v>20</v>
      </c>
      <c r="B85" s="58" t="s">
        <v>15</v>
      </c>
      <c r="C85" s="50" t="s">
        <v>18</v>
      </c>
      <c r="D85" s="51" t="s">
        <v>8</v>
      </c>
      <c r="E85" s="54">
        <v>2</v>
      </c>
      <c r="F85" s="87"/>
      <c r="G85" s="83">
        <f t="shared" si="4"/>
        <v>0</v>
      </c>
    </row>
    <row r="86" spans="1:7" ht="24.95" customHeight="1" x14ac:dyDescent="0.2">
      <c r="A86" s="48">
        <f t="shared" si="5"/>
        <v>21</v>
      </c>
      <c r="B86" s="58" t="s">
        <v>16</v>
      </c>
      <c r="C86" s="50" t="s">
        <v>19</v>
      </c>
      <c r="D86" s="51" t="s">
        <v>8</v>
      </c>
      <c r="E86" s="54">
        <v>8</v>
      </c>
      <c r="F86" s="87"/>
      <c r="G86" s="83">
        <f t="shared" si="4"/>
        <v>0</v>
      </c>
    </row>
    <row r="87" spans="1:7" ht="24.95" customHeight="1" x14ac:dyDescent="0.2">
      <c r="A87" s="48">
        <f t="shared" si="5"/>
        <v>22</v>
      </c>
      <c r="B87" s="58" t="s">
        <v>16</v>
      </c>
      <c r="C87" s="50" t="s">
        <v>20</v>
      </c>
      <c r="D87" s="51" t="s">
        <v>8</v>
      </c>
      <c r="E87" s="54">
        <v>8</v>
      </c>
      <c r="F87" s="87"/>
      <c r="G87" s="83">
        <f t="shared" si="4"/>
        <v>0</v>
      </c>
    </row>
    <row r="88" spans="1:7" ht="24.95" customHeight="1" x14ac:dyDescent="0.2">
      <c r="A88" s="48">
        <f t="shared" si="5"/>
        <v>23</v>
      </c>
      <c r="B88" s="58" t="s">
        <v>16</v>
      </c>
      <c r="C88" s="50" t="s">
        <v>21</v>
      </c>
      <c r="D88" s="51" t="s">
        <v>8</v>
      </c>
      <c r="E88" s="54">
        <v>8</v>
      </c>
      <c r="F88" s="87"/>
      <c r="G88" s="83">
        <f t="shared" si="4"/>
        <v>0</v>
      </c>
    </row>
    <row r="89" spans="1:7" ht="24.95" customHeight="1" thickBot="1" x14ac:dyDescent="0.25">
      <c r="A89" s="48">
        <f t="shared" si="5"/>
        <v>24</v>
      </c>
      <c r="B89" s="58" t="s">
        <v>16</v>
      </c>
      <c r="C89" s="50" t="s">
        <v>22</v>
      </c>
      <c r="D89" s="51" t="s">
        <v>8</v>
      </c>
      <c r="E89" s="54">
        <v>8</v>
      </c>
      <c r="F89" s="87"/>
      <c r="G89" s="83">
        <f t="shared" si="4"/>
        <v>0</v>
      </c>
    </row>
    <row r="90" spans="1:7" ht="33" customHeight="1" thickTop="1" thickBot="1" x14ac:dyDescent="0.25">
      <c r="A90" s="72"/>
      <c r="B90" s="73"/>
      <c r="C90" s="74" t="s">
        <v>65</v>
      </c>
      <c r="D90" s="75"/>
      <c r="E90" s="75"/>
      <c r="F90" s="76"/>
      <c r="G90" s="84">
        <f>SUM(G66:G89)</f>
        <v>0</v>
      </c>
    </row>
    <row r="91" spans="1:7" ht="25.5" customHeight="1" thickTop="1" thickBot="1" x14ac:dyDescent="0.25">
      <c r="A91" s="72"/>
      <c r="B91" s="73"/>
      <c r="C91" s="77" t="s">
        <v>63</v>
      </c>
      <c r="D91" s="78">
        <v>0.05</v>
      </c>
      <c r="E91" s="79"/>
      <c r="F91" s="76"/>
      <c r="G91" s="85">
        <f>G90*D91</f>
        <v>0</v>
      </c>
    </row>
    <row r="92" spans="1:7" ht="33.75" customHeight="1" thickTop="1" thickBot="1" x14ac:dyDescent="0.25">
      <c r="A92" s="6"/>
      <c r="B92" s="13"/>
      <c r="C92" s="18" t="s">
        <v>68</v>
      </c>
      <c r="D92" s="3"/>
      <c r="E92" s="12"/>
      <c r="F92" s="7"/>
      <c r="G92" s="84">
        <f>SUM(G90:G91)</f>
        <v>0</v>
      </c>
    </row>
    <row r="93" spans="1:7" ht="33" customHeight="1" thickTop="1" x14ac:dyDescent="0.2">
      <c r="A93" s="9"/>
      <c r="B93" s="9"/>
      <c r="C93" s="14"/>
      <c r="D93" s="4"/>
      <c r="E93" s="90"/>
      <c r="F93" s="91"/>
      <c r="G93" s="92"/>
    </row>
    <row r="95" spans="1:7" ht="30" customHeight="1" thickBot="1" x14ac:dyDescent="0.3">
      <c r="A95" s="93" t="s">
        <v>74</v>
      </c>
    </row>
    <row r="96" spans="1:7" ht="35.1" customHeight="1" thickTop="1" thickBot="1" x14ac:dyDescent="0.25">
      <c r="A96" s="72"/>
      <c r="B96" s="73"/>
      <c r="C96" s="74" t="s">
        <v>70</v>
      </c>
      <c r="D96" s="89"/>
      <c r="E96" s="96"/>
      <c r="F96" s="76"/>
      <c r="G96" s="84">
        <f>$G$30</f>
        <v>0</v>
      </c>
    </row>
    <row r="97" spans="1:7" ht="35.1" customHeight="1" thickTop="1" thickBot="1" x14ac:dyDescent="0.25">
      <c r="A97" s="72"/>
      <c r="B97" s="73"/>
      <c r="C97" s="88" t="s">
        <v>62</v>
      </c>
      <c r="D97" s="89"/>
      <c r="E97" s="73"/>
      <c r="F97" s="76"/>
      <c r="G97" s="84">
        <f>$G$61</f>
        <v>0</v>
      </c>
    </row>
    <row r="98" spans="1:7" ht="35.1" customHeight="1" thickTop="1" thickBot="1" x14ac:dyDescent="0.25">
      <c r="A98" s="72"/>
      <c r="B98" s="73"/>
      <c r="C98" s="94" t="s">
        <v>71</v>
      </c>
      <c r="D98" s="89"/>
      <c r="E98" s="73"/>
      <c r="F98" s="76"/>
      <c r="G98" s="85">
        <f>$G$92</f>
        <v>0</v>
      </c>
    </row>
    <row r="99" spans="1:7" ht="35.1" customHeight="1" thickTop="1" thickBot="1" x14ac:dyDescent="0.25">
      <c r="A99" s="6"/>
      <c r="B99" s="13"/>
      <c r="C99" s="95" t="s">
        <v>72</v>
      </c>
      <c r="D99" s="3"/>
      <c r="E99" s="12"/>
      <c r="F99" s="7"/>
      <c r="G99" s="84">
        <f>SUM(G96:G98)</f>
        <v>0</v>
      </c>
    </row>
    <row r="100" spans="1:7" ht="13.5" thickTop="1" x14ac:dyDescent="0.2"/>
  </sheetData>
  <sheetProtection algorithmName="SHA-512" hashValue="cFArbtcbKk9xx7F+vP44mKZpCzRU8hAMCxRgJMHGNcdH1nS6WlkzmkeLVv/5yPniLGwvQZsOmNqDjoXnBRu+QQ==" saltValue="HSwjUyxt+5+HlvNVBSH9yw==" spinCount="100000" sheet="1" objects="1" scenarios="1"/>
  <printOptions horizontalCentered="1"/>
  <pageMargins left="0.25" right="0.25" top="1" bottom="0.75" header="0.4" footer="0.3"/>
  <pageSetup scale="75" fitToWidth="0" fitToHeight="0" orientation="portrait" useFirstPageNumber="1" r:id="rId1"/>
  <headerFooter>
    <oddHeader>&amp;C&amp;"Calibri,Regular"&amp;14BID FORM&amp;12
(&amp;"Calibri,Italic"Submit in Duplicate&amp;"Calibri,Regular")
&amp;"Calibri Light,Regular"&amp;14BAYSHORE GARDENS SIDEWALK (CDBG) PROJECT&amp;RIFB 18-TA002609DC</oddHeader>
    <oddFooter>&amp;LBidder: _______________________________________
Signature:_____________________________________&amp;R&amp;"Calibri,Regular"Appendix J, Bid Pricing
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</vt:lpstr>
      <vt:lpstr>Bid!Print_Area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2017-12-05T15:14:10Z</cp:lastPrinted>
  <dcterms:created xsi:type="dcterms:W3CDTF">2016-04-15T19:23:54Z</dcterms:created>
  <dcterms:modified xsi:type="dcterms:W3CDTF">2017-12-11T21:01:20Z</dcterms:modified>
</cp:coreProperties>
</file>