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PDOCS\IFB\2017 IFB\170101dc Parrish FM MPS\"/>
    </mc:Choice>
  </mc:AlternateContent>
  <workbookProtection workbookAlgorithmName="SHA-512" workbookHashValue="GfO2HF3iDe9f8M06ddgFtNDoQqZYxFPj7A08InN/YgGClkDRpPANzs4MPcM//NsWp8SJq1iszBzCVzfOUon8RQ==" workbookSaltValue="e6TlCeLfvqh44/o5nVHJIg==" workbookSpinCount="100000" lockStructure="1"/>
  <bookViews>
    <workbookView xWindow="0" yWindow="0" windowWidth="24000" windowHeight="8610"/>
  </bookViews>
  <sheets>
    <sheet name="BidForm A FM" sheetId="5" r:id="rId1"/>
    <sheet name="BidForm A MPS" sheetId="7" r:id="rId2"/>
    <sheet name="BidForm A Sidewalk" sheetId="14" r:id="rId3"/>
    <sheet name="Summary of Bid A" sheetId="9" r:id="rId4"/>
    <sheet name="BidForm B FM" sheetId="10" r:id="rId5"/>
    <sheet name="BidForm B MPS" sheetId="11" r:id="rId6"/>
    <sheet name="BidForm B Sidewalk" sheetId="15" r:id="rId7"/>
    <sheet name="Summary of Bid B" sheetId="12" r:id="rId8"/>
  </sheets>
  <definedNames>
    <definedName name="_xlnm.Print_Area" localSheetId="0">'BidForm A FM'!$A$1:$G$42</definedName>
    <definedName name="_xlnm.Print_Area" localSheetId="1">'BidForm A MPS'!$A$1:$G$59</definedName>
    <definedName name="_xlnm.Print_Area" localSheetId="2">'BidForm A Sidewalk'!$A$1:$G$31</definedName>
    <definedName name="_xlnm.Print_Area" localSheetId="4">'BidForm B FM'!$A$1:$G$41</definedName>
    <definedName name="_xlnm.Print_Area" localSheetId="5">'BidForm B MPS'!$A$2:$G$59</definedName>
    <definedName name="_xlnm.Print_Area" localSheetId="6">'BidForm B Sidewalk'!$A$1:$G$31</definedName>
    <definedName name="_xlnm.Print_Area" localSheetId="3">'Summary of Bid A'!$A$1:$B$16</definedName>
    <definedName name="_xlnm.Print_Area" localSheetId="7">'Summary of Bid B'!$A$1:$B$15</definedName>
    <definedName name="_xlnm.Print_Titles" localSheetId="0">'BidForm A FM'!$1:$7</definedName>
    <definedName name="_xlnm.Print_Titles" localSheetId="1">'BidForm A MPS'!$1:$6</definedName>
    <definedName name="_xlnm.Print_Titles" localSheetId="2">'BidForm A Sidewalk'!$1:$6</definedName>
    <definedName name="_xlnm.Print_Titles" localSheetId="4">'BidForm B FM'!$1:$6</definedName>
    <definedName name="_xlnm.Print_Titles" localSheetId="5">'BidForm B MPS'!$1:$6</definedName>
    <definedName name="_xlnm.Print_Titles" localSheetId="6">'BidForm B Sidewalk'!$1:$6</definedName>
  </definedNames>
  <calcPr calcId="171027"/>
</workbook>
</file>

<file path=xl/calcChain.xml><?xml version="1.0" encoding="utf-8"?>
<calcChain xmlns="http://schemas.openxmlformats.org/spreadsheetml/2006/main">
  <c r="G56" i="11" l="1"/>
  <c r="G56" i="7"/>
  <c r="G28" i="15"/>
  <c r="G27" i="15"/>
  <c r="G26" i="15"/>
  <c r="G25" i="15"/>
  <c r="G24" i="15"/>
  <c r="G22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14" i="14"/>
  <c r="G7" i="14"/>
  <c r="G28" i="14"/>
  <c r="G27" i="14"/>
  <c r="G26" i="14"/>
  <c r="G25" i="14"/>
  <c r="G24" i="14"/>
  <c r="G22" i="14"/>
  <c r="G20" i="14"/>
  <c r="G19" i="14"/>
  <c r="G18" i="14"/>
  <c r="G17" i="14"/>
  <c r="G16" i="14"/>
  <c r="G15" i="14"/>
  <c r="G13" i="14"/>
  <c r="G12" i="14"/>
  <c r="G11" i="14"/>
  <c r="G10" i="14"/>
  <c r="G9" i="14"/>
  <c r="G8" i="14"/>
  <c r="G29" i="15" l="1"/>
  <c r="G30" i="15" s="1"/>
  <c r="G31" i="15" s="1"/>
  <c r="B12" i="12" s="1"/>
  <c r="G29" i="14"/>
  <c r="G34" i="11"/>
  <c r="G9" i="11"/>
  <c r="G55" i="11"/>
  <c r="G53" i="11"/>
  <c r="G52" i="11"/>
  <c r="G51" i="11"/>
  <c r="G50" i="11"/>
  <c r="G49" i="11"/>
  <c r="G48" i="11"/>
  <c r="G47" i="11"/>
  <c r="G46" i="11"/>
  <c r="G44" i="11"/>
  <c r="G43" i="11"/>
  <c r="G42" i="11"/>
  <c r="G40" i="11"/>
  <c r="G37" i="11"/>
  <c r="G36" i="11"/>
  <c r="G35" i="11"/>
  <c r="G33" i="11"/>
  <c r="G32" i="11"/>
  <c r="G31" i="11"/>
  <c r="G30" i="11"/>
  <c r="G28" i="11"/>
  <c r="G27" i="11"/>
  <c r="G25" i="11"/>
  <c r="G24" i="11"/>
  <c r="G23" i="11"/>
  <c r="G21" i="11"/>
  <c r="G20" i="11"/>
  <c r="G18" i="11"/>
  <c r="G17" i="11"/>
  <c r="G16" i="11"/>
  <c r="G15" i="11"/>
  <c r="G13" i="11"/>
  <c r="G12" i="11"/>
  <c r="G11" i="11"/>
  <c r="G10" i="11"/>
  <c r="G8" i="11"/>
  <c r="G7" i="11"/>
  <c r="G48" i="7"/>
  <c r="G43" i="7"/>
  <c r="G24" i="7"/>
  <c r="G25" i="7"/>
  <c r="G23" i="7"/>
  <c r="G21" i="7"/>
  <c r="G20" i="7"/>
  <c r="G10" i="7"/>
  <c r="G9" i="7"/>
  <c r="G38" i="10"/>
  <c r="G37" i="10"/>
  <c r="G35" i="10"/>
  <c r="G34" i="10"/>
  <c r="G32" i="10"/>
  <c r="G30" i="10"/>
  <c r="G29" i="10"/>
  <c r="G28" i="10"/>
  <c r="G27" i="10"/>
  <c r="G26" i="10"/>
  <c r="G24" i="10"/>
  <c r="G22" i="10"/>
  <c r="G20" i="10"/>
  <c r="G18" i="10"/>
  <c r="G17" i="10"/>
  <c r="G16" i="10"/>
  <c r="G15" i="10"/>
  <c r="G13" i="10"/>
  <c r="G12" i="10"/>
  <c r="G10" i="10"/>
  <c r="G9" i="10"/>
  <c r="G8" i="10"/>
  <c r="G7" i="10"/>
  <c r="G8" i="5"/>
  <c r="G19" i="5"/>
  <c r="G28" i="5"/>
  <c r="G13" i="5"/>
  <c r="G11" i="5"/>
  <c r="G30" i="14" l="1"/>
  <c r="G31" i="14"/>
  <c r="B12" i="9" s="1"/>
  <c r="G57" i="11"/>
  <c r="G58" i="11" s="1"/>
  <c r="G59" i="11" s="1"/>
  <c r="G39" i="10"/>
  <c r="G40" i="10" s="1"/>
  <c r="G7" i="7"/>
  <c r="B7" i="12" l="1"/>
  <c r="G41" i="10"/>
  <c r="B6" i="12" s="1"/>
  <c r="B8" i="12" l="1"/>
  <c r="G35" i="5"/>
  <c r="G42" i="7" l="1"/>
  <c r="G53" i="7"/>
  <c r="G52" i="7"/>
  <c r="G51" i="7"/>
  <c r="G50" i="7"/>
  <c r="G49" i="7"/>
  <c r="G47" i="7"/>
  <c r="G46" i="7"/>
  <c r="G44" i="7"/>
  <c r="G39" i="5"/>
  <c r="G38" i="5"/>
  <c r="G36" i="5"/>
  <c r="G33" i="5"/>
  <c r="G31" i="5"/>
  <c r="G30" i="5"/>
  <c r="G29" i="5"/>
  <c r="G27" i="5"/>
  <c r="G25" i="5"/>
  <c r="G23" i="5"/>
  <c r="G21" i="5"/>
  <c r="G18" i="5"/>
  <c r="G17" i="5"/>
  <c r="G16" i="5"/>
  <c r="G14" i="5"/>
  <c r="G10" i="5"/>
  <c r="G9" i="5"/>
  <c r="G55" i="7" l="1"/>
  <c r="G40" i="7"/>
  <c r="G37" i="7"/>
  <c r="G36" i="7"/>
  <c r="G35" i="7"/>
  <c r="G34" i="7"/>
  <c r="G33" i="7"/>
  <c r="G32" i="7"/>
  <c r="G31" i="7"/>
  <c r="G30" i="7"/>
  <c r="G28" i="7"/>
  <c r="G27" i="7"/>
  <c r="G18" i="7"/>
  <c r="G17" i="7"/>
  <c r="G16" i="7"/>
  <c r="G15" i="7"/>
  <c r="G13" i="7"/>
  <c r="G12" i="7"/>
  <c r="G11" i="7"/>
  <c r="G8" i="7"/>
  <c r="G57" i="7" l="1"/>
  <c r="G58" i="7" s="1"/>
  <c r="G59" i="7" s="1"/>
  <c r="B7" i="9" l="1"/>
  <c r="G40" i="5"/>
  <c r="G41" i="5" s="1"/>
  <c r="G42" i="5" l="1"/>
  <c r="B6" i="9" s="1"/>
  <c r="B8" i="9" s="1"/>
</calcChain>
</file>

<file path=xl/sharedStrings.xml><?xml version="1.0" encoding="utf-8"?>
<sst xmlns="http://schemas.openxmlformats.org/spreadsheetml/2006/main" count="502" uniqueCount="161">
  <si>
    <t>DESCRIPTION</t>
  </si>
  <si>
    <t>LS</t>
  </si>
  <si>
    <t>LF</t>
  </si>
  <si>
    <t>EA</t>
  </si>
  <si>
    <t>SY</t>
  </si>
  <si>
    <t>BID PRICE PER UNIT ($)</t>
  </si>
  <si>
    <t>TOTAL BID PRICE ($)</t>
  </si>
  <si>
    <t>UNITS</t>
  </si>
  <si>
    <t xml:space="preserve">Contingency </t>
  </si>
  <si>
    <t>10% of Base Bid</t>
  </si>
  <si>
    <t>Miscellaneous Concrete</t>
  </si>
  <si>
    <t>CY</t>
  </si>
  <si>
    <t>AC</t>
  </si>
  <si>
    <t>EST QTY.</t>
  </si>
  <si>
    <t>Site Demolition and Clearing</t>
  </si>
  <si>
    <t>Yard Piping</t>
  </si>
  <si>
    <t>Gate Valves</t>
  </si>
  <si>
    <t>RCP Storm Sewer Pipe</t>
  </si>
  <si>
    <t>Storm Sewer Structures</t>
  </si>
  <si>
    <t>FORCE MAIN</t>
  </si>
  <si>
    <t>BID "A" 720 CALENDAR DAYS COMPLETION</t>
  </si>
  <si>
    <t>Maintenance of Traffic</t>
  </si>
  <si>
    <t>Roadway Restoration</t>
  </si>
  <si>
    <t>PVC (C900 &amp; C905) Pipe</t>
  </si>
  <si>
    <t xml:space="preserve">  6" AWWA C-900, DR-18 PVC Force Main</t>
  </si>
  <si>
    <t xml:space="preserve">  16" AWWA C-905, DR-18 PVC Force Main</t>
  </si>
  <si>
    <t xml:space="preserve">  18" AWWA C-905, DR-18 PVC Force Main</t>
  </si>
  <si>
    <t>Directional Bore of HDPE Force Main</t>
  </si>
  <si>
    <t xml:space="preserve">  18" AWWA C-906, SDR-11 HDPE Force Main</t>
  </si>
  <si>
    <t>Jack and Bore</t>
  </si>
  <si>
    <t xml:space="preserve">  30" Steel Casing</t>
  </si>
  <si>
    <t>Ductile Iron (CL350) Pipe</t>
  </si>
  <si>
    <t xml:space="preserve">  16" CL-350 DIP Force Main</t>
  </si>
  <si>
    <t xml:space="preserve">  6" Gate Valve</t>
  </si>
  <si>
    <t xml:space="preserve">  16" Gate Valve</t>
  </si>
  <si>
    <t xml:space="preserve">  18" Gate Valve</t>
  </si>
  <si>
    <t xml:space="preserve">  24" Gate Valve</t>
  </si>
  <si>
    <t>Open Cut Casing Pipe</t>
  </si>
  <si>
    <t>Air Release Valves</t>
  </si>
  <si>
    <t xml:space="preserve">  2" Below Grade Air Release Valve</t>
  </si>
  <si>
    <t>Tie In To Existing Force Main</t>
  </si>
  <si>
    <t xml:space="preserve">  16" Force Main Conect @ STA10+57</t>
  </si>
  <si>
    <t xml:space="preserve">  12" Gate Valve</t>
  </si>
  <si>
    <t xml:space="preserve">  15" RCP Storm Sewer Pipe</t>
  </si>
  <si>
    <t xml:space="preserve">  18" RCP Storm Sewer Pipe</t>
  </si>
  <si>
    <t xml:space="preserve">  FDOT Ditch Bottom Inlet (DBI)</t>
  </si>
  <si>
    <t xml:space="preserve">  Mitered End Section</t>
  </si>
  <si>
    <t xml:space="preserve">  Retention Pond Control Structure</t>
  </si>
  <si>
    <t xml:space="preserve">  Sump Discharge Structure</t>
  </si>
  <si>
    <t>Sump Pump &amp; Piping</t>
  </si>
  <si>
    <t>Underdrain Treatment System</t>
  </si>
  <si>
    <t>Site Grading</t>
  </si>
  <si>
    <t>Asphalt Drive Construction and Road Restoration</t>
  </si>
  <si>
    <t xml:space="preserve">  Pavement Base and Subbase</t>
  </si>
  <si>
    <t xml:space="preserve">  (8" Shell Base and 8" Stabilized Subbase)</t>
  </si>
  <si>
    <t xml:space="preserve">  Asphaltic Concrete per Contract Drawings)</t>
  </si>
  <si>
    <t>Pumps and Controls</t>
  </si>
  <si>
    <t>2" Above Ground Air Release Valve Assembly</t>
  </si>
  <si>
    <t>Electrical and SCADA Systems</t>
  </si>
  <si>
    <t>Diesel Generator, Fuel Storage Tank, Piping,</t>
  </si>
  <si>
    <t>Concrete Pad, and Accessories</t>
  </si>
  <si>
    <t>Erosion Control Measures / BMP</t>
  </si>
  <si>
    <t xml:space="preserve">  4' Diameter Concrete Storm Sewer Manhole</t>
  </si>
  <si>
    <t>BID "B" 540 CALENDAR DAYS COMPLETION</t>
  </si>
  <si>
    <t>Architectural (Pump Station Building&amp;Equip)</t>
  </si>
  <si>
    <t>Flow Meter, Pressure Transmitters, Displays</t>
  </si>
  <si>
    <t>Mechanical Piping, Fittings, Valves, Appurtenances</t>
  </si>
  <si>
    <t>Mobilization (5% of Force Main Bid Items)</t>
  </si>
  <si>
    <t>Mobilization (5% of MPS Bid Items)</t>
  </si>
  <si>
    <t>Water Service Connection &amp; Meter Box Assembly</t>
  </si>
  <si>
    <t>SUMMARY OF BID "A" 720 COMPLETION DAYS</t>
  </si>
  <si>
    <t>SUMMARY OF BID "B" 540 COMPLETION DAYS</t>
  </si>
  <si>
    <t>SECTION I FORCE MAIN</t>
  </si>
  <si>
    <t>SECTION II MASTER PUMP STATION</t>
  </si>
  <si>
    <t>FORCE MAIN AND MASTER PUMP STATION</t>
  </si>
  <si>
    <t>SECTION I SUBTOTAL - FORCE MAIN</t>
  </si>
  <si>
    <t>SECTION II SUBTOTAL - MASTER PUMP STATION</t>
  </si>
  <si>
    <t>GRAND TOTAL BID "A"</t>
  </si>
  <si>
    <t>GRAND TOTAL BID "B"</t>
  </si>
  <si>
    <t>I. SUBTOTAL - FORCE MAIN</t>
  </si>
  <si>
    <t>II. SUBTOTAL - MASTER PUMP STATION</t>
  </si>
  <si>
    <t>BMP's and Erosion Control Measures</t>
  </si>
  <si>
    <t>Chain Link Fence and Gates</t>
  </si>
  <si>
    <t>Landscaping and Irrigation System</t>
  </si>
  <si>
    <t>FDOT Stormwater Culverts</t>
  </si>
  <si>
    <t xml:space="preserve">  Headwall &amp; ERCP @ STA 20+30</t>
  </si>
  <si>
    <t xml:space="preserve">  Headwall, ERCP, &amp; Rip-Rap @ STA 36+15</t>
  </si>
  <si>
    <t xml:space="preserve">  24" AWWA C-905, DR-18 PVC Force Main</t>
  </si>
  <si>
    <t xml:space="preserve">  8" Gate Valve</t>
  </si>
  <si>
    <t xml:space="preserve">  18" Force Main Connect @ STA206+37</t>
  </si>
  <si>
    <t>BASE BID (ITEMS 1 - 14.2)</t>
  </si>
  <si>
    <t>BID B SECTION I FORCE MAIN - SUBTOTAL (ITEMS 1 - 15)</t>
  </si>
  <si>
    <t xml:space="preserve">  1" with Meter Box</t>
  </si>
  <si>
    <t xml:space="preserve">  2" without Meter Box</t>
  </si>
  <si>
    <t>Backflow Preventor Assembly (BFP)</t>
  </si>
  <si>
    <t xml:space="preserve">  3/4" BFP</t>
  </si>
  <si>
    <t xml:space="preserve">  1" BFP with Meter</t>
  </si>
  <si>
    <t xml:space="preserve">  2" BFP with Meter</t>
  </si>
  <si>
    <t xml:space="preserve">  Asphaltic Concrete Base (1-1/2" or 2" Type S-III</t>
  </si>
  <si>
    <t>Traffic Signs</t>
  </si>
  <si>
    <t xml:space="preserve">  Chain Link Fence on Gravity Wall</t>
  </si>
  <si>
    <t xml:space="preserve">  Chain Link Fence on Ground</t>
  </si>
  <si>
    <t xml:space="preserve">  Cantilever Gates</t>
  </si>
  <si>
    <t>BID "A" SECTION I FORCE MAIN - SUBTOTAL (ITEMS 1 - 15)</t>
  </si>
  <si>
    <r>
      <t xml:space="preserve">Building Permit Fee Allowance </t>
    </r>
    <r>
      <rPr>
        <b/>
        <sz val="11"/>
        <color theme="1"/>
        <rFont val="Arial"/>
        <family val="2"/>
      </rPr>
      <t xml:space="preserve"> $5,000.00</t>
    </r>
  </si>
  <si>
    <r>
      <t xml:space="preserve">Building Permit Fee Allowance  </t>
    </r>
    <r>
      <rPr>
        <b/>
        <sz val="11"/>
        <color theme="1"/>
        <rFont val="Arial"/>
        <family val="2"/>
      </rPr>
      <t>$5,000.00</t>
    </r>
  </si>
  <si>
    <t>Mobilization (5% of Sidewalk Bid Items)</t>
  </si>
  <si>
    <t>101-1</t>
  </si>
  <si>
    <t>102-1-1</t>
  </si>
  <si>
    <t>104-10-3</t>
  </si>
  <si>
    <t>110-7-1</t>
  </si>
  <si>
    <t>110-2-1</t>
  </si>
  <si>
    <t>120-1</t>
  </si>
  <si>
    <t>120-6</t>
  </si>
  <si>
    <t>425-8</t>
  </si>
  <si>
    <t>522-1</t>
  </si>
  <si>
    <t>522-2</t>
  </si>
  <si>
    <t>527-2</t>
  </si>
  <si>
    <t>570-1-2</t>
  </si>
  <si>
    <t>700-1-11</t>
  </si>
  <si>
    <t>700-1-50</t>
  </si>
  <si>
    <t>U-1</t>
  </si>
  <si>
    <t>U-2</t>
  </si>
  <si>
    <t>U-3</t>
  </si>
  <si>
    <t>U-4</t>
  </si>
  <si>
    <t>Sediment Barrier (Incl's Silt Fence and Synthetic Bales)</t>
  </si>
  <si>
    <t xml:space="preserve">Mailbox, F&amp;I Single </t>
  </si>
  <si>
    <t>Clearing &amp; Grubbing</t>
  </si>
  <si>
    <t>Regular Excavation</t>
  </si>
  <si>
    <t>Embankment (Regular)</t>
  </si>
  <si>
    <t>Drainage Structures, Miscellaneous, Adjust</t>
  </si>
  <si>
    <t>Concrete sidewalk 4" thick</t>
  </si>
  <si>
    <t>Concrete Driveway  6" thick</t>
  </si>
  <si>
    <t>Detectable Warnings</t>
  </si>
  <si>
    <t>Performance Turf (Bahia Sod)</t>
  </si>
  <si>
    <t>Single Post Sign, F &amp; I</t>
  </si>
  <si>
    <t>Single Post Sign, Relocate</t>
  </si>
  <si>
    <t>Replace Water Meter Box Clocking Lid</t>
  </si>
  <si>
    <t>Adjust Water Valve  Box &amp; Lid to Finished Grade</t>
  </si>
  <si>
    <t xml:space="preserve">Replace Water Service Assembly Main to ROW </t>
  </si>
  <si>
    <t>OPTION BID "A" SECTION III  SUBTOTAL  (ABOVE ITEMS)</t>
  </si>
  <si>
    <t>OPTION SECTION III SIDEWALK</t>
  </si>
  <si>
    <t>711-11-</t>
  </si>
  <si>
    <t>Standard, White Solid, 24" (Stop Bar)</t>
  </si>
  <si>
    <t>Thermoplastic,</t>
  </si>
  <si>
    <t>711-15-</t>
  </si>
  <si>
    <t>Standard, White Solid, 12"(Cross Walk)</t>
  </si>
  <si>
    <t>SIDEWALK</t>
  </si>
  <si>
    <t>SF</t>
  </si>
  <si>
    <t>AS</t>
  </si>
  <si>
    <t>OPTION</t>
  </si>
  <si>
    <t>Option awarded at the sole discretion of the County.</t>
  </si>
  <si>
    <t>SECTION III  SUBTOTAL - SIDEWALK</t>
  </si>
  <si>
    <t>BASE BID (ABOVE SIDEWALK ITEMS)</t>
  </si>
  <si>
    <t>OPTION BID "B" SECTION III  SUBTOTAL  (ABOVE ITEMS)</t>
  </si>
  <si>
    <t xml:space="preserve">  30" Gate Valve Actuators</t>
  </si>
  <si>
    <t>Remote Terminal Unit (RTU) System</t>
  </si>
  <si>
    <t>BASE BID (ITEMS 1 - 26)</t>
  </si>
  <si>
    <t>BID "B" SECTION II  SUBTOTAL  (ITEMS 1 - 27)</t>
  </si>
  <si>
    <t>BID "A" SECTION II  SUBTOTAL  (ITEMS 1 - 27)</t>
  </si>
  <si>
    <t>Concrete Gravity Retaining 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</si>
</sst>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."/>
    <numFmt numFmtId="165" formatCode="&quot;$&quot;#,##0\ ;\(&quot;$&quot;#,##0\)"/>
    <numFmt numFmtId="166" formatCode="0.0"/>
    <numFmt numFmtId="167" formatCode="_(* #,##0.000_);_(* \(#,##0.000\);_(* &quot;-&quot;??_);_(@_)"/>
    <numFmt numFmtId="168" formatCode="_(* #,##0.0_);_(* \(#,##0.0\);_(* &quot;-&quot;??_);_(@_)"/>
    <numFmt numFmtId="169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Arial"/>
      <family val="2"/>
    </font>
    <font>
      <sz val="11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.5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4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12" applyNumberFormat="0" applyFill="0" applyAlignment="0" applyProtection="0"/>
    <xf numFmtId="0" fontId="5" fillId="0" borderId="13" applyNumberFormat="0" applyFill="0" applyAlignment="0" applyProtection="0"/>
    <xf numFmtId="0" fontId="6" fillId="0" borderId="1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5" applyNumberFormat="0" applyAlignment="0" applyProtection="0"/>
    <xf numFmtId="0" fontId="11" fillId="7" borderId="16" applyNumberFormat="0" applyAlignment="0" applyProtection="0"/>
    <xf numFmtId="0" fontId="12" fillId="7" borderId="15" applyNumberFormat="0" applyAlignment="0" applyProtection="0"/>
    <xf numFmtId="0" fontId="13" fillId="0" borderId="17" applyNumberFormat="0" applyFill="0" applyAlignment="0" applyProtection="0"/>
    <xf numFmtId="0" fontId="14" fillId="8" borderId="18" applyNumberFormat="0" applyAlignment="0" applyProtection="0"/>
    <xf numFmtId="0" fontId="15" fillId="0" borderId="0" applyNumberFormat="0" applyFill="0" applyBorder="0" applyAlignment="0" applyProtection="0"/>
    <xf numFmtId="0" fontId="3" fillId="9" borderId="1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20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21" applyNumberFormat="0" applyFont="0" applyFill="0" applyAlignment="0" applyProtection="0"/>
    <xf numFmtId="0" fontId="19" fillId="0" borderId="0"/>
    <xf numFmtId="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0" fontId="26" fillId="0" borderId="0"/>
    <xf numFmtId="44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0">
    <xf numFmtId="0" fontId="0" fillId="0" borderId="0" xfId="0"/>
    <xf numFmtId="0" fontId="0" fillId="0" borderId="0" xfId="0"/>
    <xf numFmtId="0" fontId="0" fillId="0" borderId="0" xfId="0" applyAlignment="1">
      <alignment horizontal="centerContinuous"/>
    </xf>
    <xf numFmtId="0" fontId="30" fillId="0" borderId="0" xfId="0" applyFont="1" applyAlignment="1">
      <alignment horizontal="centerContinuous"/>
    </xf>
    <xf numFmtId="0" fontId="30" fillId="0" borderId="47" xfId="0" applyFont="1" applyBorder="1"/>
    <xf numFmtId="0" fontId="30" fillId="0" borderId="49" xfId="0" applyFont="1" applyBorder="1"/>
    <xf numFmtId="44" fontId="30" fillId="0" borderId="48" xfId="0" applyNumberFormat="1" applyFont="1" applyBorder="1"/>
    <xf numFmtId="44" fontId="30" fillId="0" borderId="50" xfId="0" applyNumberFormat="1" applyFont="1" applyBorder="1"/>
    <xf numFmtId="0" fontId="30" fillId="0" borderId="47" xfId="0" applyFont="1" applyBorder="1" applyAlignment="1">
      <alignment vertical="center"/>
    </xf>
    <xf numFmtId="44" fontId="30" fillId="0" borderId="48" xfId="0" applyNumberFormat="1" applyFont="1" applyBorder="1" applyAlignment="1">
      <alignment vertical="center"/>
    </xf>
    <xf numFmtId="44" fontId="30" fillId="0" borderId="50" xfId="0" applyNumberFormat="1" applyFont="1" applyBorder="1" applyAlignment="1">
      <alignment vertical="center"/>
    </xf>
    <xf numFmtId="44" fontId="30" fillId="0" borderId="52" xfId="0" applyNumberFormat="1" applyFont="1" applyBorder="1" applyAlignment="1">
      <alignment vertical="center"/>
    </xf>
    <xf numFmtId="0" fontId="31" fillId="0" borderId="23" xfId="635" applyFont="1" applyBorder="1" applyAlignment="1" applyProtection="1">
      <alignment horizontal="center"/>
    </xf>
    <xf numFmtId="43" fontId="3" fillId="2" borderId="42" xfId="0" quotePrefix="1" applyNumberFormat="1" applyFont="1" applyFill="1" applyBorder="1" applyProtection="1">
      <protection locked="0"/>
    </xf>
    <xf numFmtId="0" fontId="31" fillId="0" borderId="1" xfId="635" applyFont="1" applyBorder="1" applyAlignment="1" applyProtection="1">
      <alignment horizontal="center"/>
    </xf>
    <xf numFmtId="43" fontId="3" fillId="2" borderId="22" xfId="0" quotePrefix="1" applyNumberFormat="1" applyFont="1" applyFill="1" applyBorder="1" applyAlignment="1" applyProtection="1">
      <alignment vertical="top"/>
      <protection locked="0"/>
    </xf>
    <xf numFmtId="43" fontId="3" fillId="2" borderId="22" xfId="0" quotePrefix="1" applyNumberFormat="1" applyFont="1" applyFill="1" applyBorder="1" applyAlignment="1" applyProtection="1">
      <protection locked="0"/>
    </xf>
    <xf numFmtId="0" fontId="0" fillId="0" borderId="0" xfId="0" applyFont="1" applyProtection="1"/>
    <xf numFmtId="0" fontId="30" fillId="0" borderId="0" xfId="0" applyFont="1" applyAlignment="1">
      <alignment horizontal="center"/>
    </xf>
    <xf numFmtId="166" fontId="30" fillId="0" borderId="0" xfId="0" applyNumberFormat="1" applyFont="1" applyAlignment="1">
      <alignment horizontal="centerContinuous"/>
    </xf>
    <xf numFmtId="0" fontId="32" fillId="0" borderId="0" xfId="0" applyFont="1" applyAlignment="1">
      <alignment horizontal="centerContinuous"/>
    </xf>
    <xf numFmtId="0" fontId="33" fillId="0" borderId="51" xfId="0" applyFont="1" applyBorder="1" applyAlignment="1">
      <alignment horizontal="center"/>
    </xf>
    <xf numFmtId="44" fontId="33" fillId="0" borderId="52" xfId="0" applyNumberFormat="1" applyFont="1" applyBorder="1"/>
    <xf numFmtId="0" fontId="33" fillId="0" borderId="51" xfId="0" applyFont="1" applyBorder="1" applyAlignment="1">
      <alignment horizontal="center" vertical="center"/>
    </xf>
    <xf numFmtId="43" fontId="3" fillId="34" borderId="42" xfId="0" quotePrefix="1" applyNumberFormat="1" applyFont="1" applyFill="1" applyBorder="1" applyProtection="1">
      <protection locked="0"/>
    </xf>
    <xf numFmtId="167" fontId="3" fillId="34" borderId="42" xfId="0" quotePrefix="1" applyNumberFormat="1" applyFont="1" applyFill="1" applyBorder="1" applyProtection="1">
      <protection locked="0"/>
    </xf>
    <xf numFmtId="0" fontId="30" fillId="0" borderId="49" xfId="0" applyFont="1" applyBorder="1" applyAlignment="1">
      <alignment vertical="center" wrapText="1"/>
    </xf>
    <xf numFmtId="169" fontId="3" fillId="34" borderId="42" xfId="0" quotePrefix="1" applyNumberFormat="1" applyFont="1" applyFill="1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25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0" fillId="0" borderId="0" xfId="0" applyAlignment="1" applyProtection="1">
      <alignment horizontal="centerContinuous" vertical="center"/>
    </xf>
    <xf numFmtId="0" fontId="28" fillId="0" borderId="0" xfId="0" applyFont="1" applyAlignment="1" applyProtection="1">
      <alignment horizontal="centerContinuous"/>
    </xf>
    <xf numFmtId="0" fontId="28" fillId="0" borderId="0" xfId="0" applyFont="1" applyAlignment="1" applyProtection="1">
      <alignment horizontal="centerContinuous" vertical="center"/>
    </xf>
    <xf numFmtId="0" fontId="27" fillId="0" borderId="0" xfId="0" applyFont="1" applyAlignment="1" applyProtection="1">
      <alignment horizontal="left"/>
    </xf>
    <xf numFmtId="166" fontId="3" fillId="2" borderId="40" xfId="0" applyNumberFormat="1" applyFont="1" applyFill="1" applyBorder="1" applyAlignment="1" applyProtection="1">
      <alignment horizontal="center"/>
    </xf>
    <xf numFmtId="0" fontId="3" fillId="2" borderId="24" xfId="0" applyFont="1" applyFill="1" applyBorder="1" applyProtection="1"/>
    <xf numFmtId="0" fontId="3" fillId="2" borderId="25" xfId="0" applyFont="1" applyFill="1" applyBorder="1" applyProtection="1"/>
    <xf numFmtId="38" fontId="3" fillId="2" borderId="24" xfId="0" applyNumberFormat="1" applyFont="1" applyFill="1" applyBorder="1" applyAlignment="1" applyProtection="1">
      <alignment horizontal="center"/>
    </xf>
    <xf numFmtId="43" fontId="3" fillId="2" borderId="26" xfId="0" quotePrefix="1" applyNumberFormat="1" applyFont="1" applyFill="1" applyBorder="1" applyProtection="1"/>
    <xf numFmtId="0" fontId="0" fillId="0" borderId="27" xfId="0" applyBorder="1" applyProtection="1"/>
    <xf numFmtId="40" fontId="0" fillId="0" borderId="0" xfId="0" applyNumberFormat="1" applyProtection="1"/>
    <xf numFmtId="166" fontId="3" fillId="2" borderId="41" xfId="0" applyNumberFormat="1" applyFont="1" applyFill="1" applyBorder="1" applyAlignment="1" applyProtection="1">
      <alignment horizontal="center"/>
    </xf>
    <xf numFmtId="0" fontId="3" fillId="2" borderId="7" xfId="0" applyFont="1" applyFill="1" applyBorder="1" applyProtection="1"/>
    <xf numFmtId="0" fontId="3" fillId="2" borderId="8" xfId="0" applyFont="1" applyFill="1" applyBorder="1" applyProtection="1"/>
    <xf numFmtId="38" fontId="3" fillId="2" borderId="7" xfId="0" applyNumberFormat="1" applyFont="1" applyFill="1" applyBorder="1" applyAlignment="1" applyProtection="1">
      <alignment horizontal="center"/>
    </xf>
    <xf numFmtId="43" fontId="31" fillId="0" borderId="1" xfId="640" applyNumberFormat="1" applyFont="1" applyFill="1" applyBorder="1" applyAlignment="1" applyProtection="1">
      <alignment horizontal="center"/>
    </xf>
    <xf numFmtId="43" fontId="3" fillId="2" borderId="28" xfId="0" quotePrefix="1" applyNumberFormat="1" applyFont="1" applyFill="1" applyBorder="1" applyProtection="1"/>
    <xf numFmtId="0" fontId="3" fillId="2" borderId="56" xfId="0" applyFont="1" applyFill="1" applyBorder="1" applyProtection="1"/>
    <xf numFmtId="166" fontId="3" fillId="0" borderId="55" xfId="0" applyNumberFormat="1" applyFont="1" applyFill="1" applyBorder="1" applyAlignment="1" applyProtection="1">
      <alignment horizontal="center"/>
    </xf>
    <xf numFmtId="0" fontId="0" fillId="0" borderId="56" xfId="0" applyBorder="1" applyAlignment="1" applyProtection="1">
      <alignment wrapText="1"/>
    </xf>
    <xf numFmtId="0" fontId="0" fillId="0" borderId="7" xfId="0" applyBorder="1" applyAlignment="1" applyProtection="1">
      <alignment vertical="center"/>
    </xf>
    <xf numFmtId="43" fontId="3" fillId="34" borderId="42" xfId="0" quotePrefix="1" applyNumberFormat="1" applyFont="1" applyFill="1" applyBorder="1" applyProtection="1"/>
    <xf numFmtId="43" fontId="3" fillId="34" borderId="28" xfId="0" quotePrefix="1" applyNumberFormat="1" applyFont="1" applyFill="1" applyBorder="1" applyProtection="1"/>
    <xf numFmtId="0" fontId="31" fillId="0" borderId="56" xfId="48" applyFont="1" applyFill="1" applyBorder="1" applyAlignment="1" applyProtection="1">
      <alignment vertical="center" wrapText="1"/>
    </xf>
    <xf numFmtId="0" fontId="31" fillId="0" borderId="7" xfId="48" applyFont="1" applyFill="1" applyBorder="1" applyAlignment="1" applyProtection="1">
      <alignment horizontal="center" wrapText="1"/>
    </xf>
    <xf numFmtId="0" fontId="0" fillId="0" borderId="56" xfId="0" applyBorder="1" applyAlignment="1" applyProtection="1">
      <alignment vertical="center"/>
    </xf>
    <xf numFmtId="166" fontId="3" fillId="0" borderId="55" xfId="0" applyNumberFormat="1" applyFont="1" applyBorder="1" applyAlignment="1" applyProtection="1">
      <alignment horizontal="center"/>
    </xf>
    <xf numFmtId="0" fontId="31" fillId="0" borderId="7" xfId="48" applyFont="1" applyFill="1" applyBorder="1" applyAlignment="1" applyProtection="1">
      <alignment vertical="center"/>
    </xf>
    <xf numFmtId="37" fontId="3" fillId="0" borderId="55" xfId="642" applyNumberFormat="1" applyFont="1" applyBorder="1" applyAlignment="1" applyProtection="1">
      <alignment horizontal="center"/>
    </xf>
    <xf numFmtId="37" fontId="3" fillId="0" borderId="55" xfId="642" applyNumberFormat="1" applyFont="1" applyFill="1" applyBorder="1" applyAlignment="1" applyProtection="1">
      <alignment horizontal="center"/>
    </xf>
    <xf numFmtId="0" fontId="3" fillId="0" borderId="7" xfId="2" applyFont="1" applyBorder="1" applyProtection="1"/>
    <xf numFmtId="3" fontId="0" fillId="0" borderId="0" xfId="0" applyNumberFormat="1" applyProtection="1"/>
    <xf numFmtId="164" fontId="3" fillId="2" borderId="7" xfId="0" applyNumberFormat="1" applyFont="1" applyFill="1" applyBorder="1" applyAlignment="1" applyProtection="1"/>
    <xf numFmtId="164" fontId="3" fillId="2" borderId="56" xfId="0" applyNumberFormat="1" applyFont="1" applyFill="1" applyBorder="1" applyAlignment="1" applyProtection="1">
      <alignment horizontal="center"/>
    </xf>
    <xf numFmtId="1" fontId="3" fillId="2" borderId="7" xfId="0" applyNumberFormat="1" applyFont="1" applyFill="1" applyBorder="1" applyAlignment="1" applyProtection="1">
      <alignment horizontal="center"/>
    </xf>
    <xf numFmtId="3" fontId="3" fillId="2" borderId="7" xfId="0" applyNumberFormat="1" applyFont="1" applyFill="1" applyBorder="1" applyAlignment="1" applyProtection="1">
      <alignment horizontal="center"/>
    </xf>
    <xf numFmtId="166" fontId="3" fillId="2" borderId="5" xfId="0" applyNumberFormat="1" applyFont="1" applyFill="1" applyBorder="1" applyAlignment="1" applyProtection="1">
      <alignment horizontal="center"/>
    </xf>
    <xf numFmtId="0" fontId="3" fillId="0" borderId="56" xfId="0" applyFont="1" applyFill="1" applyBorder="1" applyAlignment="1" applyProtection="1"/>
    <xf numFmtId="38" fontId="3" fillId="34" borderId="7" xfId="0" applyNumberFormat="1" applyFont="1" applyFill="1" applyBorder="1" applyAlignment="1" applyProtection="1">
      <alignment horizontal="center"/>
    </xf>
    <xf numFmtId="0" fontId="3" fillId="34" borderId="29" xfId="0" applyFont="1" applyFill="1" applyBorder="1" applyAlignment="1" applyProtection="1">
      <alignment horizontal="center"/>
    </xf>
    <xf numFmtId="44" fontId="3" fillId="2" borderId="6" xfId="0" quotePrefix="1" applyNumberFormat="1" applyFont="1" applyFill="1" applyBorder="1" applyProtection="1"/>
    <xf numFmtId="4" fontId="0" fillId="0" borderId="0" xfId="0" applyNumberFormat="1" applyProtection="1"/>
    <xf numFmtId="166" fontId="3" fillId="2" borderId="27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Alignment="1" applyProtection="1"/>
    <xf numFmtId="0" fontId="3" fillId="0" borderId="31" xfId="0" applyFont="1" applyFill="1" applyBorder="1" applyAlignment="1" applyProtection="1"/>
    <xf numFmtId="44" fontId="3" fillId="2" borderId="34" xfId="0" quotePrefix="1" applyNumberFormat="1" applyFont="1" applyFill="1" applyBorder="1" applyProtection="1"/>
    <xf numFmtId="164" fontId="3" fillId="2" borderId="35" xfId="0" applyNumberFormat="1" applyFont="1" applyFill="1" applyBorder="1" applyAlignment="1" applyProtection="1">
      <alignment horizontal="center"/>
    </xf>
    <xf numFmtId="0" fontId="27" fillId="0" borderId="36" xfId="0" applyFont="1" applyFill="1" applyBorder="1" applyAlignment="1" applyProtection="1"/>
    <xf numFmtId="0" fontId="17" fillId="0" borderId="53" xfId="0" applyFont="1" applyFill="1" applyBorder="1" applyAlignment="1" applyProtection="1"/>
    <xf numFmtId="38" fontId="17" fillId="2" borderId="53" xfId="0" applyNumberFormat="1" applyFont="1" applyFill="1" applyBorder="1" applyAlignment="1" applyProtection="1"/>
    <xf numFmtId="38" fontId="17" fillId="2" borderId="39" xfId="0" applyNumberFormat="1" applyFont="1" applyFill="1" applyBorder="1" applyAlignment="1" applyProtection="1"/>
    <xf numFmtId="44" fontId="17" fillId="2" borderId="38" xfId="0" quotePrefix="1" applyNumberFormat="1" applyFont="1" applyFill="1" applyBorder="1" applyProtection="1"/>
    <xf numFmtId="0" fontId="0" fillId="0" borderId="0" xfId="0" applyBorder="1" applyProtection="1"/>
    <xf numFmtId="0" fontId="0" fillId="0" borderId="0" xfId="0" applyFont="1" applyAlignment="1" applyProtection="1">
      <alignment vertical="center"/>
    </xf>
    <xf numFmtId="44" fontId="0" fillId="0" borderId="0" xfId="0" applyNumberFormat="1" applyFont="1" applyProtection="1"/>
    <xf numFmtId="0" fontId="0" fillId="0" borderId="0" xfId="0" applyFont="1" applyAlignmen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Continuous"/>
      <protection locked="0"/>
    </xf>
    <xf numFmtId="0" fontId="28" fillId="0" borderId="0" xfId="0" applyFont="1" applyAlignment="1" applyProtection="1">
      <alignment horizontal="centerContinuous"/>
      <protection locked="0"/>
    </xf>
    <xf numFmtId="0" fontId="3" fillId="34" borderId="22" xfId="0" quotePrefix="1" applyNumberFormat="1" applyFont="1" applyFill="1" applyBorder="1" applyProtection="1">
      <protection locked="0"/>
    </xf>
    <xf numFmtId="42" fontId="3" fillId="34" borderId="33" xfId="0" quotePrefix="1" applyNumberFormat="1" applyFont="1" applyFill="1" applyBorder="1" applyProtection="1">
      <protection locked="0"/>
    </xf>
    <xf numFmtId="0" fontId="17" fillId="34" borderId="37" xfId="0" quotePrefix="1" applyNumberFormat="1" applyFont="1" applyFill="1" applyBorder="1" applyProtection="1">
      <protection locked="0"/>
    </xf>
    <xf numFmtId="0" fontId="0" fillId="0" borderId="0" xfId="0" applyFont="1" applyProtection="1">
      <protection locked="0"/>
    </xf>
    <xf numFmtId="166" fontId="0" fillId="0" borderId="0" xfId="0" applyNumberFormat="1" applyProtection="1"/>
    <xf numFmtId="166" fontId="25" fillId="0" borderId="0" xfId="0" applyNumberFormat="1" applyFont="1" applyAlignment="1" applyProtection="1">
      <alignment horizontal="centerContinuous"/>
    </xf>
    <xf numFmtId="166" fontId="27" fillId="0" borderId="0" xfId="0" applyNumberFormat="1" applyFont="1" applyAlignment="1" applyProtection="1">
      <alignment horizontal="left"/>
    </xf>
    <xf numFmtId="0" fontId="31" fillId="0" borderId="56" xfId="48" applyFont="1" applyFill="1" applyBorder="1" applyAlignment="1" applyProtection="1">
      <alignment horizontal="left" vertical="center" wrapText="1"/>
    </xf>
    <xf numFmtId="0" fontId="3" fillId="0" borderId="7" xfId="2" applyFont="1" applyBorder="1" applyAlignment="1" applyProtection="1"/>
    <xf numFmtId="0" fontId="3" fillId="2" borderId="8" xfId="0" applyFont="1" applyFill="1" applyBorder="1" applyAlignment="1" applyProtection="1"/>
    <xf numFmtId="164" fontId="3" fillId="2" borderId="8" xfId="0" applyNumberFormat="1" applyFont="1" applyFill="1" applyBorder="1" applyAlignment="1" applyProtection="1">
      <alignment horizontal="center"/>
    </xf>
    <xf numFmtId="0" fontId="31" fillId="2" borderId="7" xfId="0" applyFont="1" applyFill="1" applyBorder="1" applyProtection="1"/>
    <xf numFmtId="0" fontId="31" fillId="2" borderId="8" xfId="0" applyFont="1" applyFill="1" applyBorder="1" applyProtection="1"/>
    <xf numFmtId="0" fontId="3" fillId="2" borderId="41" xfId="0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/>
    <xf numFmtId="0" fontId="3" fillId="0" borderId="8" xfId="0" applyFont="1" applyFill="1" applyBorder="1" applyAlignment="1" applyProtection="1"/>
    <xf numFmtId="0" fontId="3" fillId="0" borderId="41" xfId="0" applyFont="1" applyFill="1" applyBorder="1" applyAlignment="1" applyProtection="1">
      <alignment horizontal="center"/>
    </xf>
    <xf numFmtId="166" fontId="3" fillId="2" borderId="43" xfId="0" applyNumberFormat="1" applyFont="1" applyFill="1" applyBorder="1" applyAlignment="1" applyProtection="1">
      <alignment horizontal="center"/>
    </xf>
    <xf numFmtId="0" fontId="3" fillId="0" borderId="30" xfId="2" applyFont="1" applyBorder="1" applyProtection="1"/>
    <xf numFmtId="0" fontId="0" fillId="0" borderId="30" xfId="0" applyFont="1" applyBorder="1" applyProtection="1"/>
    <xf numFmtId="0" fontId="0" fillId="0" borderId="44" xfId="0" applyFont="1" applyBorder="1" applyAlignment="1" applyProtection="1">
      <alignment vertical="center"/>
    </xf>
    <xf numFmtId="166" fontId="3" fillId="2" borderId="5" xfId="0" applyNumberFormat="1" applyFont="1" applyFill="1" applyBorder="1" applyAlignment="1" applyProtection="1">
      <alignment horizontal="center" vertical="top"/>
    </xf>
    <xf numFmtId="0" fontId="3" fillId="0" borderId="45" xfId="2" applyFont="1" applyBorder="1" applyAlignment="1" applyProtection="1">
      <alignment vertical="top"/>
    </xf>
    <xf numFmtId="0" fontId="3" fillId="0" borderId="46" xfId="0" applyFont="1" applyFill="1" applyBorder="1" applyAlignment="1" applyProtection="1">
      <alignment vertical="top"/>
    </xf>
    <xf numFmtId="38" fontId="3" fillId="2" borderId="45" xfId="0" applyNumberFormat="1" applyFont="1" applyFill="1" applyBorder="1" applyAlignment="1" applyProtection="1">
      <alignment horizontal="center" vertical="top"/>
    </xf>
    <xf numFmtId="0" fontId="3" fillId="0" borderId="22" xfId="0" applyFont="1" applyFill="1" applyBorder="1" applyAlignment="1" applyProtection="1">
      <alignment horizontal="center" vertical="top"/>
    </xf>
    <xf numFmtId="43" fontId="3" fillId="2" borderId="6" xfId="0" quotePrefix="1" applyNumberFormat="1" applyFont="1" applyFill="1" applyBorder="1" applyAlignment="1" applyProtection="1">
      <alignment vertical="top"/>
    </xf>
    <xf numFmtId="38" fontId="3" fillId="2" borderId="30" xfId="0" applyNumberFormat="1" applyFont="1" applyFill="1" applyBorder="1" applyAlignment="1" applyProtection="1">
      <alignment horizontal="center"/>
    </xf>
    <xf numFmtId="0" fontId="3" fillId="0" borderId="43" xfId="0" applyFont="1" applyFill="1" applyBorder="1" applyAlignment="1" applyProtection="1">
      <alignment horizontal="center"/>
    </xf>
    <xf numFmtId="43" fontId="3" fillId="2" borderId="32" xfId="0" quotePrefix="1" applyNumberFormat="1" applyFont="1" applyFill="1" applyBorder="1" applyProtection="1"/>
    <xf numFmtId="0" fontId="3" fillId="0" borderId="45" xfId="0" applyFont="1" applyFill="1" applyBorder="1" applyAlignment="1" applyProtection="1">
      <alignment vertical="top"/>
    </xf>
    <xf numFmtId="38" fontId="3" fillId="2" borderId="45" xfId="0" applyNumberFormat="1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45" xfId="0" applyFont="1" applyFill="1" applyBorder="1" applyAlignment="1" applyProtection="1"/>
    <xf numFmtId="0" fontId="3" fillId="0" borderId="46" xfId="0" applyFont="1" applyFill="1" applyBorder="1" applyAlignment="1" applyProtection="1"/>
    <xf numFmtId="43" fontId="3" fillId="2" borderId="6" xfId="0" quotePrefix="1" applyNumberFormat="1" applyFont="1" applyFill="1" applyBorder="1" applyAlignment="1" applyProtection="1"/>
    <xf numFmtId="0" fontId="0" fillId="0" borderId="54" xfId="0" applyBorder="1" applyProtection="1"/>
    <xf numFmtId="44" fontId="0" fillId="0" borderId="0" xfId="0" applyNumberFormat="1" applyProtection="1"/>
    <xf numFmtId="43" fontId="3" fillId="34" borderId="42" xfId="642" quotePrefix="1" applyFont="1" applyFill="1" applyBorder="1" applyProtection="1">
      <protection locked="0"/>
    </xf>
    <xf numFmtId="49" fontId="34" fillId="0" borderId="44" xfId="0" applyNumberFormat="1" applyFont="1" applyBorder="1" applyProtection="1">
      <protection locked="0"/>
    </xf>
    <xf numFmtId="49" fontId="15" fillId="2" borderId="44" xfId="0" quotePrefix="1" applyNumberFormat="1" applyFont="1" applyFill="1" applyBorder="1" applyProtection="1">
      <protection locked="0"/>
    </xf>
    <xf numFmtId="42" fontId="3" fillId="34" borderId="22" xfId="0" quotePrefix="1" applyNumberFormat="1" applyFont="1" applyFill="1" applyBorder="1" applyProtection="1">
      <protection locked="0"/>
    </xf>
    <xf numFmtId="42" fontId="17" fillId="34" borderId="37" xfId="0" quotePrefix="1" applyNumberFormat="1" applyFont="1" applyFill="1" applyBorder="1" applyProtection="1">
      <protection locked="0"/>
    </xf>
    <xf numFmtId="0" fontId="27" fillId="0" borderId="0" xfId="0" applyFont="1" applyAlignment="1" applyProtection="1"/>
    <xf numFmtId="0" fontId="3" fillId="2" borderId="59" xfId="0" applyFont="1" applyFill="1" applyBorder="1" applyProtection="1"/>
    <xf numFmtId="38" fontId="3" fillId="2" borderId="60" xfId="0" applyNumberFormat="1" applyFont="1" applyFill="1" applyBorder="1" applyAlignment="1" applyProtection="1">
      <alignment horizontal="center"/>
    </xf>
    <xf numFmtId="38" fontId="3" fillId="2" borderId="61" xfId="0" applyNumberFormat="1" applyFont="1" applyFill="1" applyBorder="1" applyAlignment="1" applyProtection="1">
      <alignment horizontal="center"/>
    </xf>
    <xf numFmtId="0" fontId="0" fillId="0" borderId="61" xfId="0" applyBorder="1" applyAlignment="1" applyProtection="1">
      <alignment vertical="center"/>
    </xf>
    <xf numFmtId="0" fontId="31" fillId="0" borderId="61" xfId="48" applyFont="1" applyFill="1" applyBorder="1" applyAlignment="1" applyProtection="1">
      <alignment horizontal="center" wrapText="1"/>
    </xf>
    <xf numFmtId="37" fontId="3" fillId="0" borderId="61" xfId="642" applyNumberFormat="1" applyFont="1" applyBorder="1" applyAlignment="1" applyProtection="1">
      <alignment horizontal="center"/>
    </xf>
    <xf numFmtId="37" fontId="3" fillId="0" borderId="61" xfId="642" applyNumberFormat="1" applyFont="1" applyFill="1" applyBorder="1" applyAlignment="1" applyProtection="1">
      <alignment horizontal="center"/>
    </xf>
    <xf numFmtId="164" fontId="25" fillId="2" borderId="35" xfId="0" applyNumberFormat="1" applyFont="1" applyFill="1" applyBorder="1" applyAlignment="1" applyProtection="1">
      <alignment horizontal="center"/>
    </xf>
    <xf numFmtId="0" fontId="27" fillId="0" borderId="53" xfId="0" applyFont="1" applyFill="1" applyBorder="1" applyAlignment="1" applyProtection="1"/>
    <xf numFmtId="38" fontId="27" fillId="2" borderId="53" xfId="0" applyNumberFormat="1" applyFont="1" applyFill="1" applyBorder="1" applyAlignment="1" applyProtection="1"/>
    <xf numFmtId="38" fontId="27" fillId="2" borderId="39" xfId="0" applyNumberFormat="1" applyFont="1" applyFill="1" applyBorder="1" applyAlignment="1" applyProtection="1"/>
    <xf numFmtId="44" fontId="27" fillId="2" borderId="38" xfId="0" quotePrefix="1" applyNumberFormat="1" applyFont="1" applyFill="1" applyBorder="1" applyProtection="1"/>
    <xf numFmtId="168" fontId="3" fillId="34" borderId="42" xfId="0" quotePrefix="1" applyNumberFormat="1" applyFont="1" applyFill="1" applyBorder="1" applyProtection="1">
      <protection locked="0"/>
    </xf>
    <xf numFmtId="0" fontId="3" fillId="34" borderId="42" xfId="0" quotePrefix="1" applyNumberFormat="1" applyFont="1" applyFill="1" applyBorder="1" applyProtection="1">
      <protection locked="0"/>
    </xf>
    <xf numFmtId="42" fontId="27" fillId="34" borderId="37" xfId="0" quotePrefix="1" applyNumberFormat="1" applyFont="1" applyFill="1" applyBorder="1" applyProtection="1">
      <protection locked="0"/>
    </xf>
    <xf numFmtId="0" fontId="34" fillId="0" borderId="44" xfId="0" applyFont="1" applyBorder="1" applyAlignment="1" applyProtection="1">
      <alignment horizontal="left"/>
      <protection locked="0"/>
    </xf>
    <xf numFmtId="169" fontId="15" fillId="2" borderId="44" xfId="0" quotePrefix="1" applyNumberFormat="1" applyFont="1" applyFill="1" applyBorder="1" applyAlignment="1" applyProtection="1">
      <alignment horizontal="left" vertical="top"/>
      <protection locked="0"/>
    </xf>
    <xf numFmtId="169" fontId="15" fillId="2" borderId="44" xfId="0" quotePrefix="1" applyNumberFormat="1" applyFont="1" applyFill="1" applyBorder="1" applyAlignment="1" applyProtection="1">
      <alignment horizontal="left"/>
      <protection locked="0"/>
    </xf>
    <xf numFmtId="0" fontId="3" fillId="34" borderId="33" xfId="0" quotePrefix="1" applyNumberFormat="1" applyFont="1" applyFill="1" applyBorder="1" applyProtection="1">
      <protection locked="0"/>
    </xf>
    <xf numFmtId="169" fontId="17" fillId="34" borderId="37" xfId="642" quotePrefix="1" applyNumberFormat="1" applyFont="1" applyFill="1" applyBorder="1" applyProtection="1">
      <protection locked="0"/>
    </xf>
    <xf numFmtId="0" fontId="3" fillId="0" borderId="29" xfId="0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center"/>
    </xf>
    <xf numFmtId="1" fontId="3" fillId="2" borderId="30" xfId="0" applyNumberFormat="1" applyFont="1" applyFill="1" applyBorder="1" applyAlignment="1" applyProtection="1">
      <alignment horizontal="center"/>
    </xf>
    <xf numFmtId="0" fontId="31" fillId="0" borderId="62" xfId="635" applyFont="1" applyBorder="1" applyAlignment="1" applyProtection="1">
      <alignment horizontal="center"/>
    </xf>
    <xf numFmtId="43" fontId="3" fillId="2" borderId="44" xfId="0" quotePrefix="1" applyNumberFormat="1" applyFont="1" applyFill="1" applyBorder="1" applyProtection="1">
      <protection locked="0"/>
    </xf>
    <xf numFmtId="0" fontId="3" fillId="0" borderId="45" xfId="2" applyFont="1" applyBorder="1" applyAlignment="1" applyProtection="1">
      <alignment horizontal="fill" wrapText="1"/>
    </xf>
    <xf numFmtId="164" fontId="3" fillId="2" borderId="46" xfId="0" applyNumberFormat="1" applyFont="1" applyFill="1" applyBorder="1" applyAlignment="1" applyProtection="1">
      <alignment horizontal="fill" wrapText="1"/>
    </xf>
    <xf numFmtId="1" fontId="3" fillId="2" borderId="45" xfId="0" applyNumberFormat="1" applyFont="1" applyFill="1" applyBorder="1" applyAlignment="1" applyProtection="1">
      <alignment horizontal="center"/>
    </xf>
    <xf numFmtId="0" fontId="31" fillId="0" borderId="63" xfId="635" applyFont="1" applyBorder="1" applyAlignment="1" applyProtection="1">
      <alignment horizontal="center"/>
    </xf>
    <xf numFmtId="43" fontId="3" fillId="2" borderId="22" xfId="0" quotePrefix="1" applyNumberFormat="1" applyFont="1" applyFill="1" applyBorder="1" applyProtection="1">
      <protection locked="0"/>
    </xf>
    <xf numFmtId="43" fontId="3" fillId="2" borderId="6" xfId="0" quotePrefix="1" applyNumberFormat="1" applyFont="1" applyFill="1" applyBorder="1" applyProtection="1"/>
    <xf numFmtId="0" fontId="3" fillId="2" borderId="43" xfId="0" applyNumberFormat="1" applyFont="1" applyFill="1" applyBorder="1" applyAlignment="1" applyProtection="1">
      <alignment horizontal="center"/>
    </xf>
    <xf numFmtId="0" fontId="35" fillId="2" borderId="5" xfId="0" applyNumberFormat="1" applyFont="1" applyFill="1" applyBorder="1" applyAlignment="1" applyProtection="1">
      <alignment horizontal="center"/>
    </xf>
    <xf numFmtId="0" fontId="36" fillId="2" borderId="7" xfId="0" applyFont="1" applyFill="1" applyBorder="1" applyProtection="1"/>
    <xf numFmtId="0" fontId="36" fillId="0" borderId="7" xfId="2" applyFont="1" applyBorder="1" applyProtection="1"/>
    <xf numFmtId="164" fontId="36" fillId="2" borderId="7" xfId="0" applyNumberFormat="1" applyFont="1" applyFill="1" applyBorder="1" applyAlignment="1" applyProtection="1"/>
    <xf numFmtId="0" fontId="35" fillId="2" borderId="27" xfId="0" applyNumberFormat="1" applyFont="1" applyFill="1" applyBorder="1" applyAlignment="1" applyProtection="1">
      <alignment horizontal="center"/>
    </xf>
    <xf numFmtId="1" fontId="3" fillId="2" borderId="64" xfId="0" applyNumberFormat="1" applyFont="1" applyFill="1" applyBorder="1" applyAlignment="1" applyProtection="1">
      <alignment horizontal="center"/>
    </xf>
    <xf numFmtId="0" fontId="31" fillId="0" borderId="65" xfId="635" applyFont="1" applyBorder="1" applyAlignment="1" applyProtection="1">
      <alignment horizontal="center"/>
    </xf>
    <xf numFmtId="43" fontId="3" fillId="2" borderId="33" xfId="0" quotePrefix="1" applyNumberFormat="1" applyFont="1" applyFill="1" applyBorder="1" applyProtection="1">
      <protection locked="0"/>
    </xf>
    <xf numFmtId="43" fontId="3" fillId="2" borderId="34" xfId="0" quotePrefix="1" applyNumberFormat="1" applyFont="1" applyFill="1" applyBorder="1" applyProtection="1"/>
    <xf numFmtId="0" fontId="3" fillId="2" borderId="5" xfId="0" applyNumberFormat="1" applyFont="1" applyFill="1" applyBorder="1" applyAlignment="1" applyProtection="1">
      <alignment horizontal="center"/>
    </xf>
    <xf numFmtId="0" fontId="3" fillId="0" borderId="45" xfId="2" applyFont="1" applyBorder="1" applyProtection="1"/>
    <xf numFmtId="164" fontId="3" fillId="2" borderId="46" xfId="0" applyNumberFormat="1" applyFont="1" applyFill="1" applyBorder="1" applyAlignment="1" applyProtection="1">
      <alignment horizontal="center"/>
    </xf>
    <xf numFmtId="43" fontId="3" fillId="2" borderId="42" xfId="0" quotePrefix="1" applyNumberFormat="1" applyFont="1" applyFill="1" applyBorder="1" applyProtection="1"/>
    <xf numFmtId="43" fontId="3" fillId="2" borderId="42" xfId="643" quotePrefix="1" applyNumberFormat="1" applyFont="1" applyFill="1" applyBorder="1" applyProtection="1">
      <protection locked="0"/>
    </xf>
    <xf numFmtId="0" fontId="33" fillId="0" borderId="0" xfId="0" applyFont="1" applyBorder="1" applyAlignment="1">
      <alignment horizontal="center" vertical="center"/>
    </xf>
    <xf numFmtId="44" fontId="30" fillId="0" borderId="0" xfId="0" applyNumberFormat="1" applyFont="1" applyBorder="1" applyAlignment="1">
      <alignment vertical="center"/>
    </xf>
    <xf numFmtId="0" fontId="30" fillId="0" borderId="30" xfId="0" applyFont="1" applyBorder="1" applyAlignment="1">
      <alignment vertical="center"/>
    </xf>
    <xf numFmtId="44" fontId="30" fillId="0" borderId="31" xfId="0" applyNumberFormat="1" applyFont="1" applyBorder="1" applyAlignment="1">
      <alignment vertical="center"/>
    </xf>
    <xf numFmtId="0" fontId="30" fillId="0" borderId="45" xfId="0" applyFont="1" applyBorder="1" applyAlignment="1">
      <alignment vertical="center" wrapText="1"/>
    </xf>
    <xf numFmtId="44" fontId="37" fillId="2" borderId="46" xfId="0" quotePrefix="1" applyNumberFormat="1" applyFont="1" applyFill="1" applyBorder="1" applyAlignment="1" applyProtection="1">
      <alignment vertical="center"/>
    </xf>
    <xf numFmtId="44" fontId="30" fillId="2" borderId="46" xfId="0" quotePrefix="1" applyNumberFormat="1" applyFont="1" applyFill="1" applyBorder="1" applyAlignment="1" applyProtection="1">
      <alignment vertical="center"/>
    </xf>
    <xf numFmtId="0" fontId="3" fillId="0" borderId="45" xfId="2" applyFont="1" applyBorder="1" applyAlignment="1" applyProtection="1"/>
    <xf numFmtId="166" fontId="17" fillId="2" borderId="5" xfId="0" applyNumberFormat="1" applyFont="1" applyFill="1" applyBorder="1" applyAlignment="1" applyProtection="1">
      <alignment horizontal="center"/>
    </xf>
    <xf numFmtId="166" fontId="17" fillId="2" borderId="41" xfId="0" applyNumberFormat="1" applyFont="1" applyFill="1" applyBorder="1" applyAlignment="1" applyProtection="1">
      <alignment horizontal="center"/>
    </xf>
    <xf numFmtId="0" fontId="17" fillId="0" borderId="7" xfId="0" applyFont="1" applyFill="1" applyBorder="1" applyAlignment="1" applyProtection="1"/>
    <xf numFmtId="0" fontId="17" fillId="0" borderId="8" xfId="0" applyFont="1" applyFill="1" applyBorder="1" applyAlignment="1" applyProtection="1"/>
    <xf numFmtId="38" fontId="17" fillId="2" borderId="45" xfId="0" applyNumberFormat="1" applyFont="1" applyFill="1" applyBorder="1" applyAlignment="1" applyProtection="1">
      <alignment horizontal="center"/>
    </xf>
    <xf numFmtId="0" fontId="17" fillId="0" borderId="41" xfId="0" applyFont="1" applyFill="1" applyBorder="1" applyAlignment="1" applyProtection="1">
      <alignment horizontal="center"/>
    </xf>
    <xf numFmtId="38" fontId="3" fillId="2" borderId="57" xfId="0" applyNumberFormat="1" applyFont="1" applyFill="1" applyBorder="1" applyAlignment="1" applyProtection="1">
      <alignment horizontal="center"/>
    </xf>
    <xf numFmtId="38" fontId="3" fillId="2" borderId="58" xfId="0" applyNumberFormat="1" applyFont="1" applyFill="1" applyBorder="1" applyAlignment="1" applyProtection="1">
      <alignment horizontal="center"/>
    </xf>
    <xf numFmtId="0" fontId="23" fillId="0" borderId="3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3" fillId="0" borderId="3" xfId="0" applyFont="1" applyFill="1" applyBorder="1" applyAlignment="1" applyProtection="1">
      <alignment horizontal="center" vertical="center" wrapText="1"/>
    </xf>
    <xf numFmtId="0" fontId="24" fillId="0" borderId="11" xfId="0" applyFont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4" fillId="0" borderId="4" xfId="0" applyFont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horizontal="center" vertical="center" wrapText="1"/>
    </xf>
    <xf numFmtId="40" fontId="23" fillId="0" borderId="2" xfId="0" applyNumberFormat="1" applyFont="1" applyFill="1" applyBorder="1" applyAlignment="1" applyProtection="1">
      <alignment horizontal="center" vertical="center" wrapText="1"/>
    </xf>
    <xf numFmtId="38" fontId="3" fillId="2" borderId="30" xfId="0" applyNumberFormat="1" applyFont="1" applyFill="1" applyBorder="1" applyAlignment="1" applyProtection="1">
      <alignment horizontal="center"/>
    </xf>
    <xf numFmtId="38" fontId="3" fillId="2" borderId="32" xfId="0" applyNumberFormat="1" applyFont="1" applyFill="1" applyBorder="1" applyAlignment="1" applyProtection="1">
      <alignment horizontal="center"/>
    </xf>
    <xf numFmtId="166" fontId="23" fillId="0" borderId="3" xfId="0" applyNumberFormat="1" applyFont="1" applyFill="1" applyBorder="1" applyAlignment="1" applyProtection="1">
      <alignment horizontal="center" vertical="center" wrapText="1"/>
    </xf>
    <xf numFmtId="166" fontId="24" fillId="0" borderId="11" xfId="0" applyNumberFormat="1" applyFont="1" applyBorder="1" applyAlignment="1" applyProtection="1">
      <alignment horizontal="center" vertical="center" wrapText="1"/>
    </xf>
  </cellXfs>
  <cellStyles count="644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Comma" xfId="642" builtinId="3"/>
    <cellStyle name="Comma0" xfId="628"/>
    <cellStyle name="Comma0 2" xfId="636"/>
    <cellStyle name="Currency" xfId="643" builtinId="4"/>
    <cellStyle name="Currency 2" xfId="43"/>
    <cellStyle name="Currency 3" xfId="641"/>
    <cellStyle name="Currency0" xfId="629"/>
    <cellStyle name="Currency0 2" xfId="637"/>
    <cellStyle name="Date" xfId="630"/>
    <cellStyle name="Date 2" xfId="638"/>
    <cellStyle name="Explanatory Text 2" xfId="17"/>
    <cellStyle name="Fixed" xfId="631"/>
    <cellStyle name="Fixed 2" xfId="639"/>
    <cellStyle name="Good 2" xfId="7"/>
    <cellStyle name="Heading 1 2" xfId="632"/>
    <cellStyle name="Heading 1 3" xfId="3"/>
    <cellStyle name="Heading 2 2" xfId="633"/>
    <cellStyle name="Heading 2 3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10" xfId="54"/>
    <cellStyle name="Normal 10 2" xfId="106"/>
    <cellStyle name="Normal 10 3" xfId="163"/>
    <cellStyle name="Normal 10 4" xfId="220"/>
    <cellStyle name="Normal 10 5" xfId="378"/>
    <cellStyle name="Normal 10 6" xfId="390"/>
    <cellStyle name="Normal 10 7" xfId="497"/>
    <cellStyle name="Normal 10 8" xfId="538"/>
    <cellStyle name="Normal 11" xfId="55"/>
    <cellStyle name="Normal 11 2" xfId="107"/>
    <cellStyle name="Normal 11 3" xfId="164"/>
    <cellStyle name="Normal 11 4" xfId="221"/>
    <cellStyle name="Normal 11 5" xfId="324"/>
    <cellStyle name="Normal 11 6" xfId="441"/>
    <cellStyle name="Normal 11 7" xfId="451"/>
    <cellStyle name="Normal 11 8" xfId="504"/>
    <cellStyle name="Normal 12" xfId="56"/>
    <cellStyle name="Normal 12 2" xfId="108"/>
    <cellStyle name="Normal 12 3" xfId="165"/>
    <cellStyle name="Normal 12 4" xfId="222"/>
    <cellStyle name="Normal 12 5" xfId="377"/>
    <cellStyle name="Normal 12 6" xfId="389"/>
    <cellStyle name="Normal 12 7" xfId="496"/>
    <cellStyle name="Normal 12 8" xfId="537"/>
    <cellStyle name="Normal 13" xfId="57"/>
    <cellStyle name="Normal 13 2" xfId="109"/>
    <cellStyle name="Normal 13 3" xfId="166"/>
    <cellStyle name="Normal 13 4" xfId="223"/>
    <cellStyle name="Normal 13 5" xfId="323"/>
    <cellStyle name="Normal 13 6" xfId="440"/>
    <cellStyle name="Normal 13 7" xfId="450"/>
    <cellStyle name="Normal 13 8" xfId="503"/>
    <cellStyle name="Normal 14" xfId="45"/>
    <cellStyle name="Normal 14 2" xfId="110"/>
    <cellStyle name="Normal 14 3" xfId="167"/>
    <cellStyle name="Normal 14 4" xfId="224"/>
    <cellStyle name="Normal 14 5" xfId="376"/>
    <cellStyle name="Normal 14 6" xfId="388"/>
    <cellStyle name="Normal 14 7" xfId="495"/>
    <cellStyle name="Normal 14 8" xfId="536"/>
    <cellStyle name="Normal 15" xfId="58"/>
    <cellStyle name="Normal 15 2" xfId="111"/>
    <cellStyle name="Normal 15 3" xfId="168"/>
    <cellStyle name="Normal 15 4" xfId="225"/>
    <cellStyle name="Normal 15 5" xfId="322"/>
    <cellStyle name="Normal 15 6" xfId="439"/>
    <cellStyle name="Normal 15 7" xfId="449"/>
    <cellStyle name="Normal 15 8" xfId="502"/>
    <cellStyle name="Normal 16" xfId="59"/>
    <cellStyle name="Normal 16 2" xfId="112"/>
    <cellStyle name="Normal 16 3" xfId="169"/>
    <cellStyle name="Normal 16 4" xfId="226"/>
    <cellStyle name="Normal 16 5" xfId="375"/>
    <cellStyle name="Normal 16 6" xfId="387"/>
    <cellStyle name="Normal 16 7" xfId="494"/>
    <cellStyle name="Normal 16 8" xfId="535"/>
    <cellStyle name="Normal 17" xfId="60"/>
    <cellStyle name="Normal 17 2" xfId="113"/>
    <cellStyle name="Normal 17 3" xfId="170"/>
    <cellStyle name="Normal 17 4" xfId="227"/>
    <cellStyle name="Normal 17 5" xfId="321"/>
    <cellStyle name="Normal 17 6" xfId="438"/>
    <cellStyle name="Normal 17 7" xfId="448"/>
    <cellStyle name="Normal 17 8" xfId="501"/>
    <cellStyle name="Normal 18" xfId="61"/>
    <cellStyle name="Normal 18 2" xfId="114"/>
    <cellStyle name="Normal 18 3" xfId="171"/>
    <cellStyle name="Normal 18 4" xfId="228"/>
    <cellStyle name="Normal 18 5" xfId="374"/>
    <cellStyle name="Normal 18 6" xfId="386"/>
    <cellStyle name="Normal 18 7" xfId="493"/>
    <cellStyle name="Normal 18 8" xfId="534"/>
    <cellStyle name="Normal 19" xfId="62"/>
    <cellStyle name="Normal 19 2" xfId="115"/>
    <cellStyle name="Normal 19 3" xfId="172"/>
    <cellStyle name="Normal 19 4" xfId="229"/>
    <cellStyle name="Normal 19 5" xfId="320"/>
    <cellStyle name="Normal 19 6" xfId="437"/>
    <cellStyle name="Normal 19 7" xfId="447"/>
    <cellStyle name="Normal 19 8" xfId="500"/>
    <cellStyle name="Normal 2" xfId="46"/>
    <cellStyle name="Normal 2 10" xfId="550"/>
    <cellStyle name="Normal 2 11" xfId="556"/>
    <cellStyle name="Normal 2 12" xfId="562"/>
    <cellStyle name="Normal 2 13" xfId="568"/>
    <cellStyle name="Normal 2 14" xfId="574"/>
    <cellStyle name="Normal 2 15" xfId="580"/>
    <cellStyle name="Normal 2 16" xfId="586"/>
    <cellStyle name="Normal 2 17" xfId="592"/>
    <cellStyle name="Normal 2 18" xfId="598"/>
    <cellStyle name="Normal 2 19" xfId="604"/>
    <cellStyle name="Normal 2 2" xfId="97"/>
    <cellStyle name="Normal 2 2 2" xfId="98"/>
    <cellStyle name="Normal 2 2 2 2" xfId="273"/>
    <cellStyle name="Normal 2 2 2 2 2" xfId="274"/>
    <cellStyle name="Normal 2 2 2 2 3" xfId="353"/>
    <cellStyle name="Normal 2 2 2 2 4" xfId="342"/>
    <cellStyle name="Normal 2 2 2 2 5" xfId="472"/>
    <cellStyle name="Normal 2 2 2 2 6" xfId="513"/>
    <cellStyle name="Normal 2 2 2 3" xfId="381"/>
    <cellStyle name="Normal 2 2 2 4" xfId="300"/>
    <cellStyle name="Normal 2 2 2 5" xfId="417"/>
    <cellStyle name="Normal 2 2 2 6" xfId="407"/>
    <cellStyle name="Normal 2 2 2 7" xfId="469"/>
    <cellStyle name="Normal 2 2 3" xfId="155"/>
    <cellStyle name="Normal 2 2 4" xfId="212"/>
    <cellStyle name="Normal 2 2 4 2" xfId="380"/>
    <cellStyle name="Normal 2 2 4 3" xfId="444"/>
    <cellStyle name="Normal 2 2 4 4" xfId="499"/>
    <cellStyle name="Normal 2 2 4 5" xfId="541"/>
    <cellStyle name="Normal 2 2 4 6" xfId="543"/>
    <cellStyle name="Normal 2 2 5" xfId="333"/>
    <cellStyle name="Normal 2 2 6" xfId="351"/>
    <cellStyle name="Normal 2 2 7" xfId="459"/>
    <cellStyle name="Normal 2 2 8" xfId="511"/>
    <cellStyle name="Normal 2 20" xfId="610"/>
    <cellStyle name="Normal 2 21" xfId="616"/>
    <cellStyle name="Normal 2 22" xfId="622"/>
    <cellStyle name="Normal 2 3" xfId="154"/>
    <cellStyle name="Normal 2 3 2" xfId="269"/>
    <cellStyle name="Normal 2 3 2 2" xfId="326"/>
    <cellStyle name="Normal 2 3 2 3" xfId="392"/>
    <cellStyle name="Normal 2 3 2 4" xfId="453"/>
    <cellStyle name="Normal 2 3 2 5" xfId="507"/>
    <cellStyle name="Normal 2 3 2 6" xfId="542"/>
    <cellStyle name="Normal 2 3 3" xfId="382"/>
    <cellStyle name="Normal 2 3 4" xfId="302"/>
    <cellStyle name="Normal 2 3 5" xfId="419"/>
    <cellStyle name="Normal 2 3 6" xfId="406"/>
    <cellStyle name="Normal 2 3 7" xfId="468"/>
    <cellStyle name="Normal 2 4" xfId="211"/>
    <cellStyle name="Normal 2 4 2" xfId="270"/>
    <cellStyle name="Normal 2 4 3" xfId="355"/>
    <cellStyle name="Normal 2 4 4" xfId="341"/>
    <cellStyle name="Normal 2 4 5" xfId="474"/>
    <cellStyle name="Normal 2 4 6" xfId="515"/>
    <cellStyle name="Normal 2 5" xfId="281"/>
    <cellStyle name="Normal 2 6" xfId="398"/>
    <cellStyle name="Normal 2 7" xfId="414"/>
    <cellStyle name="Normal 2 8" xfId="470"/>
    <cellStyle name="Normal 2 9" xfId="544"/>
    <cellStyle name="Normal 20" xfId="63"/>
    <cellStyle name="Normal 20 2" xfId="116"/>
    <cellStyle name="Normal 20 3" xfId="173"/>
    <cellStyle name="Normal 20 4" xfId="230"/>
    <cellStyle name="Normal 20 5" xfId="373"/>
    <cellStyle name="Normal 20 6" xfId="385"/>
    <cellStyle name="Normal 20 7" xfId="492"/>
    <cellStyle name="Normal 20 8" xfId="533"/>
    <cellStyle name="Normal 21" xfId="2"/>
    <cellStyle name="Normal 21 2" xfId="117"/>
    <cellStyle name="Normal 21 3" xfId="174"/>
    <cellStyle name="Normal 21 4" xfId="231"/>
    <cellStyle name="Normal 21 5" xfId="319"/>
    <cellStyle name="Normal 21 6" xfId="436"/>
    <cellStyle name="Normal 21 7" xfId="446"/>
    <cellStyle name="Normal 21 8" xfId="327"/>
    <cellStyle name="Normal 22" xfId="64"/>
    <cellStyle name="Normal 22 2" xfId="118"/>
    <cellStyle name="Normal 22 3" xfId="175"/>
    <cellStyle name="Normal 22 4" xfId="232"/>
    <cellStyle name="Normal 22 5" xfId="372"/>
    <cellStyle name="Normal 22 6" xfId="384"/>
    <cellStyle name="Normal 22 7" xfId="491"/>
    <cellStyle name="Normal 22 8" xfId="532"/>
    <cellStyle name="Normal 23" xfId="65"/>
    <cellStyle name="Normal 23 2" xfId="119"/>
    <cellStyle name="Normal 23 3" xfId="176"/>
    <cellStyle name="Normal 23 4" xfId="233"/>
    <cellStyle name="Normal 23 5" xfId="318"/>
    <cellStyle name="Normal 23 6" xfId="435"/>
    <cellStyle name="Normal 23 7" xfId="445"/>
    <cellStyle name="Normal 23 8" xfId="460"/>
    <cellStyle name="Normal 24" xfId="66"/>
    <cellStyle name="Normal 24 2" xfId="120"/>
    <cellStyle name="Normal 24 3" xfId="177"/>
    <cellStyle name="Normal 24 4" xfId="234"/>
    <cellStyle name="Normal 24 5" xfId="371"/>
    <cellStyle name="Normal 24 6" xfId="383"/>
    <cellStyle name="Normal 24 7" xfId="490"/>
    <cellStyle name="Normal 24 8" xfId="509"/>
    <cellStyle name="Normal 25" xfId="67"/>
    <cellStyle name="Normal 25 2" xfId="121"/>
    <cellStyle name="Normal 25 3" xfId="178"/>
    <cellStyle name="Normal 25 4" xfId="235"/>
    <cellStyle name="Normal 25 5" xfId="317"/>
    <cellStyle name="Normal 25 6" xfId="395"/>
    <cellStyle name="Normal 25 7" xfId="350"/>
    <cellStyle name="Normal 25 8" xfId="408"/>
    <cellStyle name="Normal 26" xfId="68"/>
    <cellStyle name="Normal 26 2" xfId="122"/>
    <cellStyle name="Normal 26 3" xfId="179"/>
    <cellStyle name="Normal 26 4" xfId="236"/>
    <cellStyle name="Normal 26 5" xfId="330"/>
    <cellStyle name="Normal 26 6" xfId="298"/>
    <cellStyle name="Normal 26 7" xfId="456"/>
    <cellStyle name="Normal 26 8" xfId="531"/>
    <cellStyle name="Normal 27" xfId="69"/>
    <cellStyle name="Normal 27 2" xfId="123"/>
    <cellStyle name="Normal 27 3" xfId="180"/>
    <cellStyle name="Normal 27 4" xfId="237"/>
    <cellStyle name="Normal 27 5" xfId="277"/>
    <cellStyle name="Normal 27 6" xfId="434"/>
    <cellStyle name="Normal 27 7" xfId="393"/>
    <cellStyle name="Normal 27 8" xfId="413"/>
    <cellStyle name="Normal 28" xfId="70"/>
    <cellStyle name="Normal 28 2" xfId="124"/>
    <cellStyle name="Normal 28 3" xfId="181"/>
    <cellStyle name="Normal 28 4" xfId="238"/>
    <cellStyle name="Normal 28 5" xfId="370"/>
    <cellStyle name="Normal 28 6" xfId="282"/>
    <cellStyle name="Normal 28 7" xfId="489"/>
    <cellStyle name="Normal 28 8" xfId="530"/>
    <cellStyle name="Normal 29" xfId="71"/>
    <cellStyle name="Normal 29 2" xfId="125"/>
    <cellStyle name="Normal 29 3" xfId="182"/>
    <cellStyle name="Normal 29 4" xfId="239"/>
    <cellStyle name="Normal 29 5" xfId="316"/>
    <cellStyle name="Normal 29 6" xfId="433"/>
    <cellStyle name="Normal 29 7" xfId="399"/>
    <cellStyle name="Normal 29 8" xfId="461"/>
    <cellStyle name="Normal 3" xfId="47"/>
    <cellStyle name="Normal 3 10" xfId="551"/>
    <cellStyle name="Normal 3 11" xfId="557"/>
    <cellStyle name="Normal 3 12" xfId="563"/>
    <cellStyle name="Normal 3 13" xfId="569"/>
    <cellStyle name="Normal 3 14" xfId="575"/>
    <cellStyle name="Normal 3 15" xfId="581"/>
    <cellStyle name="Normal 3 16" xfId="587"/>
    <cellStyle name="Normal 3 17" xfId="593"/>
    <cellStyle name="Normal 3 18" xfId="599"/>
    <cellStyle name="Normal 3 19" xfId="605"/>
    <cellStyle name="Normal 3 2" xfId="99"/>
    <cellStyle name="Normal 3 20" xfId="611"/>
    <cellStyle name="Normal 3 21" xfId="617"/>
    <cellStyle name="Normal 3 22" xfId="623"/>
    <cellStyle name="Normal 3 3" xfId="156"/>
    <cellStyle name="Normal 3 4" xfId="213"/>
    <cellStyle name="Normal 3 5" xfId="280"/>
    <cellStyle name="Normal 3 6" xfId="397"/>
    <cellStyle name="Normal 3 7" xfId="343"/>
    <cellStyle name="Normal 3 8" xfId="416"/>
    <cellStyle name="Normal 3 9" xfId="545"/>
    <cellStyle name="Normal 30" xfId="72"/>
    <cellStyle name="Normal 30 2" xfId="126"/>
    <cellStyle name="Normal 30 3" xfId="183"/>
    <cellStyle name="Normal 30 4" xfId="240"/>
    <cellStyle name="Normal 30 5" xfId="369"/>
    <cellStyle name="Normal 30 6" xfId="334"/>
    <cellStyle name="Normal 30 7" xfId="488"/>
    <cellStyle name="Normal 30 8" xfId="529"/>
    <cellStyle name="Normal 31" xfId="73"/>
    <cellStyle name="Normal 31 2" xfId="127"/>
    <cellStyle name="Normal 31 3" xfId="184"/>
    <cellStyle name="Normal 31 4" xfId="241"/>
    <cellStyle name="Normal 31 5" xfId="315"/>
    <cellStyle name="Normal 31 6" xfId="432"/>
    <cellStyle name="Normal 31 7" xfId="297"/>
    <cellStyle name="Normal 31 8" xfId="292"/>
    <cellStyle name="Normal 32 2" xfId="128"/>
    <cellStyle name="Normal 32 3" xfId="185"/>
    <cellStyle name="Normal 32 4" xfId="242"/>
    <cellStyle name="Normal 32 5" xfId="368"/>
    <cellStyle name="Normal 32 6" xfId="283"/>
    <cellStyle name="Normal 32 7" xfId="487"/>
    <cellStyle name="Normal 32 8" xfId="528"/>
    <cellStyle name="Normal 33" xfId="74"/>
    <cellStyle name="Normal 33 2" xfId="129"/>
    <cellStyle name="Normal 33 3" xfId="186"/>
    <cellStyle name="Normal 33 4" xfId="243"/>
    <cellStyle name="Normal 33 5" xfId="314"/>
    <cellStyle name="Normal 33 6" xfId="431"/>
    <cellStyle name="Normal 33 7" xfId="400"/>
    <cellStyle name="Normal 33 8" xfId="462"/>
    <cellStyle name="Normal 34" xfId="75"/>
    <cellStyle name="Normal 34 2" xfId="130"/>
    <cellStyle name="Normal 34 3" xfId="187"/>
    <cellStyle name="Normal 34 4" xfId="244"/>
    <cellStyle name="Normal 34 5" xfId="367"/>
    <cellStyle name="Normal 34 6" xfId="335"/>
    <cellStyle name="Normal 34 7" xfId="486"/>
    <cellStyle name="Normal 34 8" xfId="527"/>
    <cellStyle name="Normal 35" xfId="76"/>
    <cellStyle name="Normal 35 2" xfId="131"/>
    <cellStyle name="Normal 35 3" xfId="188"/>
    <cellStyle name="Normal 35 4" xfId="245"/>
    <cellStyle name="Normal 35 5" xfId="313"/>
    <cellStyle name="Normal 35 6" xfId="430"/>
    <cellStyle name="Normal 35 7" xfId="349"/>
    <cellStyle name="Normal 35 8" xfId="412"/>
    <cellStyle name="Normal 36" xfId="77"/>
    <cellStyle name="Normal 36 2" xfId="132"/>
    <cellStyle name="Normal 36 3" xfId="189"/>
    <cellStyle name="Normal 36 4" xfId="246"/>
    <cellStyle name="Normal 36 5" xfId="366"/>
    <cellStyle name="Normal 36 6" xfId="284"/>
    <cellStyle name="Normal 36 7" xfId="485"/>
    <cellStyle name="Normal 36 8" xfId="526"/>
    <cellStyle name="Normal 37" xfId="78"/>
    <cellStyle name="Normal 37 2" xfId="133"/>
    <cellStyle name="Normal 37 3" xfId="190"/>
    <cellStyle name="Normal 37 4" xfId="247"/>
    <cellStyle name="Normal 37 5" xfId="312"/>
    <cellStyle name="Normal 37 6" xfId="429"/>
    <cellStyle name="Normal 37 7" xfId="401"/>
    <cellStyle name="Normal 37 8" xfId="463"/>
    <cellStyle name="Normal 38" xfId="79"/>
    <cellStyle name="Normal 38 2" xfId="134"/>
    <cellStyle name="Normal 38 3" xfId="191"/>
    <cellStyle name="Normal 38 4" xfId="248"/>
    <cellStyle name="Normal 38 5" xfId="365"/>
    <cellStyle name="Normal 38 6" xfId="336"/>
    <cellStyle name="Normal 38 7" xfId="484"/>
    <cellStyle name="Normal 38 8" xfId="525"/>
    <cellStyle name="Normal 39" xfId="80"/>
    <cellStyle name="Normal 39 2" xfId="135"/>
    <cellStyle name="Normal 39 3" xfId="192"/>
    <cellStyle name="Normal 39 4" xfId="249"/>
    <cellStyle name="Normal 39 5" xfId="311"/>
    <cellStyle name="Normal 39 6" xfId="428"/>
    <cellStyle name="Normal 39 7" xfId="296"/>
    <cellStyle name="Normal 39 8" xfId="344"/>
    <cellStyle name="Normal 4" xfId="48"/>
    <cellStyle name="Normal 4 10" xfId="552"/>
    <cellStyle name="Normal 4 11" xfId="558"/>
    <cellStyle name="Normal 4 12" xfId="564"/>
    <cellStyle name="Normal 4 13" xfId="570"/>
    <cellStyle name="Normal 4 14" xfId="576"/>
    <cellStyle name="Normal 4 15" xfId="582"/>
    <cellStyle name="Normal 4 16" xfId="588"/>
    <cellStyle name="Normal 4 17" xfId="594"/>
    <cellStyle name="Normal 4 18" xfId="600"/>
    <cellStyle name="Normal 4 19" xfId="606"/>
    <cellStyle name="Normal 4 2" xfId="100"/>
    <cellStyle name="Normal 4 20" xfId="612"/>
    <cellStyle name="Normal 4 21" xfId="618"/>
    <cellStyle name="Normal 4 22" xfId="624"/>
    <cellStyle name="Normal 4 3" xfId="157"/>
    <cellStyle name="Normal 4 4" xfId="214"/>
    <cellStyle name="Normal 4 5" xfId="332"/>
    <cellStyle name="Normal 4 6" xfId="275"/>
    <cellStyle name="Normal 4 7" xfId="458"/>
    <cellStyle name="Normal 4 8" xfId="510"/>
    <cellStyle name="Normal 4 9" xfId="546"/>
    <cellStyle name="Normal 40" xfId="81"/>
    <cellStyle name="Normal 40 2" xfId="136"/>
    <cellStyle name="Normal 40 3" xfId="193"/>
    <cellStyle name="Normal 40 4" xfId="250"/>
    <cellStyle name="Normal 40 5" xfId="364"/>
    <cellStyle name="Normal 40 6" xfId="285"/>
    <cellStyle name="Normal 40 7" xfId="483"/>
    <cellStyle name="Normal 40 8" xfId="524"/>
    <cellStyle name="Normal 41" xfId="82"/>
    <cellStyle name="Normal 41 2" xfId="137"/>
    <cellStyle name="Normal 41 3" xfId="194"/>
    <cellStyle name="Normal 41 4" xfId="251"/>
    <cellStyle name="Normal 41 5" xfId="310"/>
    <cellStyle name="Normal 41 6" xfId="427"/>
    <cellStyle name="Normal 41 7" xfId="402"/>
    <cellStyle name="Normal 41 8" xfId="464"/>
    <cellStyle name="Normal 42 2" xfId="138"/>
    <cellStyle name="Normal 42 3" xfId="195"/>
    <cellStyle name="Normal 42 4" xfId="252"/>
    <cellStyle name="Normal 42 5" xfId="363"/>
    <cellStyle name="Normal 42 6" xfId="337"/>
    <cellStyle name="Normal 42 7" xfId="482"/>
    <cellStyle name="Normal 42 8" xfId="523"/>
    <cellStyle name="Normal 43" xfId="83"/>
    <cellStyle name="Normal 43 2" xfId="139"/>
    <cellStyle name="Normal 43 3" xfId="196"/>
    <cellStyle name="Normal 43 4" xfId="253"/>
    <cellStyle name="Normal 43 5" xfId="309"/>
    <cellStyle name="Normal 43 6" xfId="426"/>
    <cellStyle name="Normal 43 7" xfId="348"/>
    <cellStyle name="Normal 43 8" xfId="411"/>
    <cellStyle name="Normal 44" xfId="84"/>
    <cellStyle name="Normal 44 2" xfId="140"/>
    <cellStyle name="Normal 44 3" xfId="197"/>
    <cellStyle name="Normal 44 4" xfId="254"/>
    <cellStyle name="Normal 44 5" xfId="362"/>
    <cellStyle name="Normal 44 6" xfId="286"/>
    <cellStyle name="Normal 44 7" xfId="481"/>
    <cellStyle name="Normal 44 8" xfId="508"/>
    <cellStyle name="Normal 45 2" xfId="141"/>
    <cellStyle name="Normal 45 3" xfId="198"/>
    <cellStyle name="Normal 45 4" xfId="255"/>
    <cellStyle name="Normal 45 5" xfId="308"/>
    <cellStyle name="Normal 45 6" xfId="394"/>
    <cellStyle name="Normal 45 7" xfId="403"/>
    <cellStyle name="Normal 45 8" xfId="471"/>
    <cellStyle name="Normal 46" xfId="85"/>
    <cellStyle name="Normal 46 2" xfId="142"/>
    <cellStyle name="Normal 46 3" xfId="199"/>
    <cellStyle name="Normal 46 4" xfId="256"/>
    <cellStyle name="Normal 46 5" xfId="329"/>
    <cellStyle name="Normal 46 6" xfId="352"/>
    <cellStyle name="Normal 46 7" xfId="455"/>
    <cellStyle name="Normal 46 8" xfId="522"/>
    <cellStyle name="Normal 47" xfId="86"/>
    <cellStyle name="Normal 47 2" xfId="143"/>
    <cellStyle name="Normal 47 3" xfId="200"/>
    <cellStyle name="Normal 47 4" xfId="257"/>
    <cellStyle name="Normal 47 5" xfId="276"/>
    <cellStyle name="Normal 47 6" xfId="425"/>
    <cellStyle name="Normal 47 7" xfId="291"/>
    <cellStyle name="Normal 47 8" xfId="465"/>
    <cellStyle name="Normal 48" xfId="87"/>
    <cellStyle name="Normal 48 2" xfId="144"/>
    <cellStyle name="Normal 48 3" xfId="201"/>
    <cellStyle name="Normal 48 4" xfId="258"/>
    <cellStyle name="Normal 48 5" xfId="361"/>
    <cellStyle name="Normal 48 6" xfId="338"/>
    <cellStyle name="Normal 48 7" xfId="480"/>
    <cellStyle name="Normal 48 8" xfId="521"/>
    <cellStyle name="Normal 49 2" xfId="268"/>
    <cellStyle name="Normal 49 3" xfId="356"/>
    <cellStyle name="Normal 49 4" xfId="289"/>
    <cellStyle name="Normal 49 5" xfId="475"/>
    <cellStyle name="Normal 49 6" xfId="516"/>
    <cellStyle name="Normal 5" xfId="49"/>
    <cellStyle name="Normal 5 10" xfId="553"/>
    <cellStyle name="Normal 5 11" xfId="559"/>
    <cellStyle name="Normal 5 12" xfId="565"/>
    <cellStyle name="Normal 5 13" xfId="571"/>
    <cellStyle name="Normal 5 14" xfId="577"/>
    <cellStyle name="Normal 5 15" xfId="583"/>
    <cellStyle name="Normal 5 16" xfId="589"/>
    <cellStyle name="Normal 5 17" xfId="595"/>
    <cellStyle name="Normal 5 18" xfId="601"/>
    <cellStyle name="Normal 5 19" xfId="607"/>
    <cellStyle name="Normal 5 2" xfId="101"/>
    <cellStyle name="Normal 5 20" xfId="613"/>
    <cellStyle name="Normal 5 21" xfId="619"/>
    <cellStyle name="Normal 5 22" xfId="625"/>
    <cellStyle name="Normal 5 3" xfId="158"/>
    <cellStyle name="Normal 5 4" xfId="215"/>
    <cellStyle name="Normal 5 5" xfId="279"/>
    <cellStyle name="Normal 5 6" xfId="396"/>
    <cellStyle name="Normal 5 7" xfId="415"/>
    <cellStyle name="Normal 5 8" xfId="454"/>
    <cellStyle name="Normal 5 9" xfId="547"/>
    <cellStyle name="Normal 50" xfId="88"/>
    <cellStyle name="Normal 50 2" xfId="145"/>
    <cellStyle name="Normal 50 3" xfId="202"/>
    <cellStyle name="Normal 50 4" xfId="259"/>
    <cellStyle name="Normal 50 5" xfId="307"/>
    <cellStyle name="Normal 50 6" xfId="424"/>
    <cellStyle name="Normal 50 7" xfId="295"/>
    <cellStyle name="Normal 50 8" xfId="293"/>
    <cellStyle name="Normal 51 2" xfId="146"/>
    <cellStyle name="Normal 51 3" xfId="203"/>
    <cellStyle name="Normal 51 4" xfId="260"/>
    <cellStyle name="Normal 51 5" xfId="360"/>
    <cellStyle name="Normal 51 6" xfId="287"/>
    <cellStyle name="Normal 51 7" xfId="479"/>
    <cellStyle name="Normal 51 8" xfId="520"/>
    <cellStyle name="Normal 52" xfId="89"/>
    <cellStyle name="Normal 52 2" xfId="147"/>
    <cellStyle name="Normal 52 3" xfId="204"/>
    <cellStyle name="Normal 52 4" xfId="261"/>
    <cellStyle name="Normal 52 5" xfId="306"/>
    <cellStyle name="Normal 52 6" xfId="423"/>
    <cellStyle name="Normal 52 7" xfId="404"/>
    <cellStyle name="Normal 52 8" xfId="466"/>
    <cellStyle name="Normal 53" xfId="90"/>
    <cellStyle name="Normal 53 2" xfId="148"/>
    <cellStyle name="Normal 53 3" xfId="205"/>
    <cellStyle name="Normal 53 4" xfId="262"/>
    <cellStyle name="Normal 53 5" xfId="359"/>
    <cellStyle name="Normal 53 6" xfId="339"/>
    <cellStyle name="Normal 53 7" xfId="478"/>
    <cellStyle name="Normal 53 8" xfId="519"/>
    <cellStyle name="Normal 54" xfId="91"/>
    <cellStyle name="Normal 54 2" xfId="149"/>
    <cellStyle name="Normal 54 3" xfId="206"/>
    <cellStyle name="Normal 54 4" xfId="263"/>
    <cellStyle name="Normal 54 5" xfId="305"/>
    <cellStyle name="Normal 54 6" xfId="422"/>
    <cellStyle name="Normal 54 7" xfId="347"/>
    <cellStyle name="Normal 54 8" xfId="410"/>
    <cellStyle name="Normal 55" xfId="92"/>
    <cellStyle name="Normal 55 2" xfId="150"/>
    <cellStyle name="Normal 55 3" xfId="207"/>
    <cellStyle name="Normal 55 4" xfId="264"/>
    <cellStyle name="Normal 55 5" xfId="358"/>
    <cellStyle name="Normal 55 6" xfId="288"/>
    <cellStyle name="Normal 55 7" xfId="477"/>
    <cellStyle name="Normal 55 8" xfId="518"/>
    <cellStyle name="Normal 56 2" xfId="271"/>
    <cellStyle name="Normal 56 3" xfId="301"/>
    <cellStyle name="Normal 56 4" xfId="418"/>
    <cellStyle name="Normal 56 5" xfId="346"/>
    <cellStyle name="Normal 56 6" xfId="409"/>
    <cellStyle name="Normal 57" xfId="93"/>
    <cellStyle name="Normal 57 2" xfId="151"/>
    <cellStyle name="Normal 57 3" xfId="208"/>
    <cellStyle name="Normal 57 4" xfId="265"/>
    <cellStyle name="Normal 57 5" xfId="304"/>
    <cellStyle name="Normal 57 6" xfId="421"/>
    <cellStyle name="Normal 57 7" xfId="405"/>
    <cellStyle name="Normal 57 8" xfId="467"/>
    <cellStyle name="Normal 58" xfId="94"/>
    <cellStyle name="Normal 58 2" xfId="152"/>
    <cellStyle name="Normal 58 3" xfId="209"/>
    <cellStyle name="Normal 58 4" xfId="266"/>
    <cellStyle name="Normal 58 5" xfId="357"/>
    <cellStyle name="Normal 58 6" xfId="340"/>
    <cellStyle name="Normal 58 7" xfId="476"/>
    <cellStyle name="Normal 58 8" xfId="517"/>
    <cellStyle name="Normal 59" xfId="95"/>
    <cellStyle name="Normal 59 2" xfId="153"/>
    <cellStyle name="Normal 59 3" xfId="210"/>
    <cellStyle name="Normal 59 4" xfId="267"/>
    <cellStyle name="Normal 59 5" xfId="303"/>
    <cellStyle name="Normal 59 6" xfId="420"/>
    <cellStyle name="Normal 59 7" xfId="294"/>
    <cellStyle name="Normal 59 8" xfId="345"/>
    <cellStyle name="Normal 6" xfId="50"/>
    <cellStyle name="Normal 6 10" xfId="554"/>
    <cellStyle name="Normal 6 11" xfId="560"/>
    <cellStyle name="Normal 6 12" xfId="566"/>
    <cellStyle name="Normal 6 13" xfId="572"/>
    <cellStyle name="Normal 6 14" xfId="578"/>
    <cellStyle name="Normal 6 15" xfId="584"/>
    <cellStyle name="Normal 6 16" xfId="590"/>
    <cellStyle name="Normal 6 17" xfId="596"/>
    <cellStyle name="Normal 6 18" xfId="602"/>
    <cellStyle name="Normal 6 19" xfId="608"/>
    <cellStyle name="Normal 6 2" xfId="102"/>
    <cellStyle name="Normal 6 20" xfId="614"/>
    <cellStyle name="Normal 6 21" xfId="620"/>
    <cellStyle name="Normal 6 22" xfId="626"/>
    <cellStyle name="Normal 6 3" xfId="159"/>
    <cellStyle name="Normal 6 4" xfId="216"/>
    <cellStyle name="Normal 6 5" xfId="331"/>
    <cellStyle name="Normal 6 6" xfId="328"/>
    <cellStyle name="Normal 6 7" xfId="457"/>
    <cellStyle name="Normal 6 8" xfId="540"/>
    <cellStyle name="Normal 6 9" xfId="548"/>
    <cellStyle name="Normal 61" xfId="96"/>
    <cellStyle name="Normal 61 2" xfId="272"/>
    <cellStyle name="Normal 61 3" xfId="354"/>
    <cellStyle name="Normal 61 4" xfId="290"/>
    <cellStyle name="Normal 61 5" xfId="473"/>
    <cellStyle name="Normal 61 6" xfId="514"/>
    <cellStyle name="Normal 67" xfId="512"/>
    <cellStyle name="Normal 7" xfId="51"/>
    <cellStyle name="Normal 7 10" xfId="555"/>
    <cellStyle name="Normal 7 11" xfId="561"/>
    <cellStyle name="Normal 7 12" xfId="567"/>
    <cellStyle name="Normal 7 13" xfId="573"/>
    <cellStyle name="Normal 7 14" xfId="579"/>
    <cellStyle name="Normal 7 15" xfId="585"/>
    <cellStyle name="Normal 7 16" xfId="591"/>
    <cellStyle name="Normal 7 17" xfId="597"/>
    <cellStyle name="Normal 7 18" xfId="603"/>
    <cellStyle name="Normal 7 19" xfId="609"/>
    <cellStyle name="Normal 7 2" xfId="103"/>
    <cellStyle name="Normal 7 20" xfId="615"/>
    <cellStyle name="Normal 7 21" xfId="621"/>
    <cellStyle name="Normal 7 22" xfId="627"/>
    <cellStyle name="Normal 7 3" xfId="160"/>
    <cellStyle name="Normal 7 4" xfId="217"/>
    <cellStyle name="Normal 7 5" xfId="278"/>
    <cellStyle name="Normal 7 6" xfId="443"/>
    <cellStyle name="Normal 7 7" xfId="299"/>
    <cellStyle name="Normal 7 8" xfId="506"/>
    <cellStyle name="Normal 7 9" xfId="549"/>
    <cellStyle name="Normal 8" xfId="52"/>
    <cellStyle name="Normal 8 2" xfId="104"/>
    <cellStyle name="Normal 8 3" xfId="161"/>
    <cellStyle name="Normal 8 4" xfId="218"/>
    <cellStyle name="Normal 8 5" xfId="379"/>
    <cellStyle name="Normal 8 6" xfId="391"/>
    <cellStyle name="Normal 8 7" xfId="498"/>
    <cellStyle name="Normal 8 8" xfId="539"/>
    <cellStyle name="Normal 9" xfId="53"/>
    <cellStyle name="Normal 9 2" xfId="105"/>
    <cellStyle name="Normal 9 3" xfId="162"/>
    <cellStyle name="Normal 9 4" xfId="219"/>
    <cellStyle name="Normal 9 5" xfId="325"/>
    <cellStyle name="Normal 9 6" xfId="442"/>
    <cellStyle name="Normal 9 7" xfId="452"/>
    <cellStyle name="Normal 9 8" xfId="505"/>
    <cellStyle name="Normal_ConstructionCostMagellanDrWLImp" xfId="635"/>
    <cellStyle name="Normal_WorkDirective&amp;OC" xfId="640"/>
    <cellStyle name="Note 2" xfId="16"/>
    <cellStyle name="Output 2" xfId="11"/>
    <cellStyle name="Percent 2" xfId="44"/>
    <cellStyle name="Title" xfId="1" builtinId="15" customBuiltin="1"/>
    <cellStyle name="Total 2" xfId="634"/>
    <cellStyle name="Total 3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zoomScale="150" zoomScaleNormal="150" zoomScaleSheetLayoutView="100" workbookViewId="0">
      <pane ySplit="7" topLeftCell="A29" activePane="bottomLeft" state="frozen"/>
      <selection activeCell="C49" sqref="C49:C50"/>
      <selection pane="bottomLeft" activeCell="F29" sqref="F29"/>
    </sheetView>
  </sheetViews>
  <sheetFormatPr defaultRowHeight="15" x14ac:dyDescent="0.25"/>
  <cols>
    <col min="1" max="1" width="5.7109375" style="28" customWidth="1"/>
    <col min="2" max="2" width="7.7109375" style="28" customWidth="1"/>
    <col min="3" max="3" width="35.7109375" style="28" customWidth="1"/>
    <col min="4" max="4" width="9.7109375" style="28" customWidth="1"/>
    <col min="5" max="5" width="6.7109375" style="29" customWidth="1"/>
    <col min="6" max="6" width="15.7109375" style="88" customWidth="1"/>
    <col min="7" max="7" width="15.7109375" style="28" customWidth="1"/>
    <col min="8" max="10" width="9.140625" style="28"/>
    <col min="11" max="11" width="18" style="28" customWidth="1"/>
    <col min="12" max="16384" width="9.140625" style="28"/>
  </cols>
  <sheetData>
    <row r="1" spans="1:12" ht="9.9499999999999993" customHeight="1" x14ac:dyDescent="0.25"/>
    <row r="2" spans="1:12" ht="15.75" x14ac:dyDescent="0.25">
      <c r="A2" s="30" t="s">
        <v>74</v>
      </c>
      <c r="B2" s="31"/>
      <c r="C2" s="31"/>
      <c r="D2" s="31"/>
      <c r="E2" s="32"/>
      <c r="F2" s="89"/>
      <c r="G2" s="31"/>
    </row>
    <row r="3" spans="1:12" ht="15.75" x14ac:dyDescent="0.25">
      <c r="A3" s="30" t="s">
        <v>20</v>
      </c>
      <c r="B3" s="33"/>
      <c r="C3" s="33"/>
      <c r="D3" s="33"/>
      <c r="E3" s="34"/>
      <c r="F3" s="90"/>
      <c r="G3" s="33"/>
    </row>
    <row r="4" spans="1:12" ht="9.9499999999999993" customHeight="1" x14ac:dyDescent="0.25">
      <c r="A4" s="30"/>
      <c r="B4" s="33"/>
      <c r="C4" s="33"/>
      <c r="D4" s="33"/>
      <c r="E4" s="34"/>
      <c r="F4" s="90"/>
      <c r="G4" s="33"/>
    </row>
    <row r="5" spans="1:12" ht="24.95" customHeight="1" thickBot="1" x14ac:dyDescent="0.3">
      <c r="A5" s="35" t="s">
        <v>72</v>
      </c>
      <c r="B5" s="33"/>
      <c r="C5" s="33"/>
      <c r="D5" s="33"/>
      <c r="E5" s="34"/>
      <c r="F5" s="90"/>
      <c r="G5" s="33"/>
    </row>
    <row r="6" spans="1:12" ht="15" customHeight="1" x14ac:dyDescent="0.25">
      <c r="A6" s="199"/>
      <c r="B6" s="201" t="s">
        <v>0</v>
      </c>
      <c r="C6" s="202"/>
      <c r="D6" s="205" t="s">
        <v>13</v>
      </c>
      <c r="E6" s="199" t="s">
        <v>7</v>
      </c>
      <c r="F6" s="197" t="s">
        <v>5</v>
      </c>
      <c r="G6" s="199" t="s">
        <v>6</v>
      </c>
    </row>
    <row r="7" spans="1:12" ht="15" customHeight="1" thickBot="1" x14ac:dyDescent="0.3">
      <c r="A7" s="200"/>
      <c r="B7" s="203"/>
      <c r="C7" s="204"/>
      <c r="D7" s="203"/>
      <c r="E7" s="200"/>
      <c r="F7" s="198"/>
      <c r="G7" s="200"/>
    </row>
    <row r="8" spans="1:12" ht="30" customHeight="1" x14ac:dyDescent="0.25">
      <c r="A8" s="36">
        <v>1</v>
      </c>
      <c r="B8" s="37" t="s">
        <v>67</v>
      </c>
      <c r="C8" s="38"/>
      <c r="D8" s="39">
        <v>1</v>
      </c>
      <c r="E8" s="12" t="s">
        <v>1</v>
      </c>
      <c r="F8" s="13">
        <v>0</v>
      </c>
      <c r="G8" s="40">
        <f>PRODUCT(D8,F8)</f>
        <v>0</v>
      </c>
      <c r="H8" s="41"/>
      <c r="K8" s="42"/>
      <c r="L8" s="42"/>
    </row>
    <row r="9" spans="1:12" ht="30" customHeight="1" x14ac:dyDescent="0.25">
      <c r="A9" s="43">
        <v>2</v>
      </c>
      <c r="B9" s="44" t="s">
        <v>21</v>
      </c>
      <c r="C9" s="45"/>
      <c r="D9" s="46">
        <v>1</v>
      </c>
      <c r="E9" s="47" t="s">
        <v>1</v>
      </c>
      <c r="F9" s="13">
        <v>0</v>
      </c>
      <c r="G9" s="48">
        <f>PRODUCT(D9,F9)</f>
        <v>0</v>
      </c>
      <c r="H9" s="41"/>
      <c r="K9" s="42"/>
      <c r="L9" s="42"/>
    </row>
    <row r="10" spans="1:12" ht="30" customHeight="1" x14ac:dyDescent="0.25">
      <c r="A10" s="43">
        <v>3</v>
      </c>
      <c r="B10" s="44" t="s">
        <v>61</v>
      </c>
      <c r="C10" s="45"/>
      <c r="D10" s="46">
        <v>9316</v>
      </c>
      <c r="E10" s="47" t="s">
        <v>2</v>
      </c>
      <c r="F10" s="13">
        <v>0</v>
      </c>
      <c r="G10" s="48">
        <f>PRODUCT(D10,F10)</f>
        <v>0</v>
      </c>
      <c r="H10" s="41"/>
      <c r="K10" s="42"/>
      <c r="L10" s="42"/>
    </row>
    <row r="11" spans="1:12" ht="30" customHeight="1" x14ac:dyDescent="0.25">
      <c r="A11" s="43">
        <v>4</v>
      </c>
      <c r="B11" s="44" t="s">
        <v>22</v>
      </c>
      <c r="C11" s="49"/>
      <c r="D11" s="46">
        <v>1535</v>
      </c>
      <c r="E11" s="47" t="s">
        <v>4</v>
      </c>
      <c r="F11" s="13">
        <v>0</v>
      </c>
      <c r="G11" s="48">
        <f>PRODUCT(D11,F11)</f>
        <v>0</v>
      </c>
      <c r="H11" s="41"/>
      <c r="K11" s="42"/>
      <c r="L11" s="42"/>
    </row>
    <row r="12" spans="1:12" ht="20.100000000000001" customHeight="1" x14ac:dyDescent="0.25">
      <c r="A12" s="50">
        <v>5</v>
      </c>
      <c r="B12" s="44" t="s">
        <v>84</v>
      </c>
      <c r="C12" s="51"/>
      <c r="D12" s="52"/>
      <c r="E12" s="47"/>
      <c r="F12" s="24"/>
      <c r="G12" s="54"/>
      <c r="H12" s="41"/>
      <c r="K12" s="42"/>
      <c r="L12" s="42"/>
    </row>
    <row r="13" spans="1:12" ht="30" customHeight="1" x14ac:dyDescent="0.25">
      <c r="A13" s="50">
        <v>5.0999999999999996</v>
      </c>
      <c r="B13" s="44" t="s">
        <v>85</v>
      </c>
      <c r="C13" s="55"/>
      <c r="D13" s="56">
        <v>1</v>
      </c>
      <c r="E13" s="47" t="s">
        <v>3</v>
      </c>
      <c r="F13" s="13">
        <v>0</v>
      </c>
      <c r="G13" s="48">
        <f>PRODUCT(D13,F13)</f>
        <v>0</v>
      </c>
      <c r="H13" s="41"/>
      <c r="K13" s="42"/>
      <c r="L13" s="42"/>
    </row>
    <row r="14" spans="1:12" ht="30" customHeight="1" x14ac:dyDescent="0.25">
      <c r="A14" s="50">
        <v>5.2</v>
      </c>
      <c r="B14" s="44" t="s">
        <v>86</v>
      </c>
      <c r="C14" s="55"/>
      <c r="D14" s="56">
        <v>1</v>
      </c>
      <c r="E14" s="47" t="s">
        <v>3</v>
      </c>
      <c r="F14" s="13">
        <v>0</v>
      </c>
      <c r="G14" s="48">
        <f>PRODUCT(D14,F14)</f>
        <v>0</v>
      </c>
      <c r="H14" s="41"/>
      <c r="K14" s="42"/>
      <c r="L14" s="42"/>
    </row>
    <row r="15" spans="1:12" ht="20.100000000000001" customHeight="1" x14ac:dyDescent="0.25">
      <c r="A15" s="50">
        <v>6</v>
      </c>
      <c r="B15" s="44" t="s">
        <v>23</v>
      </c>
      <c r="C15" s="57"/>
      <c r="D15" s="52"/>
      <c r="E15" s="47"/>
      <c r="F15" s="24"/>
      <c r="G15" s="54"/>
      <c r="H15" s="41"/>
      <c r="K15" s="42"/>
      <c r="L15" s="42"/>
    </row>
    <row r="16" spans="1:12" ht="30" customHeight="1" x14ac:dyDescent="0.25">
      <c r="A16" s="58">
        <v>6.1</v>
      </c>
      <c r="B16" s="44" t="s">
        <v>24</v>
      </c>
      <c r="C16" s="59"/>
      <c r="D16" s="60">
        <v>1310</v>
      </c>
      <c r="E16" s="47" t="s">
        <v>2</v>
      </c>
      <c r="F16" s="13">
        <v>0</v>
      </c>
      <c r="G16" s="48">
        <f>PRODUCT(D16,F16)</f>
        <v>0</v>
      </c>
      <c r="H16" s="41"/>
      <c r="K16" s="42"/>
      <c r="L16" s="42"/>
    </row>
    <row r="17" spans="1:12" ht="30" customHeight="1" x14ac:dyDescent="0.25">
      <c r="A17" s="58">
        <v>6.2</v>
      </c>
      <c r="B17" s="44" t="s">
        <v>25</v>
      </c>
      <c r="C17" s="59"/>
      <c r="D17" s="60">
        <v>6935</v>
      </c>
      <c r="E17" s="47" t="s">
        <v>2</v>
      </c>
      <c r="F17" s="13">
        <v>0</v>
      </c>
      <c r="G17" s="48">
        <f>PRODUCT(D17,F17)</f>
        <v>0</v>
      </c>
      <c r="H17" s="41"/>
      <c r="K17" s="42"/>
      <c r="L17" s="42"/>
    </row>
    <row r="18" spans="1:12" ht="30" customHeight="1" x14ac:dyDescent="0.25">
      <c r="A18" s="58">
        <v>6.3</v>
      </c>
      <c r="B18" s="44" t="s">
        <v>26</v>
      </c>
      <c r="C18" s="59"/>
      <c r="D18" s="60">
        <v>28</v>
      </c>
      <c r="E18" s="47" t="s">
        <v>2</v>
      </c>
      <c r="F18" s="13">
        <v>0</v>
      </c>
      <c r="G18" s="48">
        <f>PRODUCT(D18,F18)</f>
        <v>0</v>
      </c>
      <c r="H18" s="41"/>
      <c r="K18" s="42"/>
      <c r="L18" s="42"/>
    </row>
    <row r="19" spans="1:12" ht="30" customHeight="1" x14ac:dyDescent="0.25">
      <c r="A19" s="50">
        <v>6.4</v>
      </c>
      <c r="B19" s="44" t="s">
        <v>87</v>
      </c>
      <c r="C19" s="59"/>
      <c r="D19" s="61">
        <v>15</v>
      </c>
      <c r="E19" s="47" t="s">
        <v>2</v>
      </c>
      <c r="F19" s="13">
        <v>0</v>
      </c>
      <c r="G19" s="48">
        <f>PRODUCT(D19,F19)</f>
        <v>0</v>
      </c>
      <c r="H19" s="41"/>
      <c r="K19" s="42"/>
      <c r="L19" s="42"/>
    </row>
    <row r="20" spans="1:12" ht="20.100000000000001" customHeight="1" x14ac:dyDescent="0.25">
      <c r="A20" s="43">
        <v>7</v>
      </c>
      <c r="B20" s="44" t="s">
        <v>27</v>
      </c>
      <c r="C20" s="49"/>
      <c r="D20" s="46"/>
      <c r="E20" s="47"/>
      <c r="F20" s="24"/>
      <c r="G20" s="54"/>
      <c r="H20" s="41"/>
      <c r="K20" s="42"/>
      <c r="L20" s="42"/>
    </row>
    <row r="21" spans="1:12" ht="30" customHeight="1" x14ac:dyDescent="0.25">
      <c r="A21" s="43">
        <v>7.1</v>
      </c>
      <c r="B21" s="44" t="s">
        <v>28</v>
      </c>
      <c r="C21" s="49"/>
      <c r="D21" s="46">
        <v>2839</v>
      </c>
      <c r="E21" s="47" t="s">
        <v>2</v>
      </c>
      <c r="F21" s="13">
        <v>0</v>
      </c>
      <c r="G21" s="48">
        <f>PRODUCT(D21,F21)</f>
        <v>0</v>
      </c>
      <c r="H21" s="41"/>
      <c r="K21" s="42"/>
      <c r="L21" s="42"/>
    </row>
    <row r="22" spans="1:12" ht="20.100000000000001" customHeight="1" x14ac:dyDescent="0.25">
      <c r="A22" s="43">
        <v>8</v>
      </c>
      <c r="B22" s="44" t="s">
        <v>29</v>
      </c>
      <c r="C22" s="49"/>
      <c r="D22" s="46"/>
      <c r="E22" s="47"/>
      <c r="F22" s="24"/>
      <c r="G22" s="54"/>
      <c r="H22" s="41"/>
      <c r="K22" s="42"/>
      <c r="L22" s="42"/>
    </row>
    <row r="23" spans="1:12" ht="30" customHeight="1" x14ac:dyDescent="0.25">
      <c r="A23" s="43">
        <v>8.1</v>
      </c>
      <c r="B23" s="44" t="s">
        <v>30</v>
      </c>
      <c r="C23" s="49"/>
      <c r="D23" s="46">
        <v>29</v>
      </c>
      <c r="E23" s="47" t="s">
        <v>2</v>
      </c>
      <c r="F23" s="13">
        <v>0</v>
      </c>
      <c r="G23" s="48">
        <f>PRODUCT(D23,F23)</f>
        <v>0</v>
      </c>
      <c r="H23" s="41"/>
      <c r="K23" s="42"/>
      <c r="L23" s="42"/>
    </row>
    <row r="24" spans="1:12" ht="20.100000000000001" customHeight="1" x14ac:dyDescent="0.25">
      <c r="A24" s="43">
        <v>9</v>
      </c>
      <c r="B24" s="44" t="s">
        <v>31</v>
      </c>
      <c r="C24" s="49"/>
      <c r="D24" s="46"/>
      <c r="E24" s="47"/>
      <c r="F24" s="24"/>
      <c r="G24" s="54"/>
      <c r="H24" s="41"/>
      <c r="K24" s="42"/>
      <c r="L24" s="42"/>
    </row>
    <row r="25" spans="1:12" ht="30" customHeight="1" x14ac:dyDescent="0.25">
      <c r="A25" s="43">
        <v>9.1</v>
      </c>
      <c r="B25" s="44" t="s">
        <v>32</v>
      </c>
      <c r="C25" s="49"/>
      <c r="D25" s="46">
        <v>1111</v>
      </c>
      <c r="E25" s="47" t="s">
        <v>2</v>
      </c>
      <c r="F25" s="13">
        <v>0</v>
      </c>
      <c r="G25" s="48">
        <f>PRODUCT(D25,F25)</f>
        <v>0</v>
      </c>
      <c r="H25" s="41"/>
      <c r="K25" s="42"/>
      <c r="L25" s="42"/>
    </row>
    <row r="26" spans="1:12" ht="20.100000000000001" customHeight="1" x14ac:dyDescent="0.25">
      <c r="A26" s="43">
        <v>10</v>
      </c>
      <c r="B26" s="44" t="s">
        <v>16</v>
      </c>
      <c r="C26" s="49"/>
      <c r="D26" s="46"/>
      <c r="E26" s="47"/>
      <c r="F26" s="24"/>
      <c r="G26" s="54"/>
      <c r="H26" s="41"/>
      <c r="K26" s="42"/>
      <c r="L26" s="42"/>
    </row>
    <row r="27" spans="1:12" ht="30" customHeight="1" x14ac:dyDescent="0.25">
      <c r="A27" s="43">
        <v>10.1</v>
      </c>
      <c r="B27" s="44" t="s">
        <v>33</v>
      </c>
      <c r="C27" s="49"/>
      <c r="D27" s="46">
        <v>4</v>
      </c>
      <c r="E27" s="47" t="s">
        <v>3</v>
      </c>
      <c r="F27" s="13">
        <v>0</v>
      </c>
      <c r="G27" s="48">
        <f>PRODUCT(D27,F27)</f>
        <v>0</v>
      </c>
      <c r="H27" s="41"/>
      <c r="K27" s="42"/>
      <c r="L27" s="42"/>
    </row>
    <row r="28" spans="1:12" ht="30" customHeight="1" x14ac:dyDescent="0.25">
      <c r="A28" s="43">
        <v>10.199999999999999</v>
      </c>
      <c r="B28" s="44" t="s">
        <v>88</v>
      </c>
      <c r="C28" s="49"/>
      <c r="D28" s="46">
        <v>1</v>
      </c>
      <c r="E28" s="47" t="s">
        <v>3</v>
      </c>
      <c r="F28" s="13">
        <v>0</v>
      </c>
      <c r="G28" s="48">
        <f>PRODUCT(D28,F28)</f>
        <v>0</v>
      </c>
      <c r="H28" s="41"/>
      <c r="K28" s="42"/>
      <c r="L28" s="42"/>
    </row>
    <row r="29" spans="1:12" ht="30" customHeight="1" x14ac:dyDescent="0.25">
      <c r="A29" s="43">
        <v>10.3</v>
      </c>
      <c r="B29" s="44" t="s">
        <v>34</v>
      </c>
      <c r="C29" s="49"/>
      <c r="D29" s="46">
        <v>16</v>
      </c>
      <c r="E29" s="47" t="s">
        <v>3</v>
      </c>
      <c r="F29" s="13">
        <v>0</v>
      </c>
      <c r="G29" s="48">
        <f>PRODUCT(D29,F29)</f>
        <v>0</v>
      </c>
      <c r="H29" s="41"/>
      <c r="K29" s="42"/>
      <c r="L29" s="42"/>
    </row>
    <row r="30" spans="1:12" ht="30" customHeight="1" x14ac:dyDescent="0.25">
      <c r="A30" s="43">
        <v>10.4</v>
      </c>
      <c r="B30" s="62" t="s">
        <v>35</v>
      </c>
      <c r="C30" s="49"/>
      <c r="D30" s="46">
        <v>1</v>
      </c>
      <c r="E30" s="14" t="s">
        <v>3</v>
      </c>
      <c r="F30" s="13">
        <v>0</v>
      </c>
      <c r="G30" s="48">
        <f>PRODUCT(D30,F30)</f>
        <v>0</v>
      </c>
      <c r="H30" s="41"/>
      <c r="I30" s="63"/>
      <c r="K30" s="42"/>
      <c r="L30" s="42"/>
    </row>
    <row r="31" spans="1:12" ht="24.95" customHeight="1" x14ac:dyDescent="0.25">
      <c r="A31" s="43">
        <v>10.5</v>
      </c>
      <c r="B31" s="62" t="s">
        <v>36</v>
      </c>
      <c r="C31" s="49"/>
      <c r="D31" s="46">
        <v>1</v>
      </c>
      <c r="E31" s="47" t="s">
        <v>3</v>
      </c>
      <c r="F31" s="13">
        <v>0</v>
      </c>
      <c r="G31" s="48">
        <f>PRODUCT(D31,F31)</f>
        <v>0</v>
      </c>
      <c r="H31" s="41"/>
      <c r="I31" s="63"/>
      <c r="K31" s="42"/>
      <c r="L31" s="42"/>
    </row>
    <row r="32" spans="1:12" ht="20.100000000000001" customHeight="1" x14ac:dyDescent="0.25">
      <c r="A32" s="43">
        <v>11</v>
      </c>
      <c r="B32" s="62" t="s">
        <v>37</v>
      </c>
      <c r="C32" s="49"/>
      <c r="D32" s="46"/>
      <c r="E32" s="47"/>
      <c r="F32" s="24"/>
      <c r="G32" s="54"/>
      <c r="H32" s="41"/>
      <c r="K32" s="42"/>
      <c r="L32" s="42"/>
    </row>
    <row r="33" spans="1:13" ht="30" customHeight="1" x14ac:dyDescent="0.25">
      <c r="A33" s="43">
        <v>11.1</v>
      </c>
      <c r="B33" s="62" t="s">
        <v>30</v>
      </c>
      <c r="C33" s="49"/>
      <c r="D33" s="46">
        <v>40</v>
      </c>
      <c r="E33" s="47" t="s">
        <v>2</v>
      </c>
      <c r="F33" s="13">
        <v>0</v>
      </c>
      <c r="G33" s="48">
        <f>PRODUCT(D33,F33)</f>
        <v>0</v>
      </c>
      <c r="H33" s="41"/>
      <c r="K33" s="42"/>
      <c r="L33" s="42"/>
    </row>
    <row r="34" spans="1:13" ht="20.100000000000001" customHeight="1" x14ac:dyDescent="0.25">
      <c r="A34" s="43">
        <v>12</v>
      </c>
      <c r="B34" s="64" t="s">
        <v>38</v>
      </c>
      <c r="C34" s="65"/>
      <c r="D34" s="46"/>
      <c r="E34" s="14"/>
      <c r="F34" s="24"/>
      <c r="G34" s="54"/>
      <c r="H34" s="41"/>
      <c r="K34" s="42"/>
    </row>
    <row r="35" spans="1:13" ht="30" customHeight="1" x14ac:dyDescent="0.25">
      <c r="A35" s="43">
        <v>12.1</v>
      </c>
      <c r="B35" s="62" t="s">
        <v>39</v>
      </c>
      <c r="C35" s="65"/>
      <c r="D35" s="66">
        <v>8</v>
      </c>
      <c r="E35" s="14" t="s">
        <v>3</v>
      </c>
      <c r="F35" s="13">
        <v>0</v>
      </c>
      <c r="G35" s="48">
        <f>PRODUCT(D35,F35)</f>
        <v>0</v>
      </c>
      <c r="H35" s="41"/>
      <c r="K35" s="42"/>
    </row>
    <row r="36" spans="1:13" ht="30" customHeight="1" x14ac:dyDescent="0.25">
      <c r="A36" s="43">
        <v>13</v>
      </c>
      <c r="B36" s="62" t="s">
        <v>10</v>
      </c>
      <c r="C36" s="65"/>
      <c r="D36" s="66">
        <v>10</v>
      </c>
      <c r="E36" s="14" t="s">
        <v>11</v>
      </c>
      <c r="F36" s="13">
        <v>0</v>
      </c>
      <c r="G36" s="48">
        <f>PRODUCT(D36,F36)</f>
        <v>0</v>
      </c>
      <c r="H36" s="41"/>
      <c r="K36" s="42"/>
    </row>
    <row r="37" spans="1:13" ht="20.100000000000001" customHeight="1" x14ac:dyDescent="0.25">
      <c r="A37" s="43">
        <v>14</v>
      </c>
      <c r="B37" s="62" t="s">
        <v>40</v>
      </c>
      <c r="C37" s="65"/>
      <c r="D37" s="66"/>
      <c r="E37" s="14"/>
      <c r="F37" s="24"/>
      <c r="G37" s="54"/>
      <c r="H37" s="41"/>
      <c r="K37" s="42"/>
    </row>
    <row r="38" spans="1:13" ht="30" customHeight="1" x14ac:dyDescent="0.25">
      <c r="A38" s="43">
        <v>14.1</v>
      </c>
      <c r="B38" s="62" t="s">
        <v>41</v>
      </c>
      <c r="C38" s="65"/>
      <c r="D38" s="66">
        <v>1</v>
      </c>
      <c r="E38" s="47" t="s">
        <v>3</v>
      </c>
      <c r="F38" s="13">
        <v>0</v>
      </c>
      <c r="G38" s="48">
        <f>PRODUCT(D38,F38)</f>
        <v>0</v>
      </c>
      <c r="H38" s="41"/>
      <c r="K38" s="42"/>
    </row>
    <row r="39" spans="1:13" ht="30" customHeight="1" x14ac:dyDescent="0.25">
      <c r="A39" s="43">
        <v>14.2</v>
      </c>
      <c r="B39" s="62" t="s">
        <v>89</v>
      </c>
      <c r="C39" s="65"/>
      <c r="D39" s="67">
        <v>1</v>
      </c>
      <c r="E39" s="14" t="s">
        <v>3</v>
      </c>
      <c r="F39" s="13">
        <v>0</v>
      </c>
      <c r="G39" s="48">
        <f>PRODUCT(D39,F39)</f>
        <v>0</v>
      </c>
      <c r="H39" s="41"/>
      <c r="K39" s="42"/>
    </row>
    <row r="40" spans="1:13" ht="30" customHeight="1" x14ac:dyDescent="0.25">
      <c r="A40" s="68"/>
      <c r="B40" s="62" t="s">
        <v>90</v>
      </c>
      <c r="C40" s="69"/>
      <c r="D40" s="70"/>
      <c r="E40" s="71"/>
      <c r="F40" s="91"/>
      <c r="G40" s="72">
        <f>SUM(G8:G39)</f>
        <v>0</v>
      </c>
      <c r="H40" s="41"/>
      <c r="M40" s="73"/>
    </row>
    <row r="41" spans="1:13" ht="30" customHeight="1" thickBot="1" x14ac:dyDescent="0.3">
      <c r="A41" s="74">
        <v>15</v>
      </c>
      <c r="B41" s="75" t="s">
        <v>8</v>
      </c>
      <c r="C41" s="76"/>
      <c r="D41" s="195" t="s">
        <v>9</v>
      </c>
      <c r="E41" s="196"/>
      <c r="F41" s="92"/>
      <c r="G41" s="77">
        <f>+G40*0.1</f>
        <v>0</v>
      </c>
      <c r="H41" s="41"/>
      <c r="M41" s="73"/>
    </row>
    <row r="42" spans="1:13" ht="35.1" customHeight="1" thickTop="1" thickBot="1" x14ac:dyDescent="0.3">
      <c r="A42" s="78"/>
      <c r="B42" s="79" t="s">
        <v>103</v>
      </c>
      <c r="C42" s="80"/>
      <c r="D42" s="81"/>
      <c r="E42" s="82"/>
      <c r="F42" s="93"/>
      <c r="G42" s="83">
        <f>SUM(G40:G41)</f>
        <v>0</v>
      </c>
      <c r="H42" s="84"/>
      <c r="M42" s="73"/>
    </row>
    <row r="43" spans="1:13" ht="15.75" customHeight="1" thickTop="1" x14ac:dyDescent="0.25">
      <c r="A43" s="17"/>
      <c r="B43" s="17"/>
      <c r="C43" s="17"/>
      <c r="D43" s="17"/>
      <c r="E43" s="85"/>
      <c r="F43" s="94"/>
      <c r="G43" s="17"/>
    </row>
    <row r="44" spans="1:13" x14ac:dyDescent="0.25">
      <c r="A44" s="17"/>
      <c r="B44" s="17"/>
      <c r="C44" s="17"/>
      <c r="D44" s="17"/>
      <c r="E44" s="85"/>
      <c r="F44" s="94"/>
      <c r="G44" s="17"/>
    </row>
    <row r="45" spans="1:13" ht="15" customHeight="1" x14ac:dyDescent="0.25">
      <c r="A45" s="17"/>
      <c r="B45" s="17"/>
      <c r="C45" s="17"/>
      <c r="D45" s="17"/>
      <c r="E45" s="85"/>
      <c r="F45" s="94"/>
      <c r="G45" s="17"/>
    </row>
    <row r="46" spans="1:13" ht="15" customHeight="1" x14ac:dyDescent="0.25">
      <c r="A46" s="17"/>
      <c r="B46" s="17"/>
      <c r="C46" s="17"/>
      <c r="D46" s="17"/>
      <c r="E46" s="85"/>
      <c r="F46" s="94"/>
      <c r="G46" s="17"/>
    </row>
    <row r="47" spans="1:13" x14ac:dyDescent="0.25">
      <c r="A47" s="17"/>
      <c r="B47" s="17"/>
      <c r="C47" s="17"/>
      <c r="D47" s="17"/>
      <c r="E47" s="85"/>
      <c r="F47" s="94"/>
      <c r="G47" s="17"/>
    </row>
    <row r="48" spans="1:13" x14ac:dyDescent="0.25">
      <c r="A48" s="17"/>
      <c r="B48" s="17"/>
      <c r="C48" s="17"/>
      <c r="D48" s="17"/>
      <c r="E48" s="85"/>
      <c r="F48" s="94"/>
      <c r="G48" s="17"/>
    </row>
    <row r="49" spans="1:7" x14ac:dyDescent="0.25">
      <c r="A49" s="17"/>
      <c r="B49" s="17"/>
      <c r="C49" s="17"/>
      <c r="D49" s="17"/>
      <c r="E49" s="85"/>
      <c r="F49" s="94"/>
      <c r="G49" s="86"/>
    </row>
    <row r="50" spans="1:7" ht="15" customHeight="1" x14ac:dyDescent="0.25">
      <c r="A50" s="17"/>
      <c r="B50" s="17"/>
      <c r="C50" s="17"/>
      <c r="D50" s="17"/>
      <c r="E50" s="85"/>
      <c r="F50" s="94"/>
      <c r="G50" s="17"/>
    </row>
    <row r="51" spans="1:7" ht="15" customHeight="1" x14ac:dyDescent="0.25">
      <c r="A51" s="17"/>
      <c r="B51" s="87"/>
      <c r="C51" s="87"/>
      <c r="D51" s="17"/>
      <c r="E51" s="85"/>
      <c r="F51" s="94"/>
      <c r="G51" s="17"/>
    </row>
    <row r="52" spans="1:7" ht="15" customHeight="1" x14ac:dyDescent="0.25">
      <c r="A52" s="17"/>
      <c r="B52" s="17"/>
      <c r="C52" s="17"/>
      <c r="D52" s="17"/>
      <c r="E52" s="85"/>
      <c r="F52" s="94"/>
      <c r="G52" s="17"/>
    </row>
    <row r="53" spans="1:7" ht="15" customHeight="1" x14ac:dyDescent="0.25">
      <c r="A53" s="17"/>
      <c r="B53" s="17"/>
      <c r="C53" s="17"/>
      <c r="D53" s="17"/>
      <c r="E53" s="85"/>
      <c r="F53" s="94"/>
      <c r="G53" s="17"/>
    </row>
    <row r="54" spans="1:7" ht="15" customHeight="1" x14ac:dyDescent="0.25">
      <c r="A54" s="17"/>
      <c r="B54" s="17"/>
      <c r="C54" s="17"/>
      <c r="D54" s="17"/>
      <c r="E54" s="85"/>
      <c r="F54" s="94"/>
      <c r="G54" s="17"/>
    </row>
    <row r="55" spans="1:7" ht="24.95" customHeight="1" x14ac:dyDescent="0.25">
      <c r="A55" s="17"/>
      <c r="B55" s="17"/>
      <c r="C55" s="17"/>
      <c r="D55" s="17"/>
      <c r="E55" s="85"/>
      <c r="F55" s="94"/>
      <c r="G55" s="17"/>
    </row>
    <row r="56" spans="1:7" ht="24.95" customHeight="1" x14ac:dyDescent="0.25">
      <c r="A56" s="17"/>
      <c r="B56" s="17"/>
      <c r="C56" s="17"/>
      <c r="D56" s="17"/>
      <c r="E56" s="85"/>
      <c r="F56" s="94"/>
      <c r="G56" s="17"/>
    </row>
    <row r="57" spans="1:7" ht="30" customHeight="1" x14ac:dyDescent="0.25">
      <c r="B57" s="17"/>
      <c r="C57" s="17"/>
      <c r="D57" s="17"/>
      <c r="E57" s="85"/>
      <c r="F57" s="94"/>
      <c r="G57" s="17"/>
    </row>
  </sheetData>
  <sheetProtection algorithmName="SHA-512" hashValue="yXBEUBVG+x3yt+z5HPKKWc8gmaUpy3SgsCnwhps6FZuB+PN6X0eUlH0/zy9M+xrb/vjJZvHTFd9arJ6drG6P6A==" saltValue="nZ3U5NwGvjc0yGA5jBro/g==" spinCount="100000" sheet="1" objects="1" scenarios="1"/>
  <mergeCells count="7">
    <mergeCell ref="D41:E41"/>
    <mergeCell ref="F6:F7"/>
    <mergeCell ref="G6:G7"/>
    <mergeCell ref="A6:A7"/>
    <mergeCell ref="B6:C7"/>
    <mergeCell ref="D6:D7"/>
    <mergeCell ref="E6:E7"/>
  </mergeCells>
  <pageMargins left="0.45" right="0.4" top="1.25" bottom="1" header="0.55000000000000004" footer="0.3"/>
  <pageSetup fitToHeight="0" orientation="portrait" useFirstPageNumber="1" r:id="rId1"/>
  <headerFooter>
    <oddHeader>&amp;C&amp;"Arial,Regular"&amp;12BID FORM
(Submit In Triplicate)
VILLAGE OF PARRISH&amp;RIFB 17-0101DC</oddHeader>
    <oddFooter>&amp;LBidder: _________________________
_______________________________&amp;RAddendum 10
Bid Form A -   &amp;P of 8</oddFooter>
  </headerFooter>
  <rowBreaks count="1" manualBreakCount="1">
    <brk id="2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zoomScale="150" zoomScaleNormal="150" zoomScaleSheetLayoutView="100" workbookViewId="0">
      <pane ySplit="6" topLeftCell="A43" activePane="bottomLeft" state="frozen"/>
      <selection activeCell="F7" sqref="F7"/>
      <selection pane="bottomLeft" activeCell="F43" sqref="F43"/>
    </sheetView>
  </sheetViews>
  <sheetFormatPr defaultRowHeight="15" x14ac:dyDescent="0.25"/>
  <cols>
    <col min="1" max="1" width="5.7109375" style="95" customWidth="1"/>
    <col min="2" max="2" width="7.7109375" style="28" customWidth="1"/>
    <col min="3" max="3" width="35.7109375" style="28" customWidth="1"/>
    <col min="4" max="4" width="9.7109375" style="28" customWidth="1"/>
    <col min="5" max="5" width="6.7109375" style="29" customWidth="1"/>
    <col min="6" max="6" width="15.7109375" style="88" customWidth="1"/>
    <col min="7" max="7" width="15.7109375" style="28" customWidth="1"/>
    <col min="8" max="10" width="9.140625" style="28"/>
    <col min="11" max="11" width="18" style="28" customWidth="1"/>
    <col min="12" max="16384" width="9.140625" style="28"/>
  </cols>
  <sheetData>
    <row r="1" spans="1:12" ht="9.9499999999999993" customHeight="1" x14ac:dyDescent="0.25"/>
    <row r="2" spans="1:12" ht="15.75" x14ac:dyDescent="0.25">
      <c r="A2" s="96" t="s">
        <v>74</v>
      </c>
      <c r="B2" s="31"/>
      <c r="C2" s="31"/>
      <c r="D2" s="31"/>
      <c r="E2" s="32"/>
      <c r="F2" s="89"/>
      <c r="G2" s="31"/>
    </row>
    <row r="3" spans="1:12" ht="15.75" x14ac:dyDescent="0.25">
      <c r="A3" s="96" t="s">
        <v>20</v>
      </c>
      <c r="B3" s="33"/>
      <c r="C3" s="33"/>
      <c r="D3" s="33"/>
      <c r="E3" s="34"/>
      <c r="F3" s="90"/>
      <c r="G3" s="33"/>
    </row>
    <row r="4" spans="1:12" ht="24.95" customHeight="1" thickBot="1" x14ac:dyDescent="0.3">
      <c r="A4" s="97" t="s">
        <v>73</v>
      </c>
      <c r="B4" s="33"/>
      <c r="C4" s="33"/>
      <c r="D4" s="33"/>
      <c r="E4" s="34"/>
      <c r="F4" s="90"/>
      <c r="G4" s="33"/>
    </row>
    <row r="5" spans="1:12" ht="15" customHeight="1" x14ac:dyDescent="0.25">
      <c r="A5" s="208"/>
      <c r="B5" s="201" t="s">
        <v>0</v>
      </c>
      <c r="C5" s="202"/>
      <c r="D5" s="205" t="s">
        <v>13</v>
      </c>
      <c r="E5" s="199" t="s">
        <v>7</v>
      </c>
      <c r="F5" s="197" t="s">
        <v>5</v>
      </c>
      <c r="G5" s="199" t="s">
        <v>6</v>
      </c>
    </row>
    <row r="6" spans="1:12" ht="15" customHeight="1" thickBot="1" x14ac:dyDescent="0.3">
      <c r="A6" s="209"/>
      <c r="B6" s="203"/>
      <c r="C6" s="204"/>
      <c r="D6" s="203"/>
      <c r="E6" s="200"/>
      <c r="F6" s="198"/>
      <c r="G6" s="200"/>
    </row>
    <row r="7" spans="1:12" ht="24.95" customHeight="1" x14ac:dyDescent="0.25">
      <c r="A7" s="36">
        <v>1</v>
      </c>
      <c r="B7" s="37" t="s">
        <v>68</v>
      </c>
      <c r="C7" s="38"/>
      <c r="D7" s="39">
        <v>1</v>
      </c>
      <c r="E7" s="12" t="s">
        <v>1</v>
      </c>
      <c r="F7" s="13">
        <v>0</v>
      </c>
      <c r="G7" s="48">
        <f t="shared" ref="G7:G56" si="0">PRODUCT(D7,F7)</f>
        <v>0</v>
      </c>
      <c r="H7" s="41"/>
      <c r="K7" s="42"/>
      <c r="L7" s="42"/>
    </row>
    <row r="8" spans="1:12" ht="24.95" customHeight="1" x14ac:dyDescent="0.25">
      <c r="A8" s="43">
        <v>2</v>
      </c>
      <c r="B8" s="44" t="s">
        <v>14</v>
      </c>
      <c r="C8" s="45"/>
      <c r="D8" s="46">
        <v>1</v>
      </c>
      <c r="E8" s="47" t="s">
        <v>1</v>
      </c>
      <c r="F8" s="13">
        <v>0</v>
      </c>
      <c r="G8" s="48">
        <f t="shared" si="0"/>
        <v>0</v>
      </c>
      <c r="H8" s="41"/>
      <c r="K8" s="42"/>
      <c r="L8" s="42"/>
    </row>
    <row r="9" spans="1:12" ht="24.95" customHeight="1" x14ac:dyDescent="0.25">
      <c r="A9" s="43">
        <v>3</v>
      </c>
      <c r="B9" s="44" t="s">
        <v>105</v>
      </c>
      <c r="C9" s="98"/>
      <c r="D9" s="46">
        <v>1</v>
      </c>
      <c r="E9" s="47" t="s">
        <v>1</v>
      </c>
      <c r="F9" s="13">
        <v>0</v>
      </c>
      <c r="G9" s="48">
        <f t="shared" ref="G9:G10" si="1">PRODUCT(D9,F9)</f>
        <v>0</v>
      </c>
      <c r="H9" s="41"/>
      <c r="K9" s="42"/>
      <c r="L9" s="42"/>
    </row>
    <row r="10" spans="1:12" ht="24.95" customHeight="1" x14ac:dyDescent="0.25">
      <c r="A10" s="43">
        <v>4</v>
      </c>
      <c r="B10" s="44" t="s">
        <v>81</v>
      </c>
      <c r="C10" s="98"/>
      <c r="D10" s="46">
        <v>1</v>
      </c>
      <c r="E10" s="47" t="s">
        <v>1</v>
      </c>
      <c r="F10" s="13">
        <v>0</v>
      </c>
      <c r="G10" s="48">
        <f t="shared" si="1"/>
        <v>0</v>
      </c>
      <c r="H10" s="41"/>
      <c r="K10" s="42"/>
      <c r="L10" s="42"/>
    </row>
    <row r="11" spans="1:12" ht="24.95" customHeight="1" x14ac:dyDescent="0.25">
      <c r="A11" s="43">
        <v>5</v>
      </c>
      <c r="B11" s="44" t="s">
        <v>15</v>
      </c>
      <c r="C11" s="45"/>
      <c r="D11" s="46">
        <v>1</v>
      </c>
      <c r="E11" s="47" t="s">
        <v>1</v>
      </c>
      <c r="F11" s="13">
        <v>0</v>
      </c>
      <c r="G11" s="48">
        <f t="shared" si="0"/>
        <v>0</v>
      </c>
      <c r="H11" s="41"/>
      <c r="K11" s="42"/>
      <c r="L11" s="42"/>
    </row>
    <row r="12" spans="1:12" ht="30" customHeight="1" x14ac:dyDescent="0.25">
      <c r="A12" s="43">
        <v>6</v>
      </c>
      <c r="B12" s="99" t="s">
        <v>66</v>
      </c>
      <c r="C12" s="100"/>
      <c r="D12" s="46">
        <v>1</v>
      </c>
      <c r="E12" s="14" t="s">
        <v>1</v>
      </c>
      <c r="F12" s="13">
        <v>0</v>
      </c>
      <c r="G12" s="48">
        <f t="shared" si="0"/>
        <v>0</v>
      </c>
      <c r="H12" s="41"/>
      <c r="I12" s="63"/>
      <c r="K12" s="42"/>
      <c r="L12" s="42"/>
    </row>
    <row r="13" spans="1:12" ht="30" customHeight="1" x14ac:dyDescent="0.25">
      <c r="A13" s="43">
        <v>7</v>
      </c>
      <c r="B13" s="62" t="s">
        <v>65</v>
      </c>
      <c r="C13" s="45"/>
      <c r="D13" s="46">
        <v>1</v>
      </c>
      <c r="E13" s="47" t="s">
        <v>1</v>
      </c>
      <c r="F13" s="13">
        <v>0</v>
      </c>
      <c r="G13" s="48">
        <f t="shared" si="0"/>
        <v>0</v>
      </c>
      <c r="H13" s="41"/>
      <c r="I13" s="63"/>
      <c r="K13" s="42"/>
      <c r="L13" s="42"/>
    </row>
    <row r="14" spans="1:12" ht="20.100000000000001" customHeight="1" x14ac:dyDescent="0.25">
      <c r="A14" s="43">
        <v>8</v>
      </c>
      <c r="B14" s="62" t="s">
        <v>16</v>
      </c>
      <c r="C14" s="45"/>
      <c r="D14" s="46"/>
      <c r="E14" s="47"/>
      <c r="F14" s="25"/>
      <c r="G14" s="53"/>
      <c r="H14" s="41"/>
      <c r="K14" s="42"/>
      <c r="L14" s="42"/>
    </row>
    <row r="15" spans="1:12" ht="27.95" customHeight="1" x14ac:dyDescent="0.25">
      <c r="A15" s="43">
        <v>8.1</v>
      </c>
      <c r="B15" s="62" t="s">
        <v>42</v>
      </c>
      <c r="C15" s="45"/>
      <c r="D15" s="46">
        <v>1</v>
      </c>
      <c r="E15" s="47" t="s">
        <v>3</v>
      </c>
      <c r="F15" s="13">
        <v>0</v>
      </c>
      <c r="G15" s="48">
        <f t="shared" si="0"/>
        <v>0</v>
      </c>
      <c r="H15" s="41"/>
      <c r="K15" s="42"/>
      <c r="L15" s="42"/>
    </row>
    <row r="16" spans="1:12" ht="27.95" customHeight="1" x14ac:dyDescent="0.25">
      <c r="A16" s="43">
        <v>8.1999999999999993</v>
      </c>
      <c r="B16" s="64" t="s">
        <v>34</v>
      </c>
      <c r="C16" s="101"/>
      <c r="D16" s="46">
        <v>4</v>
      </c>
      <c r="E16" s="14" t="s">
        <v>3</v>
      </c>
      <c r="F16" s="13">
        <v>0</v>
      </c>
      <c r="G16" s="48">
        <f t="shared" si="0"/>
        <v>0</v>
      </c>
      <c r="H16" s="41"/>
      <c r="K16" s="42"/>
    </row>
    <row r="17" spans="1:11" ht="27.95" customHeight="1" x14ac:dyDescent="0.25">
      <c r="A17" s="43">
        <v>8.3000000000000007</v>
      </c>
      <c r="B17" s="62" t="s">
        <v>35</v>
      </c>
      <c r="C17" s="101"/>
      <c r="D17" s="66">
        <v>1</v>
      </c>
      <c r="E17" s="14" t="s">
        <v>3</v>
      </c>
      <c r="F17" s="13">
        <v>0</v>
      </c>
      <c r="G17" s="48">
        <f t="shared" si="0"/>
        <v>0</v>
      </c>
      <c r="H17" s="41"/>
      <c r="K17" s="42"/>
    </row>
    <row r="18" spans="1:11" ht="27.95" customHeight="1" x14ac:dyDescent="0.25">
      <c r="A18" s="190">
        <v>8.4</v>
      </c>
      <c r="B18" s="62" t="s">
        <v>155</v>
      </c>
      <c r="C18" s="101"/>
      <c r="D18" s="66">
        <v>2</v>
      </c>
      <c r="E18" s="14" t="s">
        <v>3</v>
      </c>
      <c r="F18" s="13">
        <v>0</v>
      </c>
      <c r="G18" s="48">
        <f t="shared" si="0"/>
        <v>0</v>
      </c>
      <c r="H18" s="41"/>
      <c r="K18" s="42"/>
    </row>
    <row r="19" spans="1:11" ht="20.100000000000001" customHeight="1" x14ac:dyDescent="0.25">
      <c r="A19" s="43">
        <v>9</v>
      </c>
      <c r="B19" s="62" t="s">
        <v>69</v>
      </c>
      <c r="C19" s="101"/>
      <c r="D19" s="66"/>
      <c r="E19" s="14"/>
      <c r="F19" s="25"/>
      <c r="G19" s="54"/>
      <c r="H19" s="41"/>
      <c r="K19" s="42"/>
    </row>
    <row r="20" spans="1:11" ht="30" customHeight="1" x14ac:dyDescent="0.25">
      <c r="A20" s="43">
        <v>9.1</v>
      </c>
      <c r="B20" s="62" t="s">
        <v>92</v>
      </c>
      <c r="C20" s="101"/>
      <c r="D20" s="66">
        <v>1</v>
      </c>
      <c r="E20" s="14" t="s">
        <v>3</v>
      </c>
      <c r="F20" s="13">
        <v>0</v>
      </c>
      <c r="G20" s="48">
        <f t="shared" ref="G20:G21" si="2">PRODUCT(D20,F20)</f>
        <v>0</v>
      </c>
      <c r="H20" s="41"/>
      <c r="K20" s="42"/>
    </row>
    <row r="21" spans="1:11" ht="30" customHeight="1" x14ac:dyDescent="0.25">
      <c r="A21" s="43">
        <v>9.1999999999999993</v>
      </c>
      <c r="B21" s="62" t="s">
        <v>93</v>
      </c>
      <c r="C21" s="101"/>
      <c r="D21" s="66">
        <v>1</v>
      </c>
      <c r="E21" s="14" t="s">
        <v>3</v>
      </c>
      <c r="F21" s="13">
        <v>0</v>
      </c>
      <c r="G21" s="48">
        <f t="shared" si="2"/>
        <v>0</v>
      </c>
      <c r="H21" s="41"/>
      <c r="K21" s="42"/>
    </row>
    <row r="22" spans="1:11" ht="20.100000000000001" customHeight="1" x14ac:dyDescent="0.25">
      <c r="A22" s="43">
        <v>10</v>
      </c>
      <c r="B22" s="62" t="s">
        <v>94</v>
      </c>
      <c r="C22" s="101"/>
      <c r="D22" s="66"/>
      <c r="E22" s="47"/>
      <c r="F22" s="24"/>
      <c r="G22" s="54"/>
      <c r="H22" s="41"/>
      <c r="K22" s="42"/>
    </row>
    <row r="23" spans="1:11" ht="30" customHeight="1" x14ac:dyDescent="0.25">
      <c r="A23" s="43">
        <v>10.1</v>
      </c>
      <c r="B23" s="62" t="s">
        <v>95</v>
      </c>
      <c r="C23" s="101"/>
      <c r="D23" s="66">
        <v>2</v>
      </c>
      <c r="E23" s="14" t="s">
        <v>3</v>
      </c>
      <c r="F23" s="13">
        <v>0</v>
      </c>
      <c r="G23" s="48">
        <f t="shared" ref="G23" si="3">PRODUCT(D23,F23)</f>
        <v>0</v>
      </c>
      <c r="H23" s="41"/>
      <c r="K23" s="42"/>
    </row>
    <row r="24" spans="1:11" ht="30" customHeight="1" x14ac:dyDescent="0.25">
      <c r="A24" s="43">
        <v>10.199999999999999</v>
      </c>
      <c r="B24" s="62" t="s">
        <v>96</v>
      </c>
      <c r="C24" s="101"/>
      <c r="D24" s="66">
        <v>1</v>
      </c>
      <c r="E24" s="14" t="s">
        <v>3</v>
      </c>
      <c r="F24" s="13">
        <v>0</v>
      </c>
      <c r="G24" s="48">
        <f t="shared" ref="G24" si="4">PRODUCT(D24,F24)</f>
        <v>0</v>
      </c>
      <c r="H24" s="41"/>
      <c r="K24" s="42"/>
    </row>
    <row r="25" spans="1:11" ht="27.95" customHeight="1" x14ac:dyDescent="0.25">
      <c r="A25" s="43">
        <v>10.3</v>
      </c>
      <c r="B25" s="62" t="s">
        <v>97</v>
      </c>
      <c r="C25" s="101"/>
      <c r="D25" s="66">
        <v>1</v>
      </c>
      <c r="E25" s="47" t="s">
        <v>3</v>
      </c>
      <c r="F25" s="13">
        <v>0</v>
      </c>
      <c r="G25" s="48">
        <f t="shared" si="0"/>
        <v>0</v>
      </c>
      <c r="H25" s="41"/>
      <c r="K25" s="42"/>
    </row>
    <row r="26" spans="1:11" ht="20.100000000000001" customHeight="1" x14ac:dyDescent="0.25">
      <c r="A26" s="43">
        <v>11</v>
      </c>
      <c r="B26" s="62" t="s">
        <v>17</v>
      </c>
      <c r="C26" s="101"/>
      <c r="D26" s="67"/>
      <c r="E26" s="14"/>
      <c r="F26" s="24"/>
      <c r="G26" s="53"/>
      <c r="H26" s="41"/>
      <c r="K26" s="42"/>
    </row>
    <row r="27" spans="1:11" ht="30" customHeight="1" x14ac:dyDescent="0.25">
      <c r="A27" s="43">
        <v>11.1</v>
      </c>
      <c r="B27" s="62" t="s">
        <v>43</v>
      </c>
      <c r="C27" s="101"/>
      <c r="D27" s="67">
        <v>416</v>
      </c>
      <c r="E27" s="14" t="s">
        <v>2</v>
      </c>
      <c r="F27" s="13">
        <v>0</v>
      </c>
      <c r="G27" s="48">
        <f t="shared" si="0"/>
        <v>0</v>
      </c>
      <c r="H27" s="41"/>
      <c r="K27" s="42"/>
    </row>
    <row r="28" spans="1:11" ht="30" customHeight="1" x14ac:dyDescent="0.25">
      <c r="A28" s="43">
        <v>11.2</v>
      </c>
      <c r="B28" s="62" t="s">
        <v>44</v>
      </c>
      <c r="C28" s="101"/>
      <c r="D28" s="66">
        <v>85</v>
      </c>
      <c r="E28" s="14" t="s">
        <v>2</v>
      </c>
      <c r="F28" s="13">
        <v>0</v>
      </c>
      <c r="G28" s="48">
        <f t="shared" si="0"/>
        <v>0</v>
      </c>
      <c r="H28" s="41"/>
      <c r="J28" s="63"/>
      <c r="K28" s="42"/>
    </row>
    <row r="29" spans="1:11" ht="18" customHeight="1" x14ac:dyDescent="0.25">
      <c r="A29" s="43">
        <v>12</v>
      </c>
      <c r="B29" s="64" t="s">
        <v>18</v>
      </c>
      <c r="C29" s="101"/>
      <c r="D29" s="66"/>
      <c r="E29" s="14"/>
      <c r="F29" s="24"/>
      <c r="G29" s="53"/>
      <c r="H29" s="41"/>
      <c r="J29" s="63"/>
      <c r="K29" s="42"/>
    </row>
    <row r="30" spans="1:11" ht="30" customHeight="1" x14ac:dyDescent="0.25">
      <c r="A30" s="43">
        <v>12.1</v>
      </c>
      <c r="B30" s="64" t="s">
        <v>45</v>
      </c>
      <c r="C30" s="101"/>
      <c r="D30" s="66">
        <v>4</v>
      </c>
      <c r="E30" s="14" t="s">
        <v>3</v>
      </c>
      <c r="F30" s="13">
        <v>0</v>
      </c>
      <c r="G30" s="48">
        <f t="shared" si="0"/>
        <v>0</v>
      </c>
      <c r="H30" s="41"/>
      <c r="K30" s="42"/>
    </row>
    <row r="31" spans="1:11" ht="30" customHeight="1" x14ac:dyDescent="0.25">
      <c r="A31" s="43">
        <v>12.2</v>
      </c>
      <c r="B31" s="62" t="s">
        <v>46</v>
      </c>
      <c r="C31" s="101"/>
      <c r="D31" s="66">
        <v>4</v>
      </c>
      <c r="E31" s="14" t="s">
        <v>3</v>
      </c>
      <c r="F31" s="13">
        <v>0</v>
      </c>
      <c r="G31" s="48">
        <f t="shared" si="0"/>
        <v>0</v>
      </c>
      <c r="H31" s="41"/>
      <c r="J31" s="63"/>
      <c r="K31" s="42"/>
    </row>
    <row r="32" spans="1:11" ht="30" customHeight="1" x14ac:dyDescent="0.25">
      <c r="A32" s="43">
        <v>12.3</v>
      </c>
      <c r="B32" s="102" t="s">
        <v>47</v>
      </c>
      <c r="C32" s="103"/>
      <c r="D32" s="66">
        <v>1</v>
      </c>
      <c r="E32" s="14" t="s">
        <v>3</v>
      </c>
      <c r="F32" s="13">
        <v>0</v>
      </c>
      <c r="G32" s="48">
        <f t="shared" si="0"/>
        <v>0</v>
      </c>
      <c r="H32" s="41"/>
      <c r="J32" s="63"/>
      <c r="K32" s="42"/>
    </row>
    <row r="33" spans="1:13" ht="30" customHeight="1" x14ac:dyDescent="0.25">
      <c r="A33" s="43">
        <v>12.4</v>
      </c>
      <c r="B33" s="102" t="s">
        <v>62</v>
      </c>
      <c r="C33" s="103"/>
      <c r="D33" s="66">
        <v>2</v>
      </c>
      <c r="E33" s="14" t="s">
        <v>3</v>
      </c>
      <c r="F33" s="13">
        <v>0</v>
      </c>
      <c r="G33" s="48">
        <f t="shared" si="0"/>
        <v>0</v>
      </c>
      <c r="H33" s="41"/>
      <c r="J33" s="63"/>
      <c r="K33" s="42"/>
    </row>
    <row r="34" spans="1:13" ht="29.1" customHeight="1" x14ac:dyDescent="0.25">
      <c r="A34" s="43">
        <v>12.5</v>
      </c>
      <c r="B34" s="102" t="s">
        <v>48</v>
      </c>
      <c r="C34" s="103"/>
      <c r="D34" s="66">
        <v>1</v>
      </c>
      <c r="E34" s="14" t="s">
        <v>3</v>
      </c>
      <c r="F34" s="13">
        <v>0</v>
      </c>
      <c r="G34" s="48">
        <f t="shared" si="0"/>
        <v>0</v>
      </c>
      <c r="H34" s="41"/>
      <c r="J34" s="63"/>
      <c r="K34" s="42"/>
    </row>
    <row r="35" spans="1:13" ht="29.1" customHeight="1" x14ac:dyDescent="0.25">
      <c r="A35" s="43">
        <v>13</v>
      </c>
      <c r="B35" s="44" t="s">
        <v>49</v>
      </c>
      <c r="C35" s="45"/>
      <c r="D35" s="67">
        <v>1</v>
      </c>
      <c r="E35" s="104" t="s">
        <v>1</v>
      </c>
      <c r="F35" s="13">
        <v>0</v>
      </c>
      <c r="G35" s="48">
        <f t="shared" si="0"/>
        <v>0</v>
      </c>
      <c r="H35" s="41"/>
      <c r="K35" s="42"/>
    </row>
    <row r="36" spans="1:13" ht="29.1" customHeight="1" x14ac:dyDescent="0.25">
      <c r="A36" s="43">
        <v>14</v>
      </c>
      <c r="B36" s="105" t="s">
        <v>50</v>
      </c>
      <c r="C36" s="106"/>
      <c r="D36" s="46">
        <v>1</v>
      </c>
      <c r="E36" s="107" t="s">
        <v>1</v>
      </c>
      <c r="F36" s="13">
        <v>0</v>
      </c>
      <c r="G36" s="48">
        <f t="shared" si="0"/>
        <v>0</v>
      </c>
      <c r="H36" s="41"/>
      <c r="K36" s="63"/>
      <c r="M36" s="73"/>
    </row>
    <row r="37" spans="1:13" ht="29.1" customHeight="1" x14ac:dyDescent="0.25">
      <c r="A37" s="43">
        <v>15</v>
      </c>
      <c r="B37" s="62" t="s">
        <v>51</v>
      </c>
      <c r="C37" s="106"/>
      <c r="D37" s="46">
        <v>1</v>
      </c>
      <c r="E37" s="107" t="s">
        <v>12</v>
      </c>
      <c r="F37" s="13">
        <v>0</v>
      </c>
      <c r="G37" s="48">
        <f t="shared" si="0"/>
        <v>0</v>
      </c>
      <c r="H37" s="41"/>
      <c r="M37" s="73"/>
    </row>
    <row r="38" spans="1:13" ht="20.100000000000001" customHeight="1" x14ac:dyDescent="0.25">
      <c r="A38" s="43">
        <v>16</v>
      </c>
      <c r="B38" s="62" t="s">
        <v>52</v>
      </c>
      <c r="C38" s="106"/>
      <c r="D38" s="46"/>
      <c r="E38" s="107"/>
      <c r="F38" s="129"/>
      <c r="G38" s="54"/>
      <c r="H38" s="41"/>
      <c r="M38" s="73"/>
    </row>
    <row r="39" spans="1:13" ht="15.95" customHeight="1" x14ac:dyDescent="0.25">
      <c r="A39" s="108">
        <v>16.100000000000001</v>
      </c>
      <c r="B39" s="109" t="s">
        <v>53</v>
      </c>
      <c r="C39" s="76"/>
      <c r="D39" s="110"/>
      <c r="E39" s="111"/>
      <c r="F39" s="130"/>
      <c r="G39" s="17"/>
      <c r="H39" s="41"/>
      <c r="M39" s="73"/>
    </row>
    <row r="40" spans="1:13" ht="15.95" customHeight="1" x14ac:dyDescent="0.25">
      <c r="A40" s="112"/>
      <c r="B40" s="113" t="s">
        <v>54</v>
      </c>
      <c r="C40" s="114"/>
      <c r="D40" s="115">
        <v>1480</v>
      </c>
      <c r="E40" s="116" t="s">
        <v>4</v>
      </c>
      <c r="F40" s="15">
        <v>0</v>
      </c>
      <c r="G40" s="117">
        <f>PRODUCT(D40,F40)</f>
        <v>0</v>
      </c>
      <c r="H40" s="41"/>
      <c r="M40" s="73"/>
    </row>
    <row r="41" spans="1:13" ht="15.95" customHeight="1" x14ac:dyDescent="0.25">
      <c r="A41" s="108">
        <v>16.2</v>
      </c>
      <c r="B41" s="109" t="s">
        <v>98</v>
      </c>
      <c r="C41" s="76"/>
      <c r="D41" s="118"/>
      <c r="E41" s="119"/>
      <c r="F41" s="131"/>
      <c r="G41" s="120"/>
      <c r="H41" s="41"/>
      <c r="M41" s="73"/>
    </row>
    <row r="42" spans="1:13" ht="15.95" customHeight="1" x14ac:dyDescent="0.25">
      <c r="A42" s="112"/>
      <c r="B42" s="121" t="s">
        <v>55</v>
      </c>
      <c r="C42" s="114"/>
      <c r="D42" s="122">
        <v>1360</v>
      </c>
      <c r="E42" s="123" t="s">
        <v>4</v>
      </c>
      <c r="F42" s="15">
        <v>0</v>
      </c>
      <c r="G42" s="117">
        <f t="shared" ref="G42:G43" si="5">PRODUCT(D42,F42)</f>
        <v>0</v>
      </c>
      <c r="H42" s="41"/>
      <c r="M42" s="73"/>
    </row>
    <row r="43" spans="1:13" ht="30" customHeight="1" x14ac:dyDescent="0.25">
      <c r="A43" s="68">
        <v>17</v>
      </c>
      <c r="B43" s="124" t="s">
        <v>99</v>
      </c>
      <c r="C43" s="125"/>
      <c r="D43" s="122">
        <v>4</v>
      </c>
      <c r="E43" s="123" t="s">
        <v>3</v>
      </c>
      <c r="F43" s="16">
        <v>0</v>
      </c>
      <c r="G43" s="126">
        <f t="shared" si="5"/>
        <v>0</v>
      </c>
      <c r="H43" s="41"/>
      <c r="M43" s="73"/>
    </row>
    <row r="44" spans="1:13" ht="29.1" customHeight="1" x14ac:dyDescent="0.25">
      <c r="A44" s="190">
        <v>18</v>
      </c>
      <c r="B44" s="191" t="s">
        <v>160</v>
      </c>
      <c r="C44" s="192"/>
      <c r="D44" s="193">
        <v>302</v>
      </c>
      <c r="E44" s="194" t="s">
        <v>2</v>
      </c>
      <c r="F44" s="13">
        <v>0</v>
      </c>
      <c r="G44" s="48">
        <f t="shared" ref="G44" si="6">PRODUCT(D44,F44)</f>
        <v>0</v>
      </c>
      <c r="H44" s="41"/>
      <c r="K44" s="63"/>
      <c r="M44" s="73"/>
    </row>
    <row r="45" spans="1:13" ht="20.100000000000001" customHeight="1" x14ac:dyDescent="0.25">
      <c r="A45" s="43">
        <v>19</v>
      </c>
      <c r="B45" s="105" t="s">
        <v>82</v>
      </c>
      <c r="C45" s="106"/>
      <c r="D45" s="46"/>
      <c r="E45" s="107"/>
      <c r="F45" s="25"/>
      <c r="G45" s="54"/>
      <c r="H45" s="41"/>
      <c r="K45" s="63"/>
      <c r="M45" s="73"/>
    </row>
    <row r="46" spans="1:13" ht="29.1" customHeight="1" x14ac:dyDescent="0.25">
      <c r="A46" s="43">
        <v>19.100000000000001</v>
      </c>
      <c r="B46" s="105" t="s">
        <v>101</v>
      </c>
      <c r="C46" s="106"/>
      <c r="D46" s="46">
        <v>255</v>
      </c>
      <c r="E46" s="107" t="s">
        <v>2</v>
      </c>
      <c r="F46" s="13">
        <v>0</v>
      </c>
      <c r="G46" s="48">
        <f t="shared" ref="G46:G53" si="7">PRODUCT(D46,F46)</f>
        <v>0</v>
      </c>
      <c r="H46" s="41"/>
      <c r="K46" s="63"/>
      <c r="M46" s="73"/>
    </row>
    <row r="47" spans="1:13" ht="29.1" customHeight="1" x14ac:dyDescent="0.25">
      <c r="A47" s="43">
        <v>19.2</v>
      </c>
      <c r="B47" s="105" t="s">
        <v>100</v>
      </c>
      <c r="C47" s="106"/>
      <c r="D47" s="46">
        <v>235</v>
      </c>
      <c r="E47" s="107" t="s">
        <v>2</v>
      </c>
      <c r="F47" s="13">
        <v>0</v>
      </c>
      <c r="G47" s="48">
        <f t="shared" si="7"/>
        <v>0</v>
      </c>
      <c r="H47" s="41"/>
      <c r="K47" s="63"/>
      <c r="M47" s="73"/>
    </row>
    <row r="48" spans="1:13" ht="29.1" customHeight="1" x14ac:dyDescent="0.25">
      <c r="A48" s="43">
        <v>19.3</v>
      </c>
      <c r="B48" s="105" t="s">
        <v>102</v>
      </c>
      <c r="C48" s="106"/>
      <c r="D48" s="46">
        <v>2</v>
      </c>
      <c r="E48" s="107" t="s">
        <v>3</v>
      </c>
      <c r="F48" s="13">
        <v>0</v>
      </c>
      <c r="G48" s="48">
        <f t="shared" ref="G48" si="8">PRODUCT(D48,F48)</f>
        <v>0</v>
      </c>
      <c r="H48" s="41"/>
      <c r="K48" s="63"/>
      <c r="M48" s="73"/>
    </row>
    <row r="49" spans="1:13" ht="29.1" customHeight="1" x14ac:dyDescent="0.25">
      <c r="A49" s="43">
        <v>20</v>
      </c>
      <c r="B49" s="105" t="s">
        <v>56</v>
      </c>
      <c r="C49" s="106"/>
      <c r="D49" s="46">
        <v>1</v>
      </c>
      <c r="E49" s="107" t="s">
        <v>1</v>
      </c>
      <c r="F49" s="13">
        <v>0</v>
      </c>
      <c r="G49" s="48">
        <f t="shared" si="7"/>
        <v>0</v>
      </c>
      <c r="H49" s="41"/>
      <c r="K49" s="63"/>
      <c r="M49" s="73"/>
    </row>
    <row r="50" spans="1:13" ht="29.1" customHeight="1" x14ac:dyDescent="0.25">
      <c r="A50" s="43">
        <v>21</v>
      </c>
      <c r="B50" s="105" t="s">
        <v>57</v>
      </c>
      <c r="C50" s="106"/>
      <c r="D50" s="46">
        <v>1</v>
      </c>
      <c r="E50" s="107" t="s">
        <v>3</v>
      </c>
      <c r="F50" s="13">
        <v>0</v>
      </c>
      <c r="G50" s="48">
        <f t="shared" si="7"/>
        <v>0</v>
      </c>
      <c r="H50" s="41"/>
      <c r="K50" s="63"/>
      <c r="M50" s="73"/>
    </row>
    <row r="51" spans="1:13" ht="29.1" customHeight="1" x14ac:dyDescent="0.25">
      <c r="A51" s="43">
        <v>22</v>
      </c>
      <c r="B51" s="105" t="s">
        <v>83</v>
      </c>
      <c r="C51" s="106"/>
      <c r="D51" s="46">
        <v>1</v>
      </c>
      <c r="E51" s="107" t="s">
        <v>1</v>
      </c>
      <c r="F51" s="13">
        <v>0</v>
      </c>
      <c r="G51" s="48">
        <f t="shared" si="7"/>
        <v>0</v>
      </c>
      <c r="H51" s="41"/>
      <c r="K51" s="63"/>
      <c r="M51" s="73"/>
    </row>
    <row r="52" spans="1:13" ht="29.1" customHeight="1" x14ac:dyDescent="0.25">
      <c r="A52" s="43">
        <v>23</v>
      </c>
      <c r="B52" s="105" t="s">
        <v>64</v>
      </c>
      <c r="C52" s="106"/>
      <c r="D52" s="46">
        <v>1</v>
      </c>
      <c r="E52" s="107" t="s">
        <v>1</v>
      </c>
      <c r="F52" s="13">
        <v>0</v>
      </c>
      <c r="G52" s="48">
        <f t="shared" si="7"/>
        <v>0</v>
      </c>
      <c r="H52" s="41"/>
      <c r="K52" s="63"/>
      <c r="M52" s="73"/>
    </row>
    <row r="53" spans="1:13" ht="29.1" customHeight="1" x14ac:dyDescent="0.25">
      <c r="A53" s="43">
        <v>24</v>
      </c>
      <c r="B53" s="105" t="s">
        <v>58</v>
      </c>
      <c r="C53" s="106"/>
      <c r="D53" s="46">
        <v>1</v>
      </c>
      <c r="E53" s="107" t="s">
        <v>1</v>
      </c>
      <c r="F53" s="13">
        <v>0</v>
      </c>
      <c r="G53" s="48">
        <f t="shared" si="7"/>
        <v>0</v>
      </c>
      <c r="H53" s="41"/>
      <c r="K53" s="63"/>
      <c r="M53" s="73"/>
    </row>
    <row r="54" spans="1:13" ht="15" customHeight="1" x14ac:dyDescent="0.25">
      <c r="A54" s="108">
        <v>25</v>
      </c>
      <c r="B54" s="75" t="s">
        <v>59</v>
      </c>
      <c r="C54" s="76"/>
      <c r="D54" s="118"/>
      <c r="E54" s="119"/>
      <c r="F54" s="131"/>
      <c r="G54" s="120"/>
      <c r="H54" s="41"/>
      <c r="K54" s="63"/>
      <c r="M54" s="73"/>
    </row>
    <row r="55" spans="1:13" ht="15" customHeight="1" x14ac:dyDescent="0.25">
      <c r="A55" s="112"/>
      <c r="B55" s="113" t="s">
        <v>60</v>
      </c>
      <c r="C55" s="114"/>
      <c r="D55" s="122">
        <v>1</v>
      </c>
      <c r="E55" s="123" t="s">
        <v>1</v>
      </c>
      <c r="F55" s="16">
        <v>0</v>
      </c>
      <c r="G55" s="126">
        <f t="shared" si="0"/>
        <v>0</v>
      </c>
      <c r="H55" s="41"/>
      <c r="M55" s="73"/>
    </row>
    <row r="56" spans="1:13" ht="27.95" customHeight="1" x14ac:dyDescent="0.25">
      <c r="A56" s="43">
        <v>26</v>
      </c>
      <c r="B56" s="105" t="s">
        <v>156</v>
      </c>
      <c r="C56" s="106"/>
      <c r="D56" s="46">
        <v>1</v>
      </c>
      <c r="E56" s="107" t="s">
        <v>1</v>
      </c>
      <c r="F56" s="13">
        <v>0</v>
      </c>
      <c r="G56" s="48">
        <f t="shared" si="0"/>
        <v>0</v>
      </c>
      <c r="H56" s="41"/>
      <c r="M56" s="73"/>
    </row>
    <row r="57" spans="1:13" ht="20.100000000000001" customHeight="1" x14ac:dyDescent="0.25">
      <c r="A57" s="68"/>
      <c r="B57" s="62" t="s">
        <v>157</v>
      </c>
      <c r="C57" s="106"/>
      <c r="D57" s="70"/>
      <c r="E57" s="71"/>
      <c r="F57" s="132"/>
      <c r="G57" s="72">
        <f>SUM(G7:G55)</f>
        <v>0</v>
      </c>
      <c r="H57" s="41"/>
      <c r="M57" s="73"/>
    </row>
    <row r="58" spans="1:13" ht="20.100000000000001" customHeight="1" thickBot="1" x14ac:dyDescent="0.3">
      <c r="A58" s="74">
        <v>27</v>
      </c>
      <c r="B58" s="75" t="s">
        <v>8</v>
      </c>
      <c r="C58" s="76"/>
      <c r="D58" s="206" t="s">
        <v>9</v>
      </c>
      <c r="E58" s="207"/>
      <c r="F58" s="92"/>
      <c r="G58" s="77">
        <f>+G57*0.1</f>
        <v>0</v>
      </c>
      <c r="H58" s="41"/>
      <c r="M58" s="73"/>
    </row>
    <row r="59" spans="1:13" ht="24.95" customHeight="1" thickTop="1" thickBot="1" x14ac:dyDescent="0.3">
      <c r="A59" s="127"/>
      <c r="B59" s="79" t="s">
        <v>159</v>
      </c>
      <c r="C59" s="80"/>
      <c r="D59" s="81"/>
      <c r="E59" s="82"/>
      <c r="F59" s="133"/>
      <c r="G59" s="83">
        <f>SUM(G57:G58)</f>
        <v>0</v>
      </c>
      <c r="H59" s="84"/>
      <c r="M59" s="73"/>
    </row>
    <row r="60" spans="1:13" ht="15.75" thickTop="1" x14ac:dyDescent="0.25"/>
    <row r="66" spans="7:7" x14ac:dyDescent="0.25">
      <c r="G66" s="128"/>
    </row>
  </sheetData>
  <sheetProtection algorithmName="SHA-512" hashValue="JPgV01ZL0Nrp0aLNCvVv6WlS0cWQTApVIYH8Hw3kKY/aX9ZVAlt/J9frZI50+iHQ/vQtEhLidPe2efhUoMR31w==" saltValue="R0d87/dbIPBPU3zmVjJB7A==" spinCount="100000" sheet="1" objects="1" scenarios="1"/>
  <mergeCells count="7">
    <mergeCell ref="F5:F6"/>
    <mergeCell ref="G5:G6"/>
    <mergeCell ref="D58:E58"/>
    <mergeCell ref="A5:A6"/>
    <mergeCell ref="B5:C6"/>
    <mergeCell ref="D5:D6"/>
    <mergeCell ref="E5:E6"/>
  </mergeCells>
  <pageMargins left="0.45" right="0.4" top="1.25" bottom="1" header="0.55000000000000004" footer="0.3"/>
  <pageSetup fitToHeight="0" orientation="portrait" r:id="rId1"/>
  <headerFooter>
    <oddHeader>&amp;C&amp;"Arial,Regular"&amp;12BID FORM
(Submit In Triplicate)
VILLAGE OF PARRISH&amp;RIFB 17-0101DC</oddHeader>
    <oddFooter>&amp;LBidder: _________________________
_______________________________&amp;RAddendum 10
Bid Form A -   &amp;P of 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="150" zoomScaleNormal="150" zoomScaleSheetLayoutView="100" workbookViewId="0">
      <pane ySplit="6" topLeftCell="A7" activePane="bottomLeft" state="frozen"/>
      <selection activeCell="F7" sqref="F7"/>
      <selection pane="bottomLeft" activeCell="F7" sqref="F7"/>
    </sheetView>
  </sheetViews>
  <sheetFormatPr defaultRowHeight="15" x14ac:dyDescent="0.25"/>
  <cols>
    <col min="1" max="1" width="8.7109375" style="95" customWidth="1"/>
    <col min="2" max="2" width="7.7109375" style="28" customWidth="1"/>
    <col min="3" max="3" width="35.7109375" style="28" customWidth="1"/>
    <col min="4" max="4" width="9.7109375" style="28" customWidth="1"/>
    <col min="5" max="5" width="6.7109375" style="29" customWidth="1"/>
    <col min="6" max="6" width="13.7109375" style="88" customWidth="1"/>
    <col min="7" max="7" width="14.7109375" style="28" customWidth="1"/>
    <col min="8" max="10" width="9.140625" style="28"/>
    <col min="11" max="11" width="18" style="28" customWidth="1"/>
    <col min="12" max="16384" width="9.140625" style="28"/>
  </cols>
  <sheetData>
    <row r="1" spans="1:12" ht="9.9499999999999993" customHeight="1" x14ac:dyDescent="0.25"/>
    <row r="2" spans="1:12" ht="15.75" x14ac:dyDescent="0.25">
      <c r="A2" s="96" t="s">
        <v>147</v>
      </c>
      <c r="B2" s="31"/>
      <c r="C2" s="31"/>
      <c r="D2" s="31"/>
      <c r="E2" s="32"/>
      <c r="F2" s="89"/>
      <c r="G2" s="31"/>
    </row>
    <row r="3" spans="1:12" ht="15.75" x14ac:dyDescent="0.25">
      <c r="A3" s="96" t="s">
        <v>20</v>
      </c>
      <c r="B3" s="33"/>
      <c r="C3" s="33"/>
      <c r="D3" s="33"/>
      <c r="E3" s="34"/>
      <c r="F3" s="90"/>
      <c r="G3" s="33"/>
    </row>
    <row r="4" spans="1:12" ht="24.95" customHeight="1" thickBot="1" x14ac:dyDescent="0.3">
      <c r="A4" s="97" t="s">
        <v>141</v>
      </c>
      <c r="B4" s="33"/>
      <c r="C4" s="33"/>
      <c r="D4" s="33"/>
      <c r="E4" s="34"/>
      <c r="F4" s="90"/>
      <c r="G4" s="33"/>
    </row>
    <row r="5" spans="1:12" ht="15" customHeight="1" x14ac:dyDescent="0.25">
      <c r="A5" s="208"/>
      <c r="B5" s="201" t="s">
        <v>0</v>
      </c>
      <c r="C5" s="202"/>
      <c r="D5" s="205" t="s">
        <v>13</v>
      </c>
      <c r="E5" s="199" t="s">
        <v>7</v>
      </c>
      <c r="F5" s="197" t="s">
        <v>5</v>
      </c>
      <c r="G5" s="199" t="s">
        <v>6</v>
      </c>
    </row>
    <row r="6" spans="1:12" ht="15" customHeight="1" thickBot="1" x14ac:dyDescent="0.3">
      <c r="A6" s="209"/>
      <c r="B6" s="203"/>
      <c r="C6" s="204"/>
      <c r="D6" s="203"/>
      <c r="E6" s="200"/>
      <c r="F6" s="198"/>
      <c r="G6" s="200"/>
    </row>
    <row r="7" spans="1:12" ht="24.95" customHeight="1" x14ac:dyDescent="0.25">
      <c r="A7" s="36" t="s">
        <v>107</v>
      </c>
      <c r="B7" s="37" t="s">
        <v>106</v>
      </c>
      <c r="C7" s="38"/>
      <c r="D7" s="39">
        <v>1</v>
      </c>
      <c r="E7" s="12" t="s">
        <v>1</v>
      </c>
      <c r="F7" s="13">
        <v>0</v>
      </c>
      <c r="G7" s="48">
        <f t="shared" ref="G7:G28" si="0">PRODUCT(D7,F7)</f>
        <v>0</v>
      </c>
      <c r="H7" s="41"/>
      <c r="K7" s="42"/>
      <c r="L7" s="42"/>
    </row>
    <row r="8" spans="1:12" ht="24.95" customHeight="1" x14ac:dyDescent="0.25">
      <c r="A8" s="43" t="s">
        <v>108</v>
      </c>
      <c r="B8" s="44" t="s">
        <v>21</v>
      </c>
      <c r="C8" s="45"/>
      <c r="D8" s="46">
        <v>1</v>
      </c>
      <c r="E8" s="47" t="s">
        <v>1</v>
      </c>
      <c r="F8" s="13">
        <v>0</v>
      </c>
      <c r="G8" s="48">
        <f t="shared" si="0"/>
        <v>0</v>
      </c>
      <c r="H8" s="41"/>
      <c r="K8" s="42"/>
      <c r="L8" s="42"/>
    </row>
    <row r="9" spans="1:12" ht="24.95" customHeight="1" x14ac:dyDescent="0.25">
      <c r="A9" s="43" t="s">
        <v>109</v>
      </c>
      <c r="B9" s="168" t="s">
        <v>125</v>
      </c>
      <c r="C9" s="98"/>
      <c r="D9" s="46">
        <v>4000</v>
      </c>
      <c r="E9" s="47" t="s">
        <v>2</v>
      </c>
      <c r="F9" s="13">
        <v>0</v>
      </c>
      <c r="G9" s="48">
        <f t="shared" si="0"/>
        <v>0</v>
      </c>
      <c r="H9" s="41"/>
      <c r="K9" s="42"/>
      <c r="L9" s="42"/>
    </row>
    <row r="10" spans="1:12" ht="24.95" customHeight="1" x14ac:dyDescent="0.25">
      <c r="A10" s="43" t="s">
        <v>110</v>
      </c>
      <c r="B10" s="44" t="s">
        <v>126</v>
      </c>
      <c r="C10" s="98"/>
      <c r="D10" s="46">
        <v>4</v>
      </c>
      <c r="E10" s="47" t="s">
        <v>3</v>
      </c>
      <c r="F10" s="13">
        <v>0</v>
      </c>
      <c r="G10" s="48">
        <f t="shared" si="0"/>
        <v>0</v>
      </c>
      <c r="H10" s="41"/>
      <c r="K10" s="42"/>
      <c r="L10" s="42"/>
    </row>
    <row r="11" spans="1:12" ht="24.95" customHeight="1" x14ac:dyDescent="0.25">
      <c r="A11" s="43" t="s">
        <v>111</v>
      </c>
      <c r="B11" s="44" t="s">
        <v>127</v>
      </c>
      <c r="C11" s="45"/>
      <c r="D11" s="46">
        <v>1</v>
      </c>
      <c r="E11" s="47" t="s">
        <v>12</v>
      </c>
      <c r="F11" s="13">
        <v>0</v>
      </c>
      <c r="G11" s="48">
        <f t="shared" si="0"/>
        <v>0</v>
      </c>
      <c r="H11" s="41"/>
      <c r="K11" s="42"/>
      <c r="L11" s="42"/>
    </row>
    <row r="12" spans="1:12" ht="30" customHeight="1" x14ac:dyDescent="0.25">
      <c r="A12" s="43" t="s">
        <v>112</v>
      </c>
      <c r="B12" s="99" t="s">
        <v>128</v>
      </c>
      <c r="C12" s="100"/>
      <c r="D12" s="46">
        <v>500</v>
      </c>
      <c r="E12" s="14" t="s">
        <v>11</v>
      </c>
      <c r="F12" s="13">
        <v>0</v>
      </c>
      <c r="G12" s="48">
        <f t="shared" si="0"/>
        <v>0</v>
      </c>
      <c r="H12" s="41"/>
      <c r="I12" s="63"/>
      <c r="K12" s="42"/>
      <c r="L12" s="42"/>
    </row>
    <row r="13" spans="1:12" ht="30" customHeight="1" x14ac:dyDescent="0.25">
      <c r="A13" s="43" t="s">
        <v>113</v>
      </c>
      <c r="B13" s="62" t="s">
        <v>129</v>
      </c>
      <c r="C13" s="45"/>
      <c r="D13" s="46">
        <v>500</v>
      </c>
      <c r="E13" s="47" t="s">
        <v>11</v>
      </c>
      <c r="F13" s="13">
        <v>0</v>
      </c>
      <c r="G13" s="48">
        <f t="shared" si="0"/>
        <v>0</v>
      </c>
      <c r="H13" s="41"/>
      <c r="I13" s="63"/>
      <c r="K13" s="42"/>
      <c r="L13" s="42"/>
    </row>
    <row r="14" spans="1:12" ht="30" customHeight="1" x14ac:dyDescent="0.25">
      <c r="A14" s="43" t="s">
        <v>114</v>
      </c>
      <c r="B14" s="62" t="s">
        <v>130</v>
      </c>
      <c r="C14" s="45"/>
      <c r="D14" s="46">
        <v>1</v>
      </c>
      <c r="E14" s="47" t="s">
        <v>3</v>
      </c>
      <c r="F14" s="180">
        <v>0</v>
      </c>
      <c r="G14" s="179">
        <f t="shared" ref="G14" si="1">PRODUCT(D14,F14)</f>
        <v>0</v>
      </c>
      <c r="H14" s="41"/>
      <c r="K14" s="42"/>
      <c r="L14" s="42"/>
    </row>
    <row r="15" spans="1:12" ht="27.95" customHeight="1" x14ac:dyDescent="0.25">
      <c r="A15" s="43" t="s">
        <v>115</v>
      </c>
      <c r="B15" s="62" t="s">
        <v>131</v>
      </c>
      <c r="C15" s="45"/>
      <c r="D15" s="46">
        <v>2004</v>
      </c>
      <c r="E15" s="47" t="s">
        <v>4</v>
      </c>
      <c r="F15" s="13">
        <v>0</v>
      </c>
      <c r="G15" s="48">
        <f t="shared" si="0"/>
        <v>0</v>
      </c>
      <c r="H15" s="41"/>
      <c r="K15" s="42"/>
      <c r="L15" s="42"/>
    </row>
    <row r="16" spans="1:12" ht="27.95" customHeight="1" x14ac:dyDescent="0.25">
      <c r="A16" s="43" t="s">
        <v>116</v>
      </c>
      <c r="B16" s="64" t="s">
        <v>132</v>
      </c>
      <c r="C16" s="101"/>
      <c r="D16" s="46">
        <v>239</v>
      </c>
      <c r="E16" s="14" t="s">
        <v>4</v>
      </c>
      <c r="F16" s="13">
        <v>0</v>
      </c>
      <c r="G16" s="48">
        <f t="shared" si="0"/>
        <v>0</v>
      </c>
      <c r="H16" s="41"/>
      <c r="K16" s="42"/>
    </row>
    <row r="17" spans="1:13" ht="27.95" customHeight="1" x14ac:dyDescent="0.25">
      <c r="A17" s="43" t="s">
        <v>117</v>
      </c>
      <c r="B17" s="62" t="s">
        <v>133</v>
      </c>
      <c r="C17" s="101"/>
      <c r="D17" s="66">
        <v>150</v>
      </c>
      <c r="E17" s="14" t="s">
        <v>148</v>
      </c>
      <c r="F17" s="13">
        <v>0</v>
      </c>
      <c r="G17" s="48">
        <f t="shared" si="0"/>
        <v>0</v>
      </c>
      <c r="H17" s="41"/>
      <c r="K17" s="42"/>
    </row>
    <row r="18" spans="1:13" ht="27.95" customHeight="1" x14ac:dyDescent="0.25">
      <c r="A18" s="43" t="s">
        <v>118</v>
      </c>
      <c r="B18" s="62" t="s">
        <v>134</v>
      </c>
      <c r="C18" s="101"/>
      <c r="D18" s="67">
        <v>5204</v>
      </c>
      <c r="E18" s="14" t="s">
        <v>4</v>
      </c>
      <c r="F18" s="13">
        <v>0</v>
      </c>
      <c r="G18" s="48">
        <f t="shared" si="0"/>
        <v>0</v>
      </c>
      <c r="H18" s="41"/>
      <c r="K18" s="42"/>
    </row>
    <row r="19" spans="1:13" ht="30" customHeight="1" x14ac:dyDescent="0.25">
      <c r="A19" s="43" t="s">
        <v>119</v>
      </c>
      <c r="B19" s="62" t="s">
        <v>135</v>
      </c>
      <c r="C19" s="101"/>
      <c r="D19" s="66">
        <v>2</v>
      </c>
      <c r="E19" s="14" t="s">
        <v>149</v>
      </c>
      <c r="F19" s="13">
        <v>0</v>
      </c>
      <c r="G19" s="48">
        <f t="shared" ref="G19:G20" si="2">PRODUCT(D19,F19)</f>
        <v>0</v>
      </c>
      <c r="H19" s="41"/>
      <c r="K19" s="42"/>
    </row>
    <row r="20" spans="1:13" ht="30" customHeight="1" x14ac:dyDescent="0.25">
      <c r="A20" s="43" t="s">
        <v>120</v>
      </c>
      <c r="B20" s="62" t="s">
        <v>136</v>
      </c>
      <c r="C20" s="101"/>
      <c r="D20" s="66">
        <v>5</v>
      </c>
      <c r="E20" s="14" t="s">
        <v>149</v>
      </c>
      <c r="F20" s="13">
        <v>0</v>
      </c>
      <c r="G20" s="48">
        <f t="shared" si="2"/>
        <v>0</v>
      </c>
      <c r="H20" s="41"/>
      <c r="K20" s="42"/>
    </row>
    <row r="21" spans="1:13" ht="15" customHeight="1" x14ac:dyDescent="0.25">
      <c r="A21" s="166" t="s">
        <v>142</v>
      </c>
      <c r="B21" s="109" t="s">
        <v>144</v>
      </c>
      <c r="C21" s="156"/>
      <c r="D21" s="157"/>
      <c r="E21" s="158"/>
      <c r="F21" s="159"/>
      <c r="G21" s="120"/>
      <c r="H21" s="41"/>
      <c r="K21" s="42"/>
    </row>
    <row r="22" spans="1:13" ht="15" customHeight="1" x14ac:dyDescent="0.25">
      <c r="A22" s="167">
        <v>125</v>
      </c>
      <c r="B22" s="160" t="s">
        <v>143</v>
      </c>
      <c r="C22" s="161"/>
      <c r="D22" s="162">
        <v>19</v>
      </c>
      <c r="E22" s="163" t="s">
        <v>2</v>
      </c>
      <c r="F22" s="164">
        <v>0</v>
      </c>
      <c r="G22" s="165">
        <f t="shared" ref="G22:G24" si="3">PRODUCT(D22,F22)</f>
        <v>0</v>
      </c>
      <c r="H22" s="41"/>
      <c r="K22" s="42"/>
    </row>
    <row r="23" spans="1:13" ht="15" customHeight="1" x14ac:dyDescent="0.25">
      <c r="A23" s="171" t="s">
        <v>145</v>
      </c>
      <c r="B23" s="109" t="s">
        <v>144</v>
      </c>
      <c r="C23" s="156"/>
      <c r="D23" s="172"/>
      <c r="E23" s="173"/>
      <c r="F23" s="174"/>
      <c r="G23" s="175"/>
      <c r="H23" s="41"/>
      <c r="K23" s="42"/>
    </row>
    <row r="24" spans="1:13" ht="15" customHeight="1" x14ac:dyDescent="0.25">
      <c r="A24" s="176">
        <v>123</v>
      </c>
      <c r="B24" s="177" t="s">
        <v>146</v>
      </c>
      <c r="C24" s="178"/>
      <c r="D24" s="162">
        <v>101</v>
      </c>
      <c r="E24" s="163" t="s">
        <v>2</v>
      </c>
      <c r="F24" s="164">
        <v>0</v>
      </c>
      <c r="G24" s="165">
        <f t="shared" si="3"/>
        <v>0</v>
      </c>
      <c r="H24" s="41"/>
      <c r="K24" s="42"/>
    </row>
    <row r="25" spans="1:13" ht="27.95" customHeight="1" x14ac:dyDescent="0.25">
      <c r="A25" s="43" t="s">
        <v>121</v>
      </c>
      <c r="B25" s="62" t="s">
        <v>137</v>
      </c>
      <c r="C25" s="101"/>
      <c r="D25" s="66">
        <v>5</v>
      </c>
      <c r="E25" s="47" t="s">
        <v>3</v>
      </c>
      <c r="F25" s="13">
        <v>0</v>
      </c>
      <c r="G25" s="48">
        <f t="shared" si="0"/>
        <v>0</v>
      </c>
      <c r="H25" s="41"/>
      <c r="K25" s="42"/>
    </row>
    <row r="26" spans="1:13" ht="30" customHeight="1" x14ac:dyDescent="0.25">
      <c r="A26" s="43" t="s">
        <v>122</v>
      </c>
      <c r="B26" s="169" t="s">
        <v>138</v>
      </c>
      <c r="C26" s="101"/>
      <c r="D26" s="67">
        <v>3</v>
      </c>
      <c r="E26" s="14" t="s">
        <v>3</v>
      </c>
      <c r="F26" s="13">
        <v>0</v>
      </c>
      <c r="G26" s="48">
        <f t="shared" si="0"/>
        <v>0</v>
      </c>
      <c r="H26" s="41"/>
      <c r="K26" s="42"/>
    </row>
    <row r="27" spans="1:13" ht="30" customHeight="1" x14ac:dyDescent="0.25">
      <c r="A27" s="43" t="s">
        <v>123</v>
      </c>
      <c r="B27" s="169" t="s">
        <v>139</v>
      </c>
      <c r="C27" s="101"/>
      <c r="D27" s="66">
        <v>3</v>
      </c>
      <c r="E27" s="14" t="s">
        <v>3</v>
      </c>
      <c r="F27" s="13">
        <v>0</v>
      </c>
      <c r="G27" s="48">
        <f t="shared" si="0"/>
        <v>0</v>
      </c>
      <c r="H27" s="41"/>
      <c r="J27" s="63"/>
      <c r="K27" s="42"/>
    </row>
    <row r="28" spans="1:13" ht="30" customHeight="1" x14ac:dyDescent="0.25">
      <c r="A28" s="43" t="s">
        <v>124</v>
      </c>
      <c r="B28" s="170" t="s">
        <v>138</v>
      </c>
      <c r="C28" s="101"/>
      <c r="D28" s="66">
        <v>3</v>
      </c>
      <c r="E28" s="14" t="s">
        <v>3</v>
      </c>
      <c r="F28" s="13">
        <v>0</v>
      </c>
      <c r="G28" s="48">
        <f t="shared" si="0"/>
        <v>0</v>
      </c>
      <c r="H28" s="41"/>
      <c r="K28" s="42"/>
    </row>
    <row r="29" spans="1:13" ht="24.95" customHeight="1" x14ac:dyDescent="0.25">
      <c r="A29" s="68"/>
      <c r="B29" s="62" t="s">
        <v>153</v>
      </c>
      <c r="C29" s="106"/>
      <c r="D29" s="70"/>
      <c r="E29" s="71"/>
      <c r="F29" s="132"/>
      <c r="G29" s="72">
        <f>SUM(G7:G28)</f>
        <v>0</v>
      </c>
      <c r="H29" s="41"/>
      <c r="M29" s="73"/>
    </row>
    <row r="30" spans="1:13" ht="24.95" customHeight="1" thickBot="1" x14ac:dyDescent="0.3">
      <c r="A30" s="74"/>
      <c r="B30" s="75" t="s">
        <v>8</v>
      </c>
      <c r="C30" s="76"/>
      <c r="D30" s="206" t="s">
        <v>9</v>
      </c>
      <c r="E30" s="207"/>
      <c r="F30" s="92"/>
      <c r="G30" s="77">
        <f>+G29*0.1</f>
        <v>0</v>
      </c>
      <c r="H30" s="41"/>
      <c r="M30" s="73"/>
    </row>
    <row r="31" spans="1:13" ht="30" customHeight="1" thickTop="1" thickBot="1" x14ac:dyDescent="0.3">
      <c r="A31" s="127"/>
      <c r="B31" s="79" t="s">
        <v>140</v>
      </c>
      <c r="C31" s="80"/>
      <c r="D31" s="81"/>
      <c r="E31" s="82"/>
      <c r="F31" s="133"/>
      <c r="G31" s="83">
        <f>SUM(G29:G30)</f>
        <v>0</v>
      </c>
      <c r="H31" s="84"/>
      <c r="M31" s="73"/>
    </row>
    <row r="32" spans="1:13" ht="15.75" thickTop="1" x14ac:dyDescent="0.25"/>
    <row r="38" spans="7:7" x14ac:dyDescent="0.25">
      <c r="G38" s="128"/>
    </row>
  </sheetData>
  <sheetProtection algorithmName="SHA-512" hashValue="E+gpJ3bmGh04F7ByyYHIamPtcSXsDGIxLDEUnDFgFlOH5AqxUc4PCLDHfzRgafnUMY0+67j4JOEGGTE0RK3OZQ==" saltValue="vdBeIV+TvI+8ZqamR4IeQQ==" spinCount="100000" sheet="1" objects="1" scenarios="1"/>
  <mergeCells count="7">
    <mergeCell ref="F5:F6"/>
    <mergeCell ref="G5:G6"/>
    <mergeCell ref="D30:E30"/>
    <mergeCell ref="A5:A6"/>
    <mergeCell ref="B5:C6"/>
    <mergeCell ref="D5:D6"/>
    <mergeCell ref="E5:E6"/>
  </mergeCells>
  <pageMargins left="0.45" right="0.4" top="1.25" bottom="1" header="0.55000000000000004" footer="0.3"/>
  <pageSetup fitToHeight="0" orientation="portrait" r:id="rId1"/>
  <headerFooter>
    <oddHeader>&amp;C&amp;"Arial,Regular"&amp;12BID FORM
(Submit In Triplicate)
VILLAGE OF PARRISH&amp;RIFB 17-0101DC</oddHeader>
    <oddFooter>&amp;LBidder: _________________________
_______________________________&amp;RAddendum 10
Bid Form A -   &amp;P of 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workbookViewId="0">
      <selection activeCell="F7" sqref="F7"/>
    </sheetView>
  </sheetViews>
  <sheetFormatPr defaultRowHeight="15" x14ac:dyDescent="0.25"/>
  <cols>
    <col min="1" max="1" width="57.140625" style="1" bestFit="1" customWidth="1"/>
    <col min="2" max="2" width="30.7109375" style="1" customWidth="1"/>
    <col min="3" max="3" width="35.7109375" style="1" customWidth="1"/>
    <col min="4" max="16384" width="9.140625" style="1"/>
  </cols>
  <sheetData>
    <row r="3" spans="1:2" ht="20.100000000000001" customHeight="1" x14ac:dyDescent="0.3">
      <c r="A3" s="19" t="s">
        <v>74</v>
      </c>
      <c r="B3" s="20"/>
    </row>
    <row r="4" spans="1:2" ht="35.1" customHeight="1" x14ac:dyDescent="0.25">
      <c r="A4" s="3" t="s">
        <v>70</v>
      </c>
      <c r="B4" s="3"/>
    </row>
    <row r="5" spans="1:2" ht="30" customHeight="1" x14ac:dyDescent="0.25">
      <c r="A5" s="3"/>
      <c r="B5" s="3"/>
    </row>
    <row r="6" spans="1:2" ht="39.950000000000003" customHeight="1" x14ac:dyDescent="0.25">
      <c r="A6" s="8" t="s">
        <v>75</v>
      </c>
      <c r="B6" s="9">
        <f>'BidForm A FM'!$G$42</f>
        <v>0</v>
      </c>
    </row>
    <row r="7" spans="1:2" ht="39.950000000000003" customHeight="1" x14ac:dyDescent="0.25">
      <c r="A7" s="26" t="s">
        <v>76</v>
      </c>
      <c r="B7" s="10">
        <f>'BidForm A MPS'!$G$59</f>
        <v>0</v>
      </c>
    </row>
    <row r="8" spans="1:2" ht="45" customHeight="1" x14ac:dyDescent="0.25">
      <c r="A8" s="23" t="s">
        <v>77</v>
      </c>
      <c r="B8" s="11">
        <f>SUM(B6:B7)</f>
        <v>0</v>
      </c>
    </row>
    <row r="9" spans="1:2" ht="45" customHeight="1" x14ac:dyDescent="0.25">
      <c r="A9" s="181"/>
      <c r="B9" s="182"/>
    </row>
    <row r="11" spans="1:2" ht="18" x14ac:dyDescent="0.25">
      <c r="A11" s="183" t="s">
        <v>150</v>
      </c>
      <c r="B11" s="184"/>
    </row>
    <row r="12" spans="1:2" ht="30" customHeight="1" x14ac:dyDescent="0.25">
      <c r="A12" s="185" t="s">
        <v>152</v>
      </c>
      <c r="B12" s="186">
        <f>'BidForm A Sidewalk'!$G$31</f>
        <v>0</v>
      </c>
    </row>
    <row r="13" spans="1:2" x14ac:dyDescent="0.25">
      <c r="A13" s="1" t="s">
        <v>151</v>
      </c>
    </row>
    <row r="46" spans="6:6" x14ac:dyDescent="0.25">
      <c r="F46" s="1">
        <v>1</v>
      </c>
    </row>
    <row r="47" spans="6:6" x14ac:dyDescent="0.25">
      <c r="F47" s="1">
        <v>1</v>
      </c>
    </row>
    <row r="48" spans="6:6" x14ac:dyDescent="0.25">
      <c r="F48" s="1">
        <v>1</v>
      </c>
    </row>
    <row r="49" spans="6:6" x14ac:dyDescent="0.25">
      <c r="F49" s="1">
        <v>1</v>
      </c>
    </row>
  </sheetData>
  <sheetProtection algorithmName="SHA-512" hashValue="D2uG64XJfdvLAy6iYJJqZY6pGDZUsAIMR4KJ2bklh8TYvikDvqaxlskjrfOL6E618YvWdqE30mzRw3NxgwFJfg==" saltValue="yzhrkzSFMxOtSdqH+hk5dA==" spinCount="100000" sheet="1" objects="1" scenarios="1"/>
  <pageMargins left="0.45" right="0.4" top="1.25" bottom="1" header="0.55000000000000004" footer="0.3"/>
  <pageSetup orientation="portrait" r:id="rId1"/>
  <headerFooter>
    <oddHeader>&amp;C&amp;"Arial,Regular"&amp;12BID FORM
(Submit In Triplicate)
VILLAGE OF PARRISH&amp;RIFB 17-0101DC</oddHeader>
    <oddFooter>&amp;LBidder: _________________________
_______________________________&amp;RAddendum 10
Bid Form A -   &amp;P of 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="150" zoomScaleNormal="150" zoomScaleSheetLayoutView="100" workbookViewId="0">
      <pane ySplit="6" topLeftCell="A7" activePane="bottomLeft" state="frozen"/>
      <selection activeCell="F8" sqref="F8"/>
      <selection pane="bottomLeft" activeCell="F7" sqref="F7"/>
    </sheetView>
  </sheetViews>
  <sheetFormatPr defaultRowHeight="15" x14ac:dyDescent="0.25"/>
  <cols>
    <col min="1" max="1" width="5.7109375" style="28" customWidth="1"/>
    <col min="2" max="2" width="7.7109375" style="28" customWidth="1"/>
    <col min="3" max="3" width="35.7109375" style="28" customWidth="1"/>
    <col min="4" max="4" width="9.7109375" style="28" customWidth="1"/>
    <col min="5" max="5" width="6.7109375" style="29" customWidth="1"/>
    <col min="6" max="6" width="15.7109375" style="88" customWidth="1"/>
    <col min="7" max="7" width="15.7109375" style="28" customWidth="1"/>
    <col min="8" max="10" width="9.140625" style="28"/>
    <col min="11" max="11" width="18" style="28" customWidth="1"/>
    <col min="12" max="16384" width="9.140625" style="28"/>
  </cols>
  <sheetData>
    <row r="1" spans="1:12" ht="9.9499999999999993" customHeight="1" x14ac:dyDescent="0.25"/>
    <row r="2" spans="1:12" ht="15.75" x14ac:dyDescent="0.25">
      <c r="A2" s="30" t="s">
        <v>19</v>
      </c>
      <c r="B2" s="31"/>
      <c r="C2" s="31"/>
      <c r="D2" s="31"/>
      <c r="E2" s="32"/>
      <c r="F2" s="89"/>
      <c r="G2" s="31"/>
    </row>
    <row r="3" spans="1:12" ht="15.75" x14ac:dyDescent="0.25">
      <c r="A3" s="30" t="s">
        <v>63</v>
      </c>
      <c r="B3" s="33"/>
      <c r="C3" s="33"/>
      <c r="D3" s="33"/>
      <c r="E3" s="34"/>
      <c r="F3" s="90"/>
      <c r="G3" s="33"/>
    </row>
    <row r="4" spans="1:12" ht="24.95" customHeight="1" thickBot="1" x14ac:dyDescent="0.3">
      <c r="A4" s="134" t="s">
        <v>72</v>
      </c>
      <c r="B4" s="33"/>
      <c r="C4" s="33"/>
      <c r="D4" s="33"/>
      <c r="E4" s="34"/>
      <c r="F4" s="90"/>
      <c r="G4" s="33"/>
    </row>
    <row r="5" spans="1:12" ht="15" customHeight="1" x14ac:dyDescent="0.25">
      <c r="A5" s="199"/>
      <c r="B5" s="201" t="s">
        <v>0</v>
      </c>
      <c r="C5" s="202"/>
      <c r="D5" s="205" t="s">
        <v>13</v>
      </c>
      <c r="E5" s="199" t="s">
        <v>7</v>
      </c>
      <c r="F5" s="197" t="s">
        <v>5</v>
      </c>
      <c r="G5" s="199" t="s">
        <v>6</v>
      </c>
    </row>
    <row r="6" spans="1:12" ht="15" customHeight="1" thickBot="1" x14ac:dyDescent="0.3">
      <c r="A6" s="200"/>
      <c r="B6" s="203"/>
      <c r="C6" s="204"/>
      <c r="D6" s="203"/>
      <c r="E6" s="200"/>
      <c r="F6" s="198"/>
      <c r="G6" s="200"/>
    </row>
    <row r="7" spans="1:12" ht="30" customHeight="1" x14ac:dyDescent="0.25">
      <c r="A7" s="36">
        <v>1</v>
      </c>
      <c r="B7" s="37" t="s">
        <v>67</v>
      </c>
      <c r="C7" s="135"/>
      <c r="D7" s="136">
        <v>1</v>
      </c>
      <c r="E7" s="12" t="s">
        <v>1</v>
      </c>
      <c r="F7" s="13">
        <v>0</v>
      </c>
      <c r="G7" s="40">
        <f>PRODUCT(D7,F7)</f>
        <v>0</v>
      </c>
      <c r="H7" s="41"/>
      <c r="K7" s="42"/>
      <c r="L7" s="42"/>
    </row>
    <row r="8" spans="1:12" ht="30" customHeight="1" x14ac:dyDescent="0.25">
      <c r="A8" s="43">
        <v>2</v>
      </c>
      <c r="B8" s="44" t="s">
        <v>21</v>
      </c>
      <c r="C8" s="49"/>
      <c r="D8" s="137">
        <v>1</v>
      </c>
      <c r="E8" s="47" t="s">
        <v>1</v>
      </c>
      <c r="F8" s="13">
        <v>0</v>
      </c>
      <c r="G8" s="48">
        <f>PRODUCT(D8,F8)</f>
        <v>0</v>
      </c>
      <c r="H8" s="41"/>
      <c r="K8" s="42"/>
      <c r="L8" s="42"/>
    </row>
    <row r="9" spans="1:12" ht="30" customHeight="1" x14ac:dyDescent="0.25">
      <c r="A9" s="43">
        <v>3</v>
      </c>
      <c r="B9" s="44" t="s">
        <v>61</v>
      </c>
      <c r="C9" s="49"/>
      <c r="D9" s="137">
        <v>9316</v>
      </c>
      <c r="E9" s="47" t="s">
        <v>2</v>
      </c>
      <c r="F9" s="13">
        <v>0</v>
      </c>
      <c r="G9" s="48">
        <f>PRODUCT(D9,F9)</f>
        <v>0</v>
      </c>
      <c r="H9" s="41"/>
      <c r="K9" s="42"/>
      <c r="L9" s="42"/>
    </row>
    <row r="10" spans="1:12" ht="30" customHeight="1" x14ac:dyDescent="0.25">
      <c r="A10" s="43">
        <v>4</v>
      </c>
      <c r="B10" s="44" t="s">
        <v>22</v>
      </c>
      <c r="C10" s="49"/>
      <c r="D10" s="137">
        <v>1535</v>
      </c>
      <c r="E10" s="47" t="s">
        <v>4</v>
      </c>
      <c r="F10" s="13">
        <v>0</v>
      </c>
      <c r="G10" s="48">
        <f>PRODUCT(D10,F10)</f>
        <v>0</v>
      </c>
      <c r="H10" s="41"/>
      <c r="K10" s="42"/>
      <c r="L10" s="42"/>
    </row>
    <row r="11" spans="1:12" ht="20.100000000000001" customHeight="1" x14ac:dyDescent="0.25">
      <c r="A11" s="50">
        <v>5</v>
      </c>
      <c r="B11" s="44" t="s">
        <v>84</v>
      </c>
      <c r="C11" s="51"/>
      <c r="D11" s="138"/>
      <c r="E11" s="47"/>
      <c r="F11" s="25"/>
      <c r="G11" s="54"/>
      <c r="H11" s="41"/>
      <c r="K11" s="42"/>
      <c r="L11" s="42"/>
    </row>
    <row r="12" spans="1:12" ht="30" customHeight="1" x14ac:dyDescent="0.25">
      <c r="A12" s="50">
        <v>5.0999999999999996</v>
      </c>
      <c r="B12" s="44" t="s">
        <v>85</v>
      </c>
      <c r="C12" s="55"/>
      <c r="D12" s="139">
        <v>1</v>
      </c>
      <c r="E12" s="47" t="s">
        <v>3</v>
      </c>
      <c r="F12" s="13">
        <v>0</v>
      </c>
      <c r="G12" s="48">
        <f>PRODUCT(D12,F12)</f>
        <v>0</v>
      </c>
      <c r="H12" s="41"/>
      <c r="K12" s="42"/>
      <c r="L12" s="42"/>
    </row>
    <row r="13" spans="1:12" ht="24.95" customHeight="1" x14ac:dyDescent="0.25">
      <c r="A13" s="50">
        <v>5.2</v>
      </c>
      <c r="B13" s="44" t="s">
        <v>86</v>
      </c>
      <c r="C13" s="55"/>
      <c r="D13" s="139">
        <v>1</v>
      </c>
      <c r="E13" s="47" t="s">
        <v>3</v>
      </c>
      <c r="F13" s="13">
        <v>0</v>
      </c>
      <c r="G13" s="48">
        <f>PRODUCT(D13,F13)</f>
        <v>0</v>
      </c>
      <c r="H13" s="41"/>
      <c r="K13" s="42"/>
      <c r="L13" s="42"/>
    </row>
    <row r="14" spans="1:12" ht="20.100000000000001" customHeight="1" x14ac:dyDescent="0.25">
      <c r="A14" s="50">
        <v>6</v>
      </c>
      <c r="B14" s="44" t="s">
        <v>23</v>
      </c>
      <c r="C14" s="57"/>
      <c r="D14" s="138"/>
      <c r="E14" s="47"/>
      <c r="F14" s="24"/>
      <c r="G14" s="54"/>
      <c r="H14" s="41"/>
      <c r="K14" s="42"/>
      <c r="L14" s="42"/>
    </row>
    <row r="15" spans="1:12" ht="20.100000000000001" customHeight="1" x14ac:dyDescent="0.25">
      <c r="A15" s="58">
        <v>6.1</v>
      </c>
      <c r="B15" s="44" t="s">
        <v>24</v>
      </c>
      <c r="C15" s="59"/>
      <c r="D15" s="140">
        <v>1310</v>
      </c>
      <c r="E15" s="47" t="s">
        <v>2</v>
      </c>
      <c r="F15" s="13">
        <v>0</v>
      </c>
      <c r="G15" s="48">
        <f>PRODUCT(D15,F15)</f>
        <v>0</v>
      </c>
      <c r="H15" s="41"/>
      <c r="K15" s="42"/>
      <c r="L15" s="42"/>
    </row>
    <row r="16" spans="1:12" ht="30" customHeight="1" x14ac:dyDescent="0.25">
      <c r="A16" s="58">
        <v>6.2</v>
      </c>
      <c r="B16" s="44" t="s">
        <v>25</v>
      </c>
      <c r="C16" s="59"/>
      <c r="D16" s="140">
        <v>6935</v>
      </c>
      <c r="E16" s="47" t="s">
        <v>2</v>
      </c>
      <c r="F16" s="13">
        <v>0</v>
      </c>
      <c r="G16" s="48">
        <f>PRODUCT(D16,F16)</f>
        <v>0</v>
      </c>
      <c r="H16" s="41"/>
      <c r="K16" s="42"/>
      <c r="L16" s="42"/>
    </row>
    <row r="17" spans="1:12" ht="20.100000000000001" customHeight="1" x14ac:dyDescent="0.25">
      <c r="A17" s="58">
        <v>6.3</v>
      </c>
      <c r="B17" s="44" t="s">
        <v>26</v>
      </c>
      <c r="C17" s="59"/>
      <c r="D17" s="140">
        <v>28</v>
      </c>
      <c r="E17" s="47" t="s">
        <v>2</v>
      </c>
      <c r="F17" s="13">
        <v>0</v>
      </c>
      <c r="G17" s="48">
        <f>PRODUCT(D17,F17)</f>
        <v>0</v>
      </c>
      <c r="H17" s="41"/>
      <c r="K17" s="42"/>
      <c r="L17" s="42"/>
    </row>
    <row r="18" spans="1:12" ht="30" customHeight="1" x14ac:dyDescent="0.25">
      <c r="A18" s="50">
        <v>6.4</v>
      </c>
      <c r="B18" s="44" t="s">
        <v>87</v>
      </c>
      <c r="C18" s="59"/>
      <c r="D18" s="141">
        <v>15</v>
      </c>
      <c r="E18" s="47" t="s">
        <v>2</v>
      </c>
      <c r="F18" s="13">
        <v>0</v>
      </c>
      <c r="G18" s="48">
        <f>PRODUCT(D18,F18)</f>
        <v>0</v>
      </c>
      <c r="H18" s="41"/>
      <c r="K18" s="42"/>
      <c r="L18" s="42"/>
    </row>
    <row r="19" spans="1:12" ht="20.100000000000001" customHeight="1" x14ac:dyDescent="0.25">
      <c r="A19" s="43">
        <v>7</v>
      </c>
      <c r="B19" s="44" t="s">
        <v>27</v>
      </c>
      <c r="C19" s="45"/>
      <c r="D19" s="46"/>
      <c r="E19" s="47"/>
      <c r="F19" s="129"/>
      <c r="G19" s="54"/>
      <c r="H19" s="41"/>
      <c r="K19" s="42"/>
      <c r="L19" s="42"/>
    </row>
    <row r="20" spans="1:12" ht="30" customHeight="1" x14ac:dyDescent="0.25">
      <c r="A20" s="43">
        <v>7.1</v>
      </c>
      <c r="B20" s="44" t="s">
        <v>28</v>
      </c>
      <c r="C20" s="45"/>
      <c r="D20" s="46">
        <v>2839</v>
      </c>
      <c r="E20" s="47" t="s">
        <v>2</v>
      </c>
      <c r="F20" s="13">
        <v>0</v>
      </c>
      <c r="G20" s="48">
        <f>PRODUCT(D20,F20)</f>
        <v>0</v>
      </c>
      <c r="H20" s="41"/>
      <c r="K20" s="42"/>
      <c r="L20" s="42"/>
    </row>
    <row r="21" spans="1:12" ht="20.100000000000001" customHeight="1" x14ac:dyDescent="0.25">
      <c r="A21" s="43">
        <v>8</v>
      </c>
      <c r="B21" s="44" t="s">
        <v>29</v>
      </c>
      <c r="C21" s="45"/>
      <c r="D21" s="46"/>
      <c r="E21" s="47"/>
      <c r="F21" s="147"/>
      <c r="G21" s="54"/>
      <c r="H21" s="41"/>
      <c r="K21" s="42"/>
      <c r="L21" s="42"/>
    </row>
    <row r="22" spans="1:12" ht="30" customHeight="1" x14ac:dyDescent="0.25">
      <c r="A22" s="43">
        <v>8.1</v>
      </c>
      <c r="B22" s="44" t="s">
        <v>30</v>
      </c>
      <c r="C22" s="45"/>
      <c r="D22" s="46">
        <v>29</v>
      </c>
      <c r="E22" s="47" t="s">
        <v>2</v>
      </c>
      <c r="F22" s="13">
        <v>0</v>
      </c>
      <c r="G22" s="48">
        <f>PRODUCT(D22,F22)</f>
        <v>0</v>
      </c>
      <c r="H22" s="41"/>
      <c r="K22" s="42"/>
      <c r="L22" s="42"/>
    </row>
    <row r="23" spans="1:12" ht="20.100000000000001" customHeight="1" x14ac:dyDescent="0.25">
      <c r="A23" s="43">
        <v>9</v>
      </c>
      <c r="B23" s="44" t="s">
        <v>31</v>
      </c>
      <c r="C23" s="45"/>
      <c r="D23" s="46"/>
      <c r="E23" s="47"/>
      <c r="F23" s="27"/>
      <c r="G23" s="54"/>
      <c r="H23" s="41"/>
      <c r="K23" s="42"/>
      <c r="L23" s="42"/>
    </row>
    <row r="24" spans="1:12" ht="30" customHeight="1" x14ac:dyDescent="0.25">
      <c r="A24" s="43">
        <v>9.1</v>
      </c>
      <c r="B24" s="44" t="s">
        <v>32</v>
      </c>
      <c r="C24" s="45"/>
      <c r="D24" s="46">
        <v>1111</v>
      </c>
      <c r="E24" s="47" t="s">
        <v>2</v>
      </c>
      <c r="F24" s="13">
        <v>0</v>
      </c>
      <c r="G24" s="48">
        <f>PRODUCT(D24,F24)</f>
        <v>0</v>
      </c>
      <c r="H24" s="41"/>
      <c r="I24" s="63"/>
      <c r="K24" s="42"/>
      <c r="L24" s="42"/>
    </row>
    <row r="25" spans="1:12" ht="20.100000000000001" customHeight="1" x14ac:dyDescent="0.25">
      <c r="A25" s="43">
        <v>10</v>
      </c>
      <c r="B25" s="44" t="s">
        <v>16</v>
      </c>
      <c r="C25" s="45"/>
      <c r="D25" s="46"/>
      <c r="E25" s="47"/>
      <c r="F25" s="27"/>
      <c r="G25" s="54"/>
      <c r="H25" s="41"/>
      <c r="I25" s="63"/>
      <c r="K25" s="42"/>
      <c r="L25" s="42"/>
    </row>
    <row r="26" spans="1:12" ht="20.100000000000001" customHeight="1" x14ac:dyDescent="0.25">
      <c r="A26" s="43">
        <v>10.1</v>
      </c>
      <c r="B26" s="44" t="s">
        <v>33</v>
      </c>
      <c r="C26" s="45"/>
      <c r="D26" s="46">
        <v>4</v>
      </c>
      <c r="E26" s="47" t="s">
        <v>3</v>
      </c>
      <c r="F26" s="13">
        <v>0</v>
      </c>
      <c r="G26" s="48">
        <f>PRODUCT(D26,F26)</f>
        <v>0</v>
      </c>
      <c r="H26" s="41"/>
      <c r="K26" s="42"/>
      <c r="L26" s="42"/>
    </row>
    <row r="27" spans="1:12" ht="20.100000000000001" customHeight="1" x14ac:dyDescent="0.25">
      <c r="A27" s="43">
        <v>10.199999999999999</v>
      </c>
      <c r="B27" s="44" t="s">
        <v>88</v>
      </c>
      <c r="C27" s="45"/>
      <c r="D27" s="46">
        <v>1</v>
      </c>
      <c r="E27" s="47" t="s">
        <v>3</v>
      </c>
      <c r="F27" s="13">
        <v>0</v>
      </c>
      <c r="G27" s="48">
        <f>PRODUCT(D27,F27)</f>
        <v>0</v>
      </c>
      <c r="H27" s="41"/>
      <c r="K27" s="42"/>
      <c r="L27" s="42"/>
    </row>
    <row r="28" spans="1:12" ht="20.100000000000001" customHeight="1" x14ac:dyDescent="0.25">
      <c r="A28" s="43">
        <v>10.3</v>
      </c>
      <c r="B28" s="44" t="s">
        <v>34</v>
      </c>
      <c r="C28" s="45"/>
      <c r="D28" s="46">
        <v>16</v>
      </c>
      <c r="E28" s="47" t="s">
        <v>3</v>
      </c>
      <c r="F28" s="13">
        <v>0</v>
      </c>
      <c r="G28" s="48">
        <f>PRODUCT(D28,F28)</f>
        <v>0</v>
      </c>
      <c r="H28" s="41"/>
      <c r="K28" s="42"/>
      <c r="L28" s="42"/>
    </row>
    <row r="29" spans="1:12" ht="20.100000000000001" customHeight="1" x14ac:dyDescent="0.25">
      <c r="A29" s="43">
        <v>10.4</v>
      </c>
      <c r="B29" s="62" t="s">
        <v>35</v>
      </c>
      <c r="C29" s="45"/>
      <c r="D29" s="46">
        <v>1</v>
      </c>
      <c r="E29" s="14" t="s">
        <v>3</v>
      </c>
      <c r="F29" s="13">
        <v>0</v>
      </c>
      <c r="G29" s="48">
        <f>PRODUCT(D29,F29)</f>
        <v>0</v>
      </c>
      <c r="H29" s="41"/>
      <c r="K29" s="42"/>
      <c r="L29" s="42"/>
    </row>
    <row r="30" spans="1:12" ht="20.100000000000001" customHeight="1" x14ac:dyDescent="0.25">
      <c r="A30" s="43">
        <v>10.5</v>
      </c>
      <c r="B30" s="62" t="s">
        <v>36</v>
      </c>
      <c r="C30" s="45"/>
      <c r="D30" s="46">
        <v>1</v>
      </c>
      <c r="E30" s="47" t="s">
        <v>3</v>
      </c>
      <c r="F30" s="13">
        <v>0</v>
      </c>
      <c r="G30" s="48">
        <f>PRODUCT(D30,F30)</f>
        <v>0</v>
      </c>
      <c r="H30" s="41"/>
      <c r="K30" s="42"/>
    </row>
    <row r="31" spans="1:12" ht="20.100000000000001" customHeight="1" x14ac:dyDescent="0.25">
      <c r="A31" s="43">
        <v>11</v>
      </c>
      <c r="B31" s="62" t="s">
        <v>37</v>
      </c>
      <c r="C31" s="45"/>
      <c r="D31" s="46"/>
      <c r="E31" s="47"/>
      <c r="F31" s="27"/>
      <c r="G31" s="54"/>
      <c r="H31" s="41"/>
      <c r="K31" s="42"/>
    </row>
    <row r="32" spans="1:12" ht="30" customHeight="1" x14ac:dyDescent="0.25">
      <c r="A32" s="43">
        <v>11.1</v>
      </c>
      <c r="B32" s="62" t="s">
        <v>30</v>
      </c>
      <c r="C32" s="45"/>
      <c r="D32" s="46">
        <v>40</v>
      </c>
      <c r="E32" s="47" t="s">
        <v>2</v>
      </c>
      <c r="F32" s="13">
        <v>0</v>
      </c>
      <c r="G32" s="48">
        <f>PRODUCT(D32,F32)</f>
        <v>0</v>
      </c>
      <c r="H32" s="41"/>
      <c r="K32" s="42"/>
    </row>
    <row r="33" spans="1:13" ht="20.100000000000001" customHeight="1" x14ac:dyDescent="0.25">
      <c r="A33" s="43">
        <v>12</v>
      </c>
      <c r="B33" s="64" t="s">
        <v>38</v>
      </c>
      <c r="C33" s="101"/>
      <c r="D33" s="46"/>
      <c r="E33" s="14"/>
      <c r="F33" s="25"/>
      <c r="G33" s="54"/>
      <c r="H33" s="41"/>
      <c r="K33" s="42"/>
    </row>
    <row r="34" spans="1:13" ht="30" customHeight="1" x14ac:dyDescent="0.25">
      <c r="A34" s="43">
        <v>12.1</v>
      </c>
      <c r="B34" s="62" t="s">
        <v>39</v>
      </c>
      <c r="C34" s="101"/>
      <c r="D34" s="66">
        <v>8</v>
      </c>
      <c r="E34" s="14" t="s">
        <v>3</v>
      </c>
      <c r="F34" s="13">
        <v>0</v>
      </c>
      <c r="G34" s="48">
        <f>PRODUCT(D34,F34)</f>
        <v>0</v>
      </c>
      <c r="H34" s="41"/>
      <c r="K34" s="42"/>
    </row>
    <row r="35" spans="1:13" ht="30" customHeight="1" x14ac:dyDescent="0.25">
      <c r="A35" s="43">
        <v>13</v>
      </c>
      <c r="B35" s="62" t="s">
        <v>10</v>
      </c>
      <c r="C35" s="101"/>
      <c r="D35" s="66">
        <v>10</v>
      </c>
      <c r="E35" s="14" t="s">
        <v>11</v>
      </c>
      <c r="F35" s="13">
        <v>0</v>
      </c>
      <c r="G35" s="48">
        <f>PRODUCT(D35,F35)</f>
        <v>0</v>
      </c>
      <c r="H35" s="41"/>
      <c r="K35" s="42"/>
    </row>
    <row r="36" spans="1:13" ht="20.100000000000001" customHeight="1" x14ac:dyDescent="0.25">
      <c r="A36" s="43">
        <v>14</v>
      </c>
      <c r="B36" s="62" t="s">
        <v>40</v>
      </c>
      <c r="C36" s="101"/>
      <c r="D36" s="66"/>
      <c r="E36" s="14"/>
      <c r="F36" s="148"/>
      <c r="G36" s="54"/>
      <c r="H36" s="41"/>
      <c r="K36" s="42"/>
    </row>
    <row r="37" spans="1:13" ht="30" customHeight="1" x14ac:dyDescent="0.25">
      <c r="A37" s="43">
        <v>14.1</v>
      </c>
      <c r="B37" s="62" t="s">
        <v>41</v>
      </c>
      <c r="C37" s="101"/>
      <c r="D37" s="66">
        <v>1</v>
      </c>
      <c r="E37" s="47" t="s">
        <v>3</v>
      </c>
      <c r="F37" s="13">
        <v>0</v>
      </c>
      <c r="G37" s="48">
        <f>PRODUCT(D37,F37)</f>
        <v>0</v>
      </c>
      <c r="H37" s="41"/>
      <c r="K37" s="42"/>
    </row>
    <row r="38" spans="1:13" ht="30" customHeight="1" x14ac:dyDescent="0.25">
      <c r="A38" s="43">
        <v>14.2</v>
      </c>
      <c r="B38" s="62" t="s">
        <v>89</v>
      </c>
      <c r="C38" s="101"/>
      <c r="D38" s="67">
        <v>1</v>
      </c>
      <c r="E38" s="14" t="s">
        <v>3</v>
      </c>
      <c r="F38" s="13">
        <v>0</v>
      </c>
      <c r="G38" s="48">
        <f>PRODUCT(D38,F38)</f>
        <v>0</v>
      </c>
      <c r="H38" s="41"/>
      <c r="K38" s="42"/>
    </row>
    <row r="39" spans="1:13" ht="30" customHeight="1" x14ac:dyDescent="0.25">
      <c r="A39" s="68"/>
      <c r="B39" s="62" t="s">
        <v>90</v>
      </c>
      <c r="C39" s="106"/>
      <c r="D39" s="70"/>
      <c r="E39" s="71"/>
      <c r="F39" s="91"/>
      <c r="G39" s="72">
        <f>SUM(G7:G38)</f>
        <v>0</v>
      </c>
      <c r="H39" s="41"/>
      <c r="K39" s="42"/>
    </row>
    <row r="40" spans="1:13" ht="30" customHeight="1" thickBot="1" x14ac:dyDescent="0.3">
      <c r="A40" s="74">
        <v>15</v>
      </c>
      <c r="B40" s="75" t="s">
        <v>8</v>
      </c>
      <c r="C40" s="76"/>
      <c r="D40" s="195" t="s">
        <v>9</v>
      </c>
      <c r="E40" s="196"/>
      <c r="F40" s="92"/>
      <c r="G40" s="77">
        <f>+G39*0.1</f>
        <v>0</v>
      </c>
      <c r="H40" s="41"/>
      <c r="M40" s="73"/>
    </row>
    <row r="41" spans="1:13" ht="35.1" customHeight="1" thickTop="1" thickBot="1" x14ac:dyDescent="0.3">
      <c r="A41" s="142"/>
      <c r="B41" s="79" t="s">
        <v>91</v>
      </c>
      <c r="C41" s="143"/>
      <c r="D41" s="144"/>
      <c r="E41" s="145"/>
      <c r="F41" s="149"/>
      <c r="G41" s="146">
        <f>SUM(G40:G40)</f>
        <v>0</v>
      </c>
      <c r="H41" s="84"/>
      <c r="M41" s="73"/>
    </row>
    <row r="42" spans="1:13" ht="15.75" thickTop="1" x14ac:dyDescent="0.25"/>
    <row r="48" spans="1:13" x14ac:dyDescent="0.25">
      <c r="G48" s="128"/>
    </row>
  </sheetData>
  <sheetProtection algorithmName="SHA-512" hashValue="qiVVlEQYDJC2o0UKLx6VwXtMprq/ykH1FirclhqyWmDxK5+mMxVofTLF9x7NPkiF4a2y97/0/8pQMDN5U+P4KQ==" saltValue="rk3BaEJoPgw8WYuUNZJXDA==" spinCount="100000" sheet="1" objects="1" scenarios="1"/>
  <mergeCells count="7">
    <mergeCell ref="D40:E40"/>
    <mergeCell ref="F5:F6"/>
    <mergeCell ref="G5:G6"/>
    <mergeCell ref="A5:A6"/>
    <mergeCell ref="B5:C6"/>
    <mergeCell ref="D5:D6"/>
    <mergeCell ref="E5:E6"/>
  </mergeCells>
  <pageMargins left="0.45" right="0.4" top="1.25" bottom="1" header="0.55000000000000004" footer="0.3"/>
  <pageSetup fitToHeight="0" orientation="portrait" useFirstPageNumber="1" r:id="rId1"/>
  <headerFooter>
    <oddHeader>&amp;C&amp;"Arial,Regular"&amp;12BID FORM
(Submit In Triplicate)
VILLAGE OF PARRISH&amp;RIFB 17-0101DC</oddHeader>
    <oddFooter>&amp;LBidder: _________________________
_______________________________&amp;RAddendum 10
Bid Form B -   &amp;P of 8</oddFooter>
  </headerFooter>
  <rowBreaks count="1" manualBreakCount="1">
    <brk id="2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zoomScale="150" zoomScaleNormal="150" zoomScaleSheetLayoutView="100" workbookViewId="0">
      <pane ySplit="6" topLeftCell="A43" activePane="bottomLeft" state="frozen"/>
      <selection activeCell="F8" sqref="F8"/>
      <selection pane="bottomLeft" activeCell="F43" sqref="F43"/>
    </sheetView>
  </sheetViews>
  <sheetFormatPr defaultRowHeight="15" x14ac:dyDescent="0.25"/>
  <cols>
    <col min="1" max="1" width="5.7109375" style="95" customWidth="1"/>
    <col min="2" max="2" width="7.7109375" style="28" customWidth="1"/>
    <col min="3" max="3" width="35.7109375" style="28" customWidth="1"/>
    <col min="4" max="4" width="9.7109375" style="28" customWidth="1"/>
    <col min="5" max="5" width="6.7109375" style="29" customWidth="1"/>
    <col min="6" max="6" width="15.7109375" style="88" customWidth="1"/>
    <col min="7" max="7" width="15.7109375" style="28" customWidth="1"/>
    <col min="8" max="10" width="9.140625" style="28"/>
    <col min="11" max="11" width="18" style="28" customWidth="1"/>
    <col min="12" max="16384" width="9.140625" style="28"/>
  </cols>
  <sheetData>
    <row r="1" spans="1:12" ht="9.9499999999999993" customHeight="1" x14ac:dyDescent="0.25"/>
    <row r="2" spans="1:12" ht="15.75" x14ac:dyDescent="0.25">
      <c r="A2" s="96" t="s">
        <v>74</v>
      </c>
      <c r="B2" s="31"/>
      <c r="C2" s="31"/>
      <c r="D2" s="31"/>
      <c r="E2" s="32"/>
      <c r="F2" s="89"/>
      <c r="G2" s="31"/>
    </row>
    <row r="3" spans="1:12" ht="15.75" x14ac:dyDescent="0.25">
      <c r="A3" s="96" t="s">
        <v>63</v>
      </c>
      <c r="B3" s="33"/>
      <c r="C3" s="33"/>
      <c r="D3" s="33"/>
      <c r="E3" s="34"/>
      <c r="F3" s="90"/>
      <c r="G3" s="33"/>
    </row>
    <row r="4" spans="1:12" ht="24.95" customHeight="1" thickBot="1" x14ac:dyDescent="0.3">
      <c r="A4" s="97" t="s">
        <v>73</v>
      </c>
      <c r="B4" s="33"/>
      <c r="C4" s="33"/>
      <c r="D4" s="33"/>
      <c r="E4" s="34"/>
      <c r="F4" s="90"/>
      <c r="G4" s="33"/>
    </row>
    <row r="5" spans="1:12" ht="15" customHeight="1" x14ac:dyDescent="0.25">
      <c r="A5" s="208"/>
      <c r="B5" s="201" t="s">
        <v>0</v>
      </c>
      <c r="C5" s="202"/>
      <c r="D5" s="205" t="s">
        <v>13</v>
      </c>
      <c r="E5" s="199" t="s">
        <v>7</v>
      </c>
      <c r="F5" s="197" t="s">
        <v>5</v>
      </c>
      <c r="G5" s="199" t="s">
        <v>6</v>
      </c>
    </row>
    <row r="6" spans="1:12" ht="15" customHeight="1" thickBot="1" x14ac:dyDescent="0.3">
      <c r="A6" s="209"/>
      <c r="B6" s="203"/>
      <c r="C6" s="204"/>
      <c r="D6" s="203"/>
      <c r="E6" s="200"/>
      <c r="F6" s="198"/>
      <c r="G6" s="200"/>
    </row>
    <row r="7" spans="1:12" ht="24.95" customHeight="1" x14ac:dyDescent="0.25">
      <c r="A7" s="36">
        <v>1</v>
      </c>
      <c r="B7" s="37" t="s">
        <v>68</v>
      </c>
      <c r="C7" s="38"/>
      <c r="D7" s="39">
        <v>1</v>
      </c>
      <c r="E7" s="12" t="s">
        <v>1</v>
      </c>
      <c r="F7" s="13">
        <v>0</v>
      </c>
      <c r="G7" s="48">
        <f t="shared" ref="G7:G56" si="0">PRODUCT(D7,F7)</f>
        <v>0</v>
      </c>
      <c r="H7" s="41"/>
      <c r="K7" s="42"/>
      <c r="L7" s="42"/>
    </row>
    <row r="8" spans="1:12" ht="24.95" customHeight="1" x14ac:dyDescent="0.25">
      <c r="A8" s="43">
        <v>2</v>
      </c>
      <c r="B8" s="44" t="s">
        <v>14</v>
      </c>
      <c r="C8" s="45"/>
      <c r="D8" s="46">
        <v>1</v>
      </c>
      <c r="E8" s="47" t="s">
        <v>1</v>
      </c>
      <c r="F8" s="13">
        <v>0</v>
      </c>
      <c r="G8" s="48">
        <f t="shared" si="0"/>
        <v>0</v>
      </c>
      <c r="H8" s="41"/>
      <c r="K8" s="42"/>
      <c r="L8" s="42"/>
    </row>
    <row r="9" spans="1:12" ht="24.95" customHeight="1" x14ac:dyDescent="0.25">
      <c r="A9" s="43">
        <v>3</v>
      </c>
      <c r="B9" s="44" t="s">
        <v>104</v>
      </c>
      <c r="C9" s="98"/>
      <c r="D9" s="46">
        <v>1</v>
      </c>
      <c r="E9" s="47" t="s">
        <v>1</v>
      </c>
      <c r="F9" s="13">
        <v>0</v>
      </c>
      <c r="G9" s="48">
        <f t="shared" ref="G9" si="1">PRODUCT(D9,F9)</f>
        <v>0</v>
      </c>
      <c r="H9" s="41"/>
      <c r="K9" s="42"/>
      <c r="L9" s="42"/>
    </row>
    <row r="10" spans="1:12" ht="30" customHeight="1" x14ac:dyDescent="0.25">
      <c r="A10" s="43">
        <v>4</v>
      </c>
      <c r="B10" s="44" t="s">
        <v>81</v>
      </c>
      <c r="C10" s="98"/>
      <c r="D10" s="46">
        <v>1</v>
      </c>
      <c r="E10" s="47" t="s">
        <v>1</v>
      </c>
      <c r="F10" s="13">
        <v>0</v>
      </c>
      <c r="G10" s="48">
        <f t="shared" si="0"/>
        <v>0</v>
      </c>
      <c r="H10" s="41"/>
      <c r="I10" s="63"/>
      <c r="K10" s="42"/>
      <c r="L10" s="42"/>
    </row>
    <row r="11" spans="1:12" ht="30" customHeight="1" x14ac:dyDescent="0.25">
      <c r="A11" s="43">
        <v>5</v>
      </c>
      <c r="B11" s="44" t="s">
        <v>15</v>
      </c>
      <c r="C11" s="45"/>
      <c r="D11" s="46">
        <v>1</v>
      </c>
      <c r="E11" s="47" t="s">
        <v>1</v>
      </c>
      <c r="F11" s="13">
        <v>0</v>
      </c>
      <c r="G11" s="48">
        <f t="shared" si="0"/>
        <v>0</v>
      </c>
      <c r="H11" s="41"/>
      <c r="I11" s="63"/>
      <c r="K11" s="42"/>
      <c r="L11" s="42"/>
    </row>
    <row r="12" spans="1:12" ht="30" customHeight="1" x14ac:dyDescent="0.25">
      <c r="A12" s="43">
        <v>6</v>
      </c>
      <c r="B12" s="99" t="s">
        <v>66</v>
      </c>
      <c r="C12" s="100"/>
      <c r="D12" s="46">
        <v>1</v>
      </c>
      <c r="E12" s="14" t="s">
        <v>1</v>
      </c>
      <c r="F12" s="13">
        <v>0</v>
      </c>
      <c r="G12" s="48">
        <f t="shared" si="0"/>
        <v>0</v>
      </c>
      <c r="H12" s="41"/>
      <c r="K12" s="42"/>
      <c r="L12" s="42"/>
    </row>
    <row r="13" spans="1:12" ht="27.95" customHeight="1" x14ac:dyDescent="0.25">
      <c r="A13" s="43">
        <v>7</v>
      </c>
      <c r="B13" s="62" t="s">
        <v>65</v>
      </c>
      <c r="C13" s="45"/>
      <c r="D13" s="46">
        <v>1</v>
      </c>
      <c r="E13" s="47" t="s">
        <v>1</v>
      </c>
      <c r="F13" s="13">
        <v>0</v>
      </c>
      <c r="G13" s="48">
        <f t="shared" si="0"/>
        <v>0</v>
      </c>
      <c r="H13" s="41"/>
      <c r="K13" s="42"/>
      <c r="L13" s="42"/>
    </row>
    <row r="14" spans="1:12" ht="20.100000000000001" customHeight="1" x14ac:dyDescent="0.25">
      <c r="A14" s="43">
        <v>8</v>
      </c>
      <c r="B14" s="62" t="s">
        <v>16</v>
      </c>
      <c r="C14" s="45"/>
      <c r="D14" s="46"/>
      <c r="E14" s="47"/>
      <c r="F14" s="27"/>
      <c r="G14" s="53"/>
      <c r="H14" s="41"/>
      <c r="K14" s="42"/>
    </row>
    <row r="15" spans="1:12" ht="27.95" customHeight="1" x14ac:dyDescent="0.25">
      <c r="A15" s="43">
        <v>8.1</v>
      </c>
      <c r="B15" s="62" t="s">
        <v>42</v>
      </c>
      <c r="C15" s="45"/>
      <c r="D15" s="46">
        <v>1</v>
      </c>
      <c r="E15" s="47" t="s">
        <v>3</v>
      </c>
      <c r="F15" s="13">
        <v>0</v>
      </c>
      <c r="G15" s="48">
        <f t="shared" si="0"/>
        <v>0</v>
      </c>
      <c r="H15" s="41"/>
      <c r="K15" s="42"/>
    </row>
    <row r="16" spans="1:12" ht="27.95" customHeight="1" x14ac:dyDescent="0.25">
      <c r="A16" s="43">
        <v>8.1999999999999993</v>
      </c>
      <c r="B16" s="64" t="s">
        <v>34</v>
      </c>
      <c r="C16" s="101"/>
      <c r="D16" s="46">
        <v>4</v>
      </c>
      <c r="E16" s="14" t="s">
        <v>3</v>
      </c>
      <c r="F16" s="13">
        <v>0</v>
      </c>
      <c r="G16" s="48">
        <f t="shared" si="0"/>
        <v>0</v>
      </c>
      <c r="H16" s="41"/>
      <c r="K16" s="42"/>
    </row>
    <row r="17" spans="1:13" ht="30" customHeight="1" x14ac:dyDescent="0.25">
      <c r="A17" s="43">
        <v>8.3000000000000007</v>
      </c>
      <c r="B17" s="62" t="s">
        <v>35</v>
      </c>
      <c r="C17" s="101"/>
      <c r="D17" s="66">
        <v>1</v>
      </c>
      <c r="E17" s="14" t="s">
        <v>3</v>
      </c>
      <c r="F17" s="13">
        <v>0</v>
      </c>
      <c r="G17" s="48">
        <f t="shared" si="0"/>
        <v>0</v>
      </c>
      <c r="H17" s="41"/>
      <c r="K17" s="42"/>
    </row>
    <row r="18" spans="1:13" ht="30" customHeight="1" x14ac:dyDescent="0.25">
      <c r="A18" s="190">
        <v>8.4</v>
      </c>
      <c r="B18" s="62" t="s">
        <v>155</v>
      </c>
      <c r="C18" s="101"/>
      <c r="D18" s="66">
        <v>2</v>
      </c>
      <c r="E18" s="14" t="s">
        <v>3</v>
      </c>
      <c r="F18" s="13">
        <v>0</v>
      </c>
      <c r="G18" s="48">
        <f t="shared" si="0"/>
        <v>0</v>
      </c>
      <c r="H18" s="41"/>
      <c r="K18" s="42"/>
    </row>
    <row r="19" spans="1:13" ht="20.100000000000001" customHeight="1" x14ac:dyDescent="0.25">
      <c r="A19" s="43">
        <v>9</v>
      </c>
      <c r="B19" s="62" t="s">
        <v>69</v>
      </c>
      <c r="C19" s="101"/>
      <c r="D19" s="66"/>
      <c r="E19" s="14"/>
      <c r="F19" s="27"/>
      <c r="G19" s="54"/>
      <c r="H19" s="41"/>
      <c r="K19" s="42"/>
    </row>
    <row r="20" spans="1:13" ht="24.95" customHeight="1" x14ac:dyDescent="0.25">
      <c r="A20" s="43">
        <v>9.1</v>
      </c>
      <c r="B20" s="62" t="s">
        <v>92</v>
      </c>
      <c r="C20" s="101"/>
      <c r="D20" s="66">
        <v>1</v>
      </c>
      <c r="E20" s="14" t="s">
        <v>3</v>
      </c>
      <c r="F20" s="13">
        <v>0</v>
      </c>
      <c r="G20" s="48">
        <f t="shared" ref="G20:G21" si="2">PRODUCT(D20,F20)</f>
        <v>0</v>
      </c>
      <c r="H20" s="41"/>
      <c r="K20" s="42"/>
    </row>
    <row r="21" spans="1:13" ht="24.95" customHeight="1" x14ac:dyDescent="0.25">
      <c r="A21" s="43">
        <v>9.1999999999999993</v>
      </c>
      <c r="B21" s="62" t="s">
        <v>93</v>
      </c>
      <c r="C21" s="101"/>
      <c r="D21" s="66">
        <v>1</v>
      </c>
      <c r="E21" s="14" t="s">
        <v>3</v>
      </c>
      <c r="F21" s="13">
        <v>0</v>
      </c>
      <c r="G21" s="48">
        <f t="shared" si="2"/>
        <v>0</v>
      </c>
      <c r="H21" s="41"/>
      <c r="J21" s="63"/>
      <c r="K21" s="42"/>
    </row>
    <row r="22" spans="1:13" ht="20.100000000000001" customHeight="1" x14ac:dyDescent="0.25">
      <c r="A22" s="43">
        <v>10</v>
      </c>
      <c r="B22" s="62" t="s">
        <v>94</v>
      </c>
      <c r="C22" s="101"/>
      <c r="D22" s="66"/>
      <c r="E22" s="47"/>
      <c r="F22" s="27"/>
      <c r="G22" s="54"/>
      <c r="H22" s="41"/>
      <c r="J22" s="63"/>
      <c r="K22" s="42"/>
    </row>
    <row r="23" spans="1:13" ht="30" customHeight="1" x14ac:dyDescent="0.25">
      <c r="A23" s="43">
        <v>10.1</v>
      </c>
      <c r="B23" s="62" t="s">
        <v>95</v>
      </c>
      <c r="C23" s="101"/>
      <c r="D23" s="66">
        <v>2</v>
      </c>
      <c r="E23" s="14" t="s">
        <v>3</v>
      </c>
      <c r="F23" s="13">
        <v>0</v>
      </c>
      <c r="G23" s="48">
        <f t="shared" ref="G23:G24" si="3">PRODUCT(D23,F23)</f>
        <v>0</v>
      </c>
      <c r="H23" s="41"/>
      <c r="K23" s="42"/>
    </row>
    <row r="24" spans="1:13" ht="30" customHeight="1" x14ac:dyDescent="0.25">
      <c r="A24" s="43">
        <v>10.199999999999999</v>
      </c>
      <c r="B24" s="62" t="s">
        <v>96</v>
      </c>
      <c r="C24" s="101"/>
      <c r="D24" s="66">
        <v>1</v>
      </c>
      <c r="E24" s="14" t="s">
        <v>3</v>
      </c>
      <c r="F24" s="13">
        <v>0</v>
      </c>
      <c r="G24" s="48">
        <f t="shared" si="3"/>
        <v>0</v>
      </c>
      <c r="H24" s="41"/>
      <c r="J24" s="63"/>
      <c r="K24" s="42"/>
    </row>
    <row r="25" spans="1:13" ht="30" customHeight="1" x14ac:dyDescent="0.25">
      <c r="A25" s="43">
        <v>10.3</v>
      </c>
      <c r="B25" s="62" t="s">
        <v>97</v>
      </c>
      <c r="C25" s="101"/>
      <c r="D25" s="66">
        <v>1</v>
      </c>
      <c r="E25" s="47" t="s">
        <v>3</v>
      </c>
      <c r="F25" s="13">
        <v>0</v>
      </c>
      <c r="G25" s="48">
        <f t="shared" si="0"/>
        <v>0</v>
      </c>
      <c r="H25" s="41"/>
      <c r="J25" s="63"/>
      <c r="K25" s="42"/>
    </row>
    <row r="26" spans="1:13" ht="20.100000000000001" customHeight="1" x14ac:dyDescent="0.25">
      <c r="A26" s="43">
        <v>11</v>
      </c>
      <c r="B26" s="62" t="s">
        <v>17</v>
      </c>
      <c r="C26" s="101"/>
      <c r="D26" s="67"/>
      <c r="E26" s="14"/>
      <c r="F26" s="27"/>
      <c r="G26" s="53"/>
      <c r="H26" s="41"/>
      <c r="J26" s="63"/>
      <c r="K26" s="42"/>
    </row>
    <row r="27" spans="1:13" ht="30" customHeight="1" x14ac:dyDescent="0.25">
      <c r="A27" s="43">
        <v>11.1</v>
      </c>
      <c r="B27" s="62" t="s">
        <v>43</v>
      </c>
      <c r="C27" s="101"/>
      <c r="D27" s="67">
        <v>416</v>
      </c>
      <c r="E27" s="14" t="s">
        <v>2</v>
      </c>
      <c r="F27" s="13">
        <v>0</v>
      </c>
      <c r="G27" s="48">
        <f t="shared" si="0"/>
        <v>0</v>
      </c>
      <c r="H27" s="41"/>
      <c r="J27" s="63"/>
      <c r="K27" s="42"/>
    </row>
    <row r="28" spans="1:13" ht="30" customHeight="1" x14ac:dyDescent="0.25">
      <c r="A28" s="43">
        <v>11.2</v>
      </c>
      <c r="B28" s="62" t="s">
        <v>44</v>
      </c>
      <c r="C28" s="101"/>
      <c r="D28" s="66">
        <v>85</v>
      </c>
      <c r="E28" s="14" t="s">
        <v>2</v>
      </c>
      <c r="F28" s="13">
        <v>0</v>
      </c>
      <c r="G28" s="48">
        <f t="shared" si="0"/>
        <v>0</v>
      </c>
      <c r="H28" s="41"/>
      <c r="K28" s="42"/>
    </row>
    <row r="29" spans="1:13" ht="20.100000000000001" customHeight="1" x14ac:dyDescent="0.25">
      <c r="A29" s="43">
        <v>12</v>
      </c>
      <c r="B29" s="64" t="s">
        <v>18</v>
      </c>
      <c r="C29" s="101"/>
      <c r="D29" s="66"/>
      <c r="E29" s="14"/>
      <c r="F29" s="27"/>
      <c r="G29" s="53"/>
      <c r="H29" s="41"/>
      <c r="K29" s="63"/>
      <c r="M29" s="73"/>
    </row>
    <row r="30" spans="1:13" ht="30" customHeight="1" x14ac:dyDescent="0.25">
      <c r="A30" s="43">
        <v>12.1</v>
      </c>
      <c r="B30" s="64" t="s">
        <v>45</v>
      </c>
      <c r="C30" s="101"/>
      <c r="D30" s="66">
        <v>4</v>
      </c>
      <c r="E30" s="14" t="s">
        <v>3</v>
      </c>
      <c r="F30" s="13">
        <v>0</v>
      </c>
      <c r="G30" s="48">
        <f t="shared" si="0"/>
        <v>0</v>
      </c>
      <c r="H30" s="41"/>
      <c r="M30" s="73"/>
    </row>
    <row r="31" spans="1:13" ht="30" customHeight="1" x14ac:dyDescent="0.25">
      <c r="A31" s="43">
        <v>12.2</v>
      </c>
      <c r="B31" s="62" t="s">
        <v>46</v>
      </c>
      <c r="C31" s="101"/>
      <c r="D31" s="66">
        <v>4</v>
      </c>
      <c r="E31" s="14" t="s">
        <v>3</v>
      </c>
      <c r="F31" s="13">
        <v>0</v>
      </c>
      <c r="G31" s="48">
        <f t="shared" si="0"/>
        <v>0</v>
      </c>
      <c r="H31" s="41"/>
      <c r="M31" s="73"/>
    </row>
    <row r="32" spans="1:13" ht="30" customHeight="1" x14ac:dyDescent="0.25">
      <c r="A32" s="43">
        <v>12.3</v>
      </c>
      <c r="B32" s="102" t="s">
        <v>47</v>
      </c>
      <c r="C32" s="103"/>
      <c r="D32" s="66">
        <v>1</v>
      </c>
      <c r="E32" s="14" t="s">
        <v>3</v>
      </c>
      <c r="F32" s="13">
        <v>0</v>
      </c>
      <c r="G32" s="48">
        <f t="shared" si="0"/>
        <v>0</v>
      </c>
      <c r="H32" s="41"/>
      <c r="M32" s="73"/>
    </row>
    <row r="33" spans="1:13" ht="30" customHeight="1" x14ac:dyDescent="0.25">
      <c r="A33" s="43">
        <v>12.4</v>
      </c>
      <c r="B33" s="102" t="s">
        <v>62</v>
      </c>
      <c r="C33" s="103"/>
      <c r="D33" s="66">
        <v>2</v>
      </c>
      <c r="E33" s="14" t="s">
        <v>3</v>
      </c>
      <c r="F33" s="13">
        <v>0</v>
      </c>
      <c r="G33" s="48">
        <f t="shared" si="0"/>
        <v>0</v>
      </c>
      <c r="H33" s="41"/>
      <c r="M33" s="73"/>
    </row>
    <row r="34" spans="1:13" ht="30" customHeight="1" x14ac:dyDescent="0.25">
      <c r="A34" s="43">
        <v>12.5</v>
      </c>
      <c r="B34" s="102" t="s">
        <v>48</v>
      </c>
      <c r="C34" s="103"/>
      <c r="D34" s="66">
        <v>1</v>
      </c>
      <c r="E34" s="14" t="s">
        <v>3</v>
      </c>
      <c r="F34" s="13">
        <v>0</v>
      </c>
      <c r="G34" s="48">
        <f t="shared" ref="G34" si="4">PRODUCT(D34,F34)</f>
        <v>0</v>
      </c>
      <c r="H34" s="41"/>
      <c r="M34" s="73"/>
    </row>
    <row r="35" spans="1:13" ht="30" customHeight="1" x14ac:dyDescent="0.25">
      <c r="A35" s="43">
        <v>13</v>
      </c>
      <c r="B35" s="44" t="s">
        <v>49</v>
      </c>
      <c r="C35" s="45"/>
      <c r="D35" s="67">
        <v>1</v>
      </c>
      <c r="E35" s="104" t="s">
        <v>1</v>
      </c>
      <c r="F35" s="13">
        <v>0</v>
      </c>
      <c r="G35" s="48">
        <f t="shared" si="0"/>
        <v>0</v>
      </c>
      <c r="H35" s="41"/>
      <c r="M35" s="73"/>
    </row>
    <row r="36" spans="1:13" ht="30" customHeight="1" x14ac:dyDescent="0.25">
      <c r="A36" s="43">
        <v>14</v>
      </c>
      <c r="B36" s="105" t="s">
        <v>50</v>
      </c>
      <c r="C36" s="106"/>
      <c r="D36" s="46">
        <v>1</v>
      </c>
      <c r="E36" s="107" t="s">
        <v>1</v>
      </c>
      <c r="F36" s="13">
        <v>0</v>
      </c>
      <c r="G36" s="48">
        <f t="shared" si="0"/>
        <v>0</v>
      </c>
      <c r="H36" s="41"/>
      <c r="K36" s="63"/>
      <c r="M36" s="73"/>
    </row>
    <row r="37" spans="1:13" ht="30" customHeight="1" x14ac:dyDescent="0.25">
      <c r="A37" s="43">
        <v>15</v>
      </c>
      <c r="B37" s="62" t="s">
        <v>51</v>
      </c>
      <c r="C37" s="106"/>
      <c r="D37" s="46">
        <v>1</v>
      </c>
      <c r="E37" s="107" t="s">
        <v>12</v>
      </c>
      <c r="F37" s="13">
        <v>0</v>
      </c>
      <c r="G37" s="48">
        <f t="shared" si="0"/>
        <v>0</v>
      </c>
      <c r="H37" s="41"/>
      <c r="K37" s="63"/>
      <c r="M37" s="73"/>
    </row>
    <row r="38" spans="1:13" ht="20.100000000000001" customHeight="1" x14ac:dyDescent="0.25">
      <c r="A38" s="43">
        <v>16</v>
      </c>
      <c r="B38" s="62" t="s">
        <v>52</v>
      </c>
      <c r="C38" s="106"/>
      <c r="D38" s="46"/>
      <c r="E38" s="107"/>
      <c r="F38" s="27"/>
      <c r="G38" s="54"/>
      <c r="H38" s="41"/>
      <c r="K38" s="63"/>
      <c r="M38" s="73"/>
    </row>
    <row r="39" spans="1:13" ht="15.95" customHeight="1" x14ac:dyDescent="0.25">
      <c r="A39" s="108">
        <v>16.100000000000001</v>
      </c>
      <c r="B39" s="109" t="s">
        <v>53</v>
      </c>
      <c r="C39" s="76"/>
      <c r="D39" s="110"/>
      <c r="E39" s="111"/>
      <c r="F39" s="150"/>
      <c r="G39" s="17"/>
      <c r="H39" s="41"/>
      <c r="K39" s="63"/>
      <c r="M39" s="73"/>
    </row>
    <row r="40" spans="1:13" ht="15.95" customHeight="1" x14ac:dyDescent="0.25">
      <c r="A40" s="112"/>
      <c r="B40" s="113" t="s">
        <v>54</v>
      </c>
      <c r="C40" s="114"/>
      <c r="D40" s="115">
        <v>1480</v>
      </c>
      <c r="E40" s="116" t="s">
        <v>4</v>
      </c>
      <c r="F40" s="15">
        <v>0</v>
      </c>
      <c r="G40" s="117">
        <f>PRODUCT(D40,F40)</f>
        <v>0</v>
      </c>
      <c r="H40" s="41"/>
      <c r="K40" s="63"/>
      <c r="M40" s="73"/>
    </row>
    <row r="41" spans="1:13" ht="15.95" customHeight="1" x14ac:dyDescent="0.25">
      <c r="A41" s="108">
        <v>16.2</v>
      </c>
      <c r="B41" s="109" t="s">
        <v>98</v>
      </c>
      <c r="C41" s="76"/>
      <c r="D41" s="118"/>
      <c r="E41" s="119"/>
      <c r="F41" s="151"/>
      <c r="G41" s="120"/>
      <c r="H41" s="41"/>
      <c r="K41" s="63"/>
      <c r="M41" s="73"/>
    </row>
    <row r="42" spans="1:13" ht="15.95" customHeight="1" x14ac:dyDescent="0.25">
      <c r="A42" s="112"/>
      <c r="B42" s="121" t="s">
        <v>55</v>
      </c>
      <c r="C42" s="114"/>
      <c r="D42" s="122">
        <v>1360</v>
      </c>
      <c r="E42" s="123" t="s">
        <v>4</v>
      </c>
      <c r="F42" s="15">
        <v>0</v>
      </c>
      <c r="G42" s="117">
        <f t="shared" ref="G42:G44" si="5">PRODUCT(D42,F42)</f>
        <v>0</v>
      </c>
      <c r="H42" s="41"/>
      <c r="K42" s="63"/>
      <c r="M42" s="73"/>
    </row>
    <row r="43" spans="1:13" ht="27.95" customHeight="1" x14ac:dyDescent="0.25">
      <c r="A43" s="68">
        <v>17</v>
      </c>
      <c r="B43" s="124" t="s">
        <v>99</v>
      </c>
      <c r="C43" s="125"/>
      <c r="D43" s="122">
        <v>4</v>
      </c>
      <c r="E43" s="123" t="s">
        <v>3</v>
      </c>
      <c r="F43" s="16">
        <v>0</v>
      </c>
      <c r="G43" s="126">
        <f t="shared" si="5"/>
        <v>0</v>
      </c>
      <c r="H43" s="41"/>
      <c r="K43" s="63"/>
      <c r="M43" s="73"/>
    </row>
    <row r="44" spans="1:13" ht="27.95" customHeight="1" x14ac:dyDescent="0.25">
      <c r="A44" s="190">
        <v>18</v>
      </c>
      <c r="B44" s="191" t="s">
        <v>160</v>
      </c>
      <c r="C44" s="192"/>
      <c r="D44" s="193">
        <v>302</v>
      </c>
      <c r="E44" s="194" t="s">
        <v>2</v>
      </c>
      <c r="F44" s="13">
        <v>0</v>
      </c>
      <c r="G44" s="48">
        <f t="shared" si="5"/>
        <v>0</v>
      </c>
      <c r="H44" s="41"/>
      <c r="K44" s="63"/>
      <c r="M44" s="73"/>
    </row>
    <row r="45" spans="1:13" ht="20.100000000000001" customHeight="1" x14ac:dyDescent="0.25">
      <c r="A45" s="43">
        <v>19</v>
      </c>
      <c r="B45" s="105" t="s">
        <v>82</v>
      </c>
      <c r="C45" s="106"/>
      <c r="D45" s="46"/>
      <c r="E45" s="107"/>
      <c r="F45" s="27"/>
      <c r="G45" s="54"/>
      <c r="H45" s="41"/>
      <c r="K45" s="63"/>
      <c r="M45" s="73"/>
    </row>
    <row r="46" spans="1:13" ht="27.95" customHeight="1" x14ac:dyDescent="0.25">
      <c r="A46" s="43">
        <v>19.100000000000001</v>
      </c>
      <c r="B46" s="105" t="s">
        <v>101</v>
      </c>
      <c r="C46" s="106"/>
      <c r="D46" s="46">
        <v>255</v>
      </c>
      <c r="E46" s="107" t="s">
        <v>2</v>
      </c>
      <c r="F46" s="13">
        <v>0</v>
      </c>
      <c r="G46" s="48">
        <f t="shared" ref="G46:G53" si="6">PRODUCT(D46,F46)</f>
        <v>0</v>
      </c>
      <c r="H46" s="41"/>
      <c r="K46" s="63"/>
      <c r="M46" s="73"/>
    </row>
    <row r="47" spans="1:13" ht="27.95" customHeight="1" x14ac:dyDescent="0.25">
      <c r="A47" s="43">
        <v>19.2</v>
      </c>
      <c r="B47" s="105" t="s">
        <v>100</v>
      </c>
      <c r="C47" s="106"/>
      <c r="D47" s="46">
        <v>235</v>
      </c>
      <c r="E47" s="107" t="s">
        <v>2</v>
      </c>
      <c r="F47" s="13">
        <v>0</v>
      </c>
      <c r="G47" s="48">
        <f t="shared" si="6"/>
        <v>0</v>
      </c>
      <c r="H47" s="41"/>
      <c r="K47" s="63"/>
      <c r="M47" s="73"/>
    </row>
    <row r="48" spans="1:13" ht="27.95" customHeight="1" x14ac:dyDescent="0.25">
      <c r="A48" s="43">
        <v>19.3</v>
      </c>
      <c r="B48" s="105" t="s">
        <v>102</v>
      </c>
      <c r="C48" s="106"/>
      <c r="D48" s="46">
        <v>2</v>
      </c>
      <c r="E48" s="107" t="s">
        <v>3</v>
      </c>
      <c r="F48" s="13">
        <v>0</v>
      </c>
      <c r="G48" s="48">
        <f t="shared" si="6"/>
        <v>0</v>
      </c>
      <c r="H48" s="41"/>
      <c r="K48" s="63"/>
      <c r="M48" s="73"/>
    </row>
    <row r="49" spans="1:13" ht="27.95" customHeight="1" x14ac:dyDescent="0.25">
      <c r="A49" s="43">
        <v>20</v>
      </c>
      <c r="B49" s="105" t="s">
        <v>56</v>
      </c>
      <c r="C49" s="106"/>
      <c r="D49" s="46">
        <v>1</v>
      </c>
      <c r="E49" s="107" t="s">
        <v>1</v>
      </c>
      <c r="F49" s="13">
        <v>0</v>
      </c>
      <c r="G49" s="48">
        <f t="shared" si="6"/>
        <v>0</v>
      </c>
      <c r="H49" s="41"/>
      <c r="K49" s="63"/>
      <c r="M49" s="73"/>
    </row>
    <row r="50" spans="1:13" ht="27.95" customHeight="1" x14ac:dyDescent="0.25">
      <c r="A50" s="43">
        <v>21</v>
      </c>
      <c r="B50" s="105" t="s">
        <v>57</v>
      </c>
      <c r="C50" s="106"/>
      <c r="D50" s="46">
        <v>1</v>
      </c>
      <c r="E50" s="107" t="s">
        <v>3</v>
      </c>
      <c r="F50" s="13">
        <v>0</v>
      </c>
      <c r="G50" s="48">
        <f t="shared" si="6"/>
        <v>0</v>
      </c>
      <c r="H50" s="41"/>
      <c r="K50" s="63"/>
      <c r="M50" s="73"/>
    </row>
    <row r="51" spans="1:13" ht="27.95" customHeight="1" x14ac:dyDescent="0.25">
      <c r="A51" s="43">
        <v>22</v>
      </c>
      <c r="B51" s="105" t="s">
        <v>83</v>
      </c>
      <c r="C51" s="106"/>
      <c r="D51" s="46">
        <v>1</v>
      </c>
      <c r="E51" s="107" t="s">
        <v>1</v>
      </c>
      <c r="F51" s="13">
        <v>0</v>
      </c>
      <c r="G51" s="48">
        <f t="shared" si="6"/>
        <v>0</v>
      </c>
      <c r="H51" s="41"/>
      <c r="K51" s="63"/>
      <c r="M51" s="73"/>
    </row>
    <row r="52" spans="1:13" ht="27.95" customHeight="1" x14ac:dyDescent="0.25">
      <c r="A52" s="43">
        <v>23</v>
      </c>
      <c r="B52" s="105" t="s">
        <v>64</v>
      </c>
      <c r="C52" s="106"/>
      <c r="D52" s="46">
        <v>1</v>
      </c>
      <c r="E52" s="107" t="s">
        <v>1</v>
      </c>
      <c r="F52" s="13">
        <v>0</v>
      </c>
      <c r="G52" s="48">
        <f t="shared" si="6"/>
        <v>0</v>
      </c>
      <c r="H52" s="41"/>
      <c r="K52" s="63"/>
      <c r="M52" s="73"/>
    </row>
    <row r="53" spans="1:13" ht="27.95" customHeight="1" x14ac:dyDescent="0.25">
      <c r="A53" s="43">
        <v>24</v>
      </c>
      <c r="B53" s="105" t="s">
        <v>58</v>
      </c>
      <c r="C53" s="106"/>
      <c r="D53" s="46">
        <v>1</v>
      </c>
      <c r="E53" s="107" t="s">
        <v>1</v>
      </c>
      <c r="F53" s="13">
        <v>0</v>
      </c>
      <c r="G53" s="48">
        <f t="shared" si="6"/>
        <v>0</v>
      </c>
      <c r="H53" s="41"/>
      <c r="K53" s="63"/>
      <c r="M53" s="73"/>
    </row>
    <row r="54" spans="1:13" ht="15" customHeight="1" x14ac:dyDescent="0.25">
      <c r="A54" s="108">
        <v>25</v>
      </c>
      <c r="B54" s="75" t="s">
        <v>59</v>
      </c>
      <c r="C54" s="76"/>
      <c r="D54" s="118"/>
      <c r="E54" s="119"/>
      <c r="F54" s="152"/>
      <c r="G54" s="120"/>
      <c r="H54" s="41"/>
      <c r="K54" s="63"/>
      <c r="M54" s="73"/>
    </row>
    <row r="55" spans="1:13" ht="15" customHeight="1" x14ac:dyDescent="0.25">
      <c r="A55" s="112"/>
      <c r="B55" s="113" t="s">
        <v>60</v>
      </c>
      <c r="C55" s="114"/>
      <c r="D55" s="122">
        <v>1</v>
      </c>
      <c r="E55" s="123" t="s">
        <v>1</v>
      </c>
      <c r="F55" s="16">
        <v>0</v>
      </c>
      <c r="G55" s="126">
        <f t="shared" si="0"/>
        <v>0</v>
      </c>
      <c r="H55" s="41"/>
      <c r="M55" s="73"/>
    </row>
    <row r="56" spans="1:13" ht="27.95" customHeight="1" x14ac:dyDescent="0.25">
      <c r="A56" s="189">
        <v>26</v>
      </c>
      <c r="B56" s="188" t="s">
        <v>156</v>
      </c>
      <c r="C56" s="125"/>
      <c r="D56" s="137">
        <v>1</v>
      </c>
      <c r="E56" s="155" t="s">
        <v>1</v>
      </c>
      <c r="F56" s="16">
        <v>0</v>
      </c>
      <c r="G56" s="126">
        <f t="shared" si="0"/>
        <v>0</v>
      </c>
      <c r="H56" s="41"/>
      <c r="M56" s="73"/>
    </row>
    <row r="57" spans="1:13" ht="20.100000000000001" customHeight="1" x14ac:dyDescent="0.25">
      <c r="A57" s="68"/>
      <c r="B57" s="62" t="s">
        <v>157</v>
      </c>
      <c r="C57" s="106"/>
      <c r="D57" s="70"/>
      <c r="E57" s="71"/>
      <c r="F57" s="91"/>
      <c r="G57" s="72">
        <f>SUM(G7:G55)</f>
        <v>0</v>
      </c>
      <c r="H57" s="41"/>
      <c r="M57" s="73"/>
    </row>
    <row r="58" spans="1:13" ht="20.100000000000001" customHeight="1" thickBot="1" x14ac:dyDescent="0.3">
      <c r="A58" s="74">
        <v>27</v>
      </c>
      <c r="B58" s="75" t="s">
        <v>8</v>
      </c>
      <c r="C58" s="76"/>
      <c r="D58" s="206" t="s">
        <v>9</v>
      </c>
      <c r="E58" s="207"/>
      <c r="F58" s="153"/>
      <c r="G58" s="77">
        <f>+G57*0.1</f>
        <v>0</v>
      </c>
      <c r="H58" s="41"/>
      <c r="M58" s="73"/>
    </row>
    <row r="59" spans="1:13" ht="24.95" customHeight="1" thickTop="1" thickBot="1" x14ac:dyDescent="0.3">
      <c r="A59" s="127"/>
      <c r="B59" s="79" t="s">
        <v>158</v>
      </c>
      <c r="C59" s="80"/>
      <c r="D59" s="81"/>
      <c r="E59" s="82"/>
      <c r="F59" s="154"/>
      <c r="G59" s="83">
        <f>SUM(G57:G58)</f>
        <v>0</v>
      </c>
      <c r="H59" s="84"/>
      <c r="M59" s="73"/>
    </row>
    <row r="60" spans="1:13" ht="15.75" thickTop="1" x14ac:dyDescent="0.25"/>
    <row r="66" spans="7:7" x14ac:dyDescent="0.25">
      <c r="G66" s="128"/>
    </row>
  </sheetData>
  <sheetProtection algorithmName="SHA-512" hashValue="NqFpm9OMHaeja9tEUokxMM29KVleQSyMYfIXNHm/gmZBxONim7azXjEgsy6t7gCoVzS4/bk/mXdgcQ+Cfv7J2A==" saltValue="gRtncDBe8tELWMBk73/XsA==" spinCount="100000" sheet="1" objects="1" scenarios="1"/>
  <mergeCells count="7">
    <mergeCell ref="F5:F6"/>
    <mergeCell ref="G5:G6"/>
    <mergeCell ref="D58:E58"/>
    <mergeCell ref="A5:A6"/>
    <mergeCell ref="B5:C6"/>
    <mergeCell ref="D5:D6"/>
    <mergeCell ref="E5:E6"/>
  </mergeCells>
  <pageMargins left="0.45" right="0.4" top="1.25" bottom="1" header="0.55000000000000004" footer="0.3"/>
  <pageSetup fitToHeight="0" orientation="portrait" r:id="rId1"/>
  <headerFooter>
    <oddHeader>&amp;C&amp;"Arial,Regular"&amp;12BID FORM
(Submit In Triplicate)
VILLAGE OF PARRISH&amp;RIFB 17-0101DC</oddHeader>
    <oddFooter>&amp;LBidder: _________________________
_______________________________&amp;RAddendum 10
Bid Form B -   &amp;P of 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="150" zoomScaleNormal="150" zoomScaleSheetLayoutView="100" workbookViewId="0">
      <pane ySplit="6" topLeftCell="A7" activePane="bottomLeft" state="frozen"/>
      <selection activeCell="F8" sqref="F8"/>
      <selection pane="bottomLeft" activeCell="F7" sqref="F7"/>
    </sheetView>
  </sheetViews>
  <sheetFormatPr defaultRowHeight="15" x14ac:dyDescent="0.25"/>
  <cols>
    <col min="1" max="1" width="8.7109375" style="95" customWidth="1"/>
    <col min="2" max="2" width="7.7109375" style="28" customWidth="1"/>
    <col min="3" max="3" width="35.7109375" style="28" customWidth="1"/>
    <col min="4" max="4" width="9.7109375" style="28" customWidth="1"/>
    <col min="5" max="5" width="6.7109375" style="29" customWidth="1"/>
    <col min="6" max="6" width="13.7109375" style="88" customWidth="1"/>
    <col min="7" max="7" width="14.7109375" style="28" customWidth="1"/>
    <col min="8" max="10" width="9.140625" style="28"/>
    <col min="11" max="11" width="18" style="28" customWidth="1"/>
    <col min="12" max="16384" width="9.140625" style="28"/>
  </cols>
  <sheetData>
    <row r="1" spans="1:12" ht="9.9499999999999993" customHeight="1" x14ac:dyDescent="0.25"/>
    <row r="2" spans="1:12" ht="15.75" x14ac:dyDescent="0.25">
      <c r="A2" s="96" t="s">
        <v>147</v>
      </c>
      <c r="B2" s="31"/>
      <c r="C2" s="31"/>
      <c r="D2" s="31"/>
      <c r="E2" s="32"/>
      <c r="F2" s="89"/>
      <c r="G2" s="31"/>
    </row>
    <row r="3" spans="1:12" ht="15.75" x14ac:dyDescent="0.25">
      <c r="A3" s="96" t="s">
        <v>63</v>
      </c>
      <c r="B3" s="33"/>
      <c r="C3" s="33"/>
      <c r="D3" s="33"/>
      <c r="E3" s="34"/>
      <c r="F3" s="90"/>
      <c r="G3" s="33"/>
    </row>
    <row r="4" spans="1:12" ht="24.95" customHeight="1" thickBot="1" x14ac:dyDescent="0.3">
      <c r="A4" s="97" t="s">
        <v>141</v>
      </c>
      <c r="B4" s="33"/>
      <c r="C4" s="33"/>
      <c r="D4" s="33"/>
      <c r="E4" s="34"/>
      <c r="F4" s="90"/>
      <c r="G4" s="33"/>
    </row>
    <row r="5" spans="1:12" ht="15" customHeight="1" x14ac:dyDescent="0.25">
      <c r="A5" s="208"/>
      <c r="B5" s="201" t="s">
        <v>0</v>
      </c>
      <c r="C5" s="202"/>
      <c r="D5" s="205" t="s">
        <v>13</v>
      </c>
      <c r="E5" s="199" t="s">
        <v>7</v>
      </c>
      <c r="F5" s="197" t="s">
        <v>5</v>
      </c>
      <c r="G5" s="199" t="s">
        <v>6</v>
      </c>
    </row>
    <row r="6" spans="1:12" ht="15" customHeight="1" thickBot="1" x14ac:dyDescent="0.3">
      <c r="A6" s="209"/>
      <c r="B6" s="203"/>
      <c r="C6" s="204"/>
      <c r="D6" s="203"/>
      <c r="E6" s="200"/>
      <c r="F6" s="198"/>
      <c r="G6" s="200"/>
    </row>
    <row r="7" spans="1:12" ht="24.95" customHeight="1" x14ac:dyDescent="0.25">
      <c r="A7" s="36" t="s">
        <v>107</v>
      </c>
      <c r="B7" s="37" t="s">
        <v>106</v>
      </c>
      <c r="C7" s="38"/>
      <c r="D7" s="39">
        <v>1</v>
      </c>
      <c r="E7" s="12" t="s">
        <v>1</v>
      </c>
      <c r="F7" s="13">
        <v>0</v>
      </c>
      <c r="G7" s="48">
        <f t="shared" ref="G7:G28" si="0">PRODUCT(D7,F7)</f>
        <v>0</v>
      </c>
      <c r="H7" s="41"/>
      <c r="K7" s="42"/>
      <c r="L7" s="42"/>
    </row>
    <row r="8" spans="1:12" ht="24.95" customHeight="1" x14ac:dyDescent="0.25">
      <c r="A8" s="43" t="s">
        <v>108</v>
      </c>
      <c r="B8" s="44" t="s">
        <v>21</v>
      </c>
      <c r="C8" s="45"/>
      <c r="D8" s="46">
        <v>1</v>
      </c>
      <c r="E8" s="47" t="s">
        <v>1</v>
      </c>
      <c r="F8" s="13">
        <v>0</v>
      </c>
      <c r="G8" s="48">
        <f t="shared" si="0"/>
        <v>0</v>
      </c>
      <c r="H8" s="41"/>
      <c r="K8" s="42"/>
      <c r="L8" s="42"/>
    </row>
    <row r="9" spans="1:12" ht="24.95" customHeight="1" x14ac:dyDescent="0.25">
      <c r="A9" s="43" t="s">
        <v>109</v>
      </c>
      <c r="B9" s="168" t="s">
        <v>125</v>
      </c>
      <c r="C9" s="98"/>
      <c r="D9" s="46">
        <v>4000</v>
      </c>
      <c r="E9" s="47" t="s">
        <v>2</v>
      </c>
      <c r="F9" s="13">
        <v>0</v>
      </c>
      <c r="G9" s="48">
        <f t="shared" si="0"/>
        <v>0</v>
      </c>
      <c r="H9" s="41"/>
      <c r="K9" s="42"/>
      <c r="L9" s="42"/>
    </row>
    <row r="10" spans="1:12" ht="24.95" customHeight="1" x14ac:dyDescent="0.25">
      <c r="A10" s="43" t="s">
        <v>110</v>
      </c>
      <c r="B10" s="44" t="s">
        <v>126</v>
      </c>
      <c r="C10" s="98"/>
      <c r="D10" s="46">
        <v>4</v>
      </c>
      <c r="E10" s="47" t="s">
        <v>3</v>
      </c>
      <c r="F10" s="13">
        <v>0</v>
      </c>
      <c r="G10" s="48">
        <f t="shared" si="0"/>
        <v>0</v>
      </c>
      <c r="H10" s="41"/>
      <c r="K10" s="42"/>
      <c r="L10" s="42"/>
    </row>
    <row r="11" spans="1:12" ht="24.95" customHeight="1" x14ac:dyDescent="0.25">
      <c r="A11" s="43" t="s">
        <v>111</v>
      </c>
      <c r="B11" s="44" t="s">
        <v>127</v>
      </c>
      <c r="C11" s="45"/>
      <c r="D11" s="46">
        <v>1</v>
      </c>
      <c r="E11" s="47" t="s">
        <v>12</v>
      </c>
      <c r="F11" s="13">
        <v>0</v>
      </c>
      <c r="G11" s="48">
        <f t="shared" si="0"/>
        <v>0</v>
      </c>
      <c r="H11" s="41"/>
      <c r="K11" s="42"/>
      <c r="L11" s="42"/>
    </row>
    <row r="12" spans="1:12" ht="30" customHeight="1" x14ac:dyDescent="0.25">
      <c r="A12" s="43" t="s">
        <v>112</v>
      </c>
      <c r="B12" s="99" t="s">
        <v>128</v>
      </c>
      <c r="C12" s="100"/>
      <c r="D12" s="46">
        <v>500</v>
      </c>
      <c r="E12" s="14" t="s">
        <v>11</v>
      </c>
      <c r="F12" s="13">
        <v>0</v>
      </c>
      <c r="G12" s="48">
        <f t="shared" si="0"/>
        <v>0</v>
      </c>
      <c r="H12" s="41"/>
      <c r="I12" s="63"/>
      <c r="K12" s="42"/>
      <c r="L12" s="42"/>
    </row>
    <row r="13" spans="1:12" ht="30" customHeight="1" x14ac:dyDescent="0.25">
      <c r="A13" s="43" t="s">
        <v>113</v>
      </c>
      <c r="B13" s="62" t="s">
        <v>129</v>
      </c>
      <c r="C13" s="45"/>
      <c r="D13" s="46">
        <v>500</v>
      </c>
      <c r="E13" s="47" t="s">
        <v>11</v>
      </c>
      <c r="F13" s="13">
        <v>0</v>
      </c>
      <c r="G13" s="48">
        <f t="shared" si="0"/>
        <v>0</v>
      </c>
      <c r="H13" s="41"/>
      <c r="I13" s="63"/>
      <c r="K13" s="42"/>
      <c r="L13" s="42"/>
    </row>
    <row r="14" spans="1:12" ht="30" customHeight="1" x14ac:dyDescent="0.25">
      <c r="A14" s="43" t="s">
        <v>114</v>
      </c>
      <c r="B14" s="62" t="s">
        <v>130</v>
      </c>
      <c r="C14" s="45"/>
      <c r="D14" s="46">
        <v>1</v>
      </c>
      <c r="E14" s="47" t="s">
        <v>3</v>
      </c>
      <c r="F14" s="180">
        <v>0</v>
      </c>
      <c r="G14" s="179">
        <f t="shared" si="0"/>
        <v>0</v>
      </c>
      <c r="H14" s="41"/>
      <c r="K14" s="42"/>
      <c r="L14" s="42"/>
    </row>
    <row r="15" spans="1:12" ht="27.95" customHeight="1" x14ac:dyDescent="0.25">
      <c r="A15" s="43" t="s">
        <v>115</v>
      </c>
      <c r="B15" s="62" t="s">
        <v>131</v>
      </c>
      <c r="C15" s="45"/>
      <c r="D15" s="46">
        <v>2004</v>
      </c>
      <c r="E15" s="47" t="s">
        <v>4</v>
      </c>
      <c r="F15" s="13">
        <v>0</v>
      </c>
      <c r="G15" s="48">
        <f t="shared" si="0"/>
        <v>0</v>
      </c>
      <c r="H15" s="41"/>
      <c r="K15" s="42"/>
      <c r="L15" s="42"/>
    </row>
    <row r="16" spans="1:12" ht="27.95" customHeight="1" x14ac:dyDescent="0.25">
      <c r="A16" s="43" t="s">
        <v>116</v>
      </c>
      <c r="B16" s="64" t="s">
        <v>132</v>
      </c>
      <c r="C16" s="101"/>
      <c r="D16" s="46">
        <v>239</v>
      </c>
      <c r="E16" s="14" t="s">
        <v>4</v>
      </c>
      <c r="F16" s="13">
        <v>0</v>
      </c>
      <c r="G16" s="48">
        <f t="shared" si="0"/>
        <v>0</v>
      </c>
      <c r="H16" s="41"/>
      <c r="K16" s="42"/>
    </row>
    <row r="17" spans="1:13" ht="27.95" customHeight="1" x14ac:dyDescent="0.25">
      <c r="A17" s="43" t="s">
        <v>117</v>
      </c>
      <c r="B17" s="62" t="s">
        <v>133</v>
      </c>
      <c r="C17" s="101"/>
      <c r="D17" s="66">
        <v>150</v>
      </c>
      <c r="E17" s="14" t="s">
        <v>148</v>
      </c>
      <c r="F17" s="13">
        <v>0</v>
      </c>
      <c r="G17" s="48">
        <f t="shared" si="0"/>
        <v>0</v>
      </c>
      <c r="H17" s="41"/>
      <c r="K17" s="42"/>
    </row>
    <row r="18" spans="1:13" ht="27.95" customHeight="1" x14ac:dyDescent="0.25">
      <c r="A18" s="43" t="s">
        <v>118</v>
      </c>
      <c r="B18" s="62" t="s">
        <v>134</v>
      </c>
      <c r="C18" s="101"/>
      <c r="D18" s="67">
        <v>5204</v>
      </c>
      <c r="E18" s="14" t="s">
        <v>4</v>
      </c>
      <c r="F18" s="13">
        <v>0</v>
      </c>
      <c r="G18" s="48">
        <f t="shared" si="0"/>
        <v>0</v>
      </c>
      <c r="H18" s="41"/>
      <c r="K18" s="42"/>
    </row>
    <row r="19" spans="1:13" ht="30" customHeight="1" x14ac:dyDescent="0.25">
      <c r="A19" s="43" t="s">
        <v>119</v>
      </c>
      <c r="B19" s="62" t="s">
        <v>135</v>
      </c>
      <c r="C19" s="101"/>
      <c r="D19" s="66">
        <v>2</v>
      </c>
      <c r="E19" s="14" t="s">
        <v>149</v>
      </c>
      <c r="F19" s="13">
        <v>0</v>
      </c>
      <c r="G19" s="48">
        <f t="shared" si="0"/>
        <v>0</v>
      </c>
      <c r="H19" s="41"/>
      <c r="K19" s="42"/>
    </row>
    <row r="20" spans="1:13" ht="30" customHeight="1" x14ac:dyDescent="0.25">
      <c r="A20" s="43" t="s">
        <v>120</v>
      </c>
      <c r="B20" s="62" t="s">
        <v>136</v>
      </c>
      <c r="C20" s="101"/>
      <c r="D20" s="66">
        <v>5</v>
      </c>
      <c r="E20" s="14" t="s">
        <v>149</v>
      </c>
      <c r="F20" s="13">
        <v>0</v>
      </c>
      <c r="G20" s="48">
        <f t="shared" si="0"/>
        <v>0</v>
      </c>
      <c r="H20" s="41"/>
      <c r="K20" s="42"/>
    </row>
    <row r="21" spans="1:13" ht="15" customHeight="1" x14ac:dyDescent="0.25">
      <c r="A21" s="166" t="s">
        <v>142</v>
      </c>
      <c r="B21" s="109" t="s">
        <v>144</v>
      </c>
      <c r="C21" s="156"/>
      <c r="D21" s="157"/>
      <c r="E21" s="158"/>
      <c r="F21" s="159"/>
      <c r="G21" s="120"/>
      <c r="H21" s="41"/>
      <c r="K21" s="42"/>
    </row>
    <row r="22" spans="1:13" ht="15" customHeight="1" x14ac:dyDescent="0.25">
      <c r="A22" s="167">
        <v>125</v>
      </c>
      <c r="B22" s="160" t="s">
        <v>143</v>
      </c>
      <c r="C22" s="161"/>
      <c r="D22" s="162">
        <v>19</v>
      </c>
      <c r="E22" s="163" t="s">
        <v>2</v>
      </c>
      <c r="F22" s="164">
        <v>0</v>
      </c>
      <c r="G22" s="165">
        <f t="shared" ref="G22:G24" si="1">PRODUCT(D22,F22)</f>
        <v>0</v>
      </c>
      <c r="H22" s="41"/>
      <c r="K22" s="42"/>
    </row>
    <row r="23" spans="1:13" ht="15" customHeight="1" x14ac:dyDescent="0.25">
      <c r="A23" s="171" t="s">
        <v>145</v>
      </c>
      <c r="B23" s="109" t="s">
        <v>144</v>
      </c>
      <c r="C23" s="156"/>
      <c r="D23" s="172"/>
      <c r="E23" s="173"/>
      <c r="F23" s="174"/>
      <c r="G23" s="175"/>
      <c r="H23" s="41"/>
      <c r="K23" s="42"/>
    </row>
    <row r="24" spans="1:13" ht="15" customHeight="1" x14ac:dyDescent="0.25">
      <c r="A24" s="176">
        <v>123</v>
      </c>
      <c r="B24" s="177" t="s">
        <v>146</v>
      </c>
      <c r="C24" s="178"/>
      <c r="D24" s="162">
        <v>101</v>
      </c>
      <c r="E24" s="163" t="s">
        <v>2</v>
      </c>
      <c r="F24" s="164">
        <v>0</v>
      </c>
      <c r="G24" s="165">
        <f t="shared" si="1"/>
        <v>0</v>
      </c>
      <c r="H24" s="41"/>
      <c r="K24" s="42"/>
    </row>
    <row r="25" spans="1:13" ht="27.95" customHeight="1" x14ac:dyDescent="0.25">
      <c r="A25" s="43" t="s">
        <v>121</v>
      </c>
      <c r="B25" s="62" t="s">
        <v>137</v>
      </c>
      <c r="C25" s="101"/>
      <c r="D25" s="66">
        <v>5</v>
      </c>
      <c r="E25" s="47" t="s">
        <v>3</v>
      </c>
      <c r="F25" s="13">
        <v>0</v>
      </c>
      <c r="G25" s="48">
        <f t="shared" si="0"/>
        <v>0</v>
      </c>
      <c r="H25" s="41"/>
      <c r="K25" s="42"/>
    </row>
    <row r="26" spans="1:13" ht="30" customHeight="1" x14ac:dyDescent="0.25">
      <c r="A26" s="43" t="s">
        <v>122</v>
      </c>
      <c r="B26" s="169" t="s">
        <v>138</v>
      </c>
      <c r="C26" s="101"/>
      <c r="D26" s="67">
        <v>3</v>
      </c>
      <c r="E26" s="14" t="s">
        <v>3</v>
      </c>
      <c r="F26" s="13">
        <v>0</v>
      </c>
      <c r="G26" s="48">
        <f t="shared" si="0"/>
        <v>0</v>
      </c>
      <c r="H26" s="41"/>
      <c r="K26" s="42"/>
    </row>
    <row r="27" spans="1:13" ht="30" customHeight="1" x14ac:dyDescent="0.25">
      <c r="A27" s="43" t="s">
        <v>123</v>
      </c>
      <c r="B27" s="169" t="s">
        <v>139</v>
      </c>
      <c r="C27" s="101"/>
      <c r="D27" s="66">
        <v>3</v>
      </c>
      <c r="E27" s="14" t="s">
        <v>3</v>
      </c>
      <c r="F27" s="13">
        <v>0</v>
      </c>
      <c r="G27" s="48">
        <f t="shared" si="0"/>
        <v>0</v>
      </c>
      <c r="H27" s="41"/>
      <c r="J27" s="63"/>
      <c r="K27" s="42"/>
    </row>
    <row r="28" spans="1:13" ht="30" customHeight="1" x14ac:dyDescent="0.25">
      <c r="A28" s="43" t="s">
        <v>124</v>
      </c>
      <c r="B28" s="170" t="s">
        <v>138</v>
      </c>
      <c r="C28" s="101"/>
      <c r="D28" s="66">
        <v>3</v>
      </c>
      <c r="E28" s="14" t="s">
        <v>3</v>
      </c>
      <c r="F28" s="13">
        <v>0</v>
      </c>
      <c r="G28" s="48">
        <f t="shared" si="0"/>
        <v>0</v>
      </c>
      <c r="H28" s="41"/>
      <c r="K28" s="42"/>
    </row>
    <row r="29" spans="1:13" ht="24.95" customHeight="1" x14ac:dyDescent="0.25">
      <c r="A29" s="68"/>
      <c r="B29" s="62" t="s">
        <v>153</v>
      </c>
      <c r="C29" s="106"/>
      <c r="D29" s="70"/>
      <c r="E29" s="71"/>
      <c r="F29" s="132"/>
      <c r="G29" s="72">
        <f>SUM(G7:G28)</f>
        <v>0</v>
      </c>
      <c r="H29" s="41"/>
      <c r="M29" s="73"/>
    </row>
    <row r="30" spans="1:13" ht="24.95" customHeight="1" thickBot="1" x14ac:dyDescent="0.3">
      <c r="A30" s="74"/>
      <c r="B30" s="75" t="s">
        <v>8</v>
      </c>
      <c r="C30" s="76"/>
      <c r="D30" s="206" t="s">
        <v>9</v>
      </c>
      <c r="E30" s="207"/>
      <c r="F30" s="92"/>
      <c r="G30" s="77">
        <f>+G29*0.1</f>
        <v>0</v>
      </c>
      <c r="H30" s="41"/>
      <c r="M30" s="73"/>
    </row>
    <row r="31" spans="1:13" ht="30" customHeight="1" thickTop="1" thickBot="1" x14ac:dyDescent="0.3">
      <c r="A31" s="127"/>
      <c r="B31" s="79" t="s">
        <v>154</v>
      </c>
      <c r="C31" s="80"/>
      <c r="D31" s="81"/>
      <c r="E31" s="82"/>
      <c r="F31" s="133"/>
      <c r="G31" s="83">
        <f>SUM(G29:G30)</f>
        <v>0</v>
      </c>
      <c r="H31" s="84"/>
      <c r="M31" s="73"/>
    </row>
    <row r="32" spans="1:13" ht="15.75" thickTop="1" x14ac:dyDescent="0.25"/>
    <row r="38" spans="7:7" x14ac:dyDescent="0.25">
      <c r="G38" s="128"/>
    </row>
  </sheetData>
  <sheetProtection algorithmName="SHA-512" hashValue="FDmxmN/1RIDqvq2RR85ic585NVJA1pyfLHWJMCXD5IJslvG8THdqRSuCtn9ImbVSHvmsltl5UGKl2z5deqUbaw==" saltValue="j/ZFhfcoxEZ7b10lFOBQ/g==" spinCount="100000" sheet="1" objects="1" scenarios="1"/>
  <mergeCells count="7">
    <mergeCell ref="F5:F6"/>
    <mergeCell ref="G5:G6"/>
    <mergeCell ref="D30:E30"/>
    <mergeCell ref="A5:A6"/>
    <mergeCell ref="B5:C6"/>
    <mergeCell ref="D5:D6"/>
    <mergeCell ref="E5:E6"/>
  </mergeCells>
  <pageMargins left="0.45" right="0.4" top="1.25" bottom="1" header="0.55000000000000004" footer="0.3"/>
  <pageSetup fitToHeight="0" orientation="portrait" r:id="rId1"/>
  <headerFooter>
    <oddHeader>&amp;C&amp;"Arial,Regular"&amp;12BID FORM
(Submit In Triplicate)
VILLAGE OF PARRISH&amp;RIFB 17-0101DC</oddHeader>
    <oddFooter>&amp;LBidder: _________________________
_______________________________&amp;RAddendum 10
Bid Form B -   &amp;P of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8"/>
  <sheetViews>
    <sheetView workbookViewId="0"/>
  </sheetViews>
  <sheetFormatPr defaultRowHeight="15" x14ac:dyDescent="0.25"/>
  <cols>
    <col min="1" max="1" width="57.140625" style="1" bestFit="1" customWidth="1"/>
    <col min="2" max="2" width="30.7109375" style="1" customWidth="1"/>
    <col min="3" max="3" width="35.7109375" style="1" customWidth="1"/>
    <col min="4" max="16384" width="9.140625" style="1"/>
  </cols>
  <sheetData>
    <row r="3" spans="1:2" ht="20.100000000000001" customHeight="1" x14ac:dyDescent="0.25">
      <c r="A3" s="19" t="s">
        <v>74</v>
      </c>
      <c r="B3" s="2"/>
    </row>
    <row r="4" spans="1:2" ht="35.1" customHeight="1" x14ac:dyDescent="0.25">
      <c r="A4" s="3" t="s">
        <v>71</v>
      </c>
      <c r="B4" s="2"/>
    </row>
    <row r="5" spans="1:2" ht="30" customHeight="1" x14ac:dyDescent="0.25">
      <c r="A5" s="18"/>
      <c r="B5" s="18"/>
    </row>
    <row r="6" spans="1:2" ht="39.950000000000003" customHeight="1" x14ac:dyDescent="0.25">
      <c r="A6" s="4" t="s">
        <v>79</v>
      </c>
      <c r="B6" s="6">
        <f>'BidForm B FM'!$G$41</f>
        <v>0</v>
      </c>
    </row>
    <row r="7" spans="1:2" ht="39.950000000000003" customHeight="1" x14ac:dyDescent="0.25">
      <c r="A7" s="5" t="s">
        <v>80</v>
      </c>
      <c r="B7" s="7">
        <f>'BidForm B MPS'!$G$59</f>
        <v>0</v>
      </c>
    </row>
    <row r="8" spans="1:2" ht="45" customHeight="1" x14ac:dyDescent="0.35">
      <c r="A8" s="21" t="s">
        <v>78</v>
      </c>
      <c r="B8" s="22">
        <f>SUM(B6:B7)</f>
        <v>0</v>
      </c>
    </row>
    <row r="9" spans="1:2" ht="23.25" x14ac:dyDescent="0.25">
      <c r="A9" s="181"/>
      <c r="B9" s="182"/>
    </row>
    <row r="11" spans="1:2" ht="18" x14ac:dyDescent="0.25">
      <c r="A11" s="183" t="s">
        <v>150</v>
      </c>
      <c r="B11" s="184"/>
    </row>
    <row r="12" spans="1:2" ht="30" customHeight="1" x14ac:dyDescent="0.25">
      <c r="A12" s="185" t="s">
        <v>152</v>
      </c>
      <c r="B12" s="187">
        <f>'BidForm B Sidewalk'!$G$31</f>
        <v>0</v>
      </c>
    </row>
    <row r="13" spans="1:2" x14ac:dyDescent="0.25">
      <c r="A13" s="1" t="s">
        <v>151</v>
      </c>
    </row>
    <row r="45" spans="6:6" x14ac:dyDescent="0.25">
      <c r="F45" s="1">
        <v>1</v>
      </c>
    </row>
    <row r="46" spans="6:6" x14ac:dyDescent="0.25">
      <c r="F46" s="1">
        <v>1</v>
      </c>
    </row>
    <row r="47" spans="6:6" x14ac:dyDescent="0.25">
      <c r="F47" s="1">
        <v>1</v>
      </c>
    </row>
    <row r="48" spans="6:6" x14ac:dyDescent="0.25">
      <c r="F48" s="1">
        <v>1</v>
      </c>
    </row>
  </sheetData>
  <sheetProtection algorithmName="SHA-512" hashValue="4tit+GcVBsH5IvdSb20tIDYwKuHCKQ5QA48Sy16xyKeQjkIlgih9D6POgIBURJNewB0RL97Y+6nyAsKXKOcYCA==" saltValue="wfX7UT7KouGY6vausaO/dw==" spinCount="100000" sheet="1" objects="1" scenarios="1"/>
  <pageMargins left="0.45" right="0.4" top="1.25" bottom="1" header="0.55000000000000004" footer="0.3"/>
  <pageSetup orientation="portrait" r:id="rId1"/>
  <headerFooter>
    <oddHeader>&amp;C&amp;"Arial,Regular"&amp;12BID FORM
(Submit In Triplicate)
VILLAGE OF PARRISH&amp;RIFB 17-0101DC</oddHeader>
    <oddFooter>&amp;LBidder: _________________________
_______________________________&amp;RAddendum 10
Bid Form B -   &amp;P of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14</vt:i4>
      </vt:variant>
    </vt:vector>
  </HeadingPairs>
  <TitlesOfParts>
    <vt:vector size="22" baseType="lpstr">
      <vt:lpstr>BidForm A FM</vt:lpstr>
      <vt:lpstr>BidForm A MPS</vt:lpstr>
      <vt:lpstr>BidForm A Sidewalk</vt:lpstr>
      <vt:lpstr>Summary of Bid A</vt:lpstr>
      <vt:lpstr>BidForm B FM</vt:lpstr>
      <vt:lpstr>BidForm B MPS</vt:lpstr>
      <vt:lpstr>BidForm B Sidewalk</vt:lpstr>
      <vt:lpstr>Summary of Bid B</vt:lpstr>
      <vt:lpstr>'BidForm A FM'!Print_Area</vt:lpstr>
      <vt:lpstr>'BidForm A MPS'!Print_Area</vt:lpstr>
      <vt:lpstr>'BidForm A Sidewalk'!Print_Area</vt:lpstr>
      <vt:lpstr>'BidForm B FM'!Print_Area</vt:lpstr>
      <vt:lpstr>'BidForm B MPS'!Print_Area</vt:lpstr>
      <vt:lpstr>'BidForm B Sidewalk'!Print_Area</vt:lpstr>
      <vt:lpstr>'Summary of Bid A'!Print_Area</vt:lpstr>
      <vt:lpstr>'Summary of Bid B'!Print_Area</vt:lpstr>
      <vt:lpstr>'BidForm A FM'!Print_Titles</vt:lpstr>
      <vt:lpstr>'BidForm A MPS'!Print_Titles</vt:lpstr>
      <vt:lpstr>'BidForm A Sidewalk'!Print_Titles</vt:lpstr>
      <vt:lpstr>'BidForm B FM'!Print_Titles</vt:lpstr>
      <vt:lpstr>'BidForm B MPS'!Print_Titles</vt:lpstr>
      <vt:lpstr>'BidForm B Sidewalk'!Print_Titles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renamed_admin</cp:lastModifiedBy>
  <cp:lastPrinted>2017-09-06T12:54:47Z</cp:lastPrinted>
  <dcterms:created xsi:type="dcterms:W3CDTF">2014-09-26T12:58:51Z</dcterms:created>
  <dcterms:modified xsi:type="dcterms:W3CDTF">2017-09-06T13:44:33Z</dcterms:modified>
</cp:coreProperties>
</file>