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IDS AND PROPOSALS\2016\16-3200DC\"/>
    </mc:Choice>
  </mc:AlternateContent>
  <workbookProtection workbookAlgorithmName="SHA-512" workbookHashValue="kUjPdkSz48iDmsrR2s0Ey4zp9yJP/9KsCZEMlt07KXaquZLutsY0VEC+6Kgjg3IX/BL58raiBCafB8VxEMCIJg==" workbookSaltValue="OTzUwBcLr/Nq8rCsvdQjig==" workbookSpinCount="100000" lockStructure="1"/>
  <bookViews>
    <workbookView xWindow="0" yWindow="0" windowWidth="24000" windowHeight="9735"/>
  </bookViews>
  <sheets>
    <sheet name="bid form A" sheetId="5" r:id="rId1"/>
    <sheet name="bid form B" sheetId="7" r:id="rId2"/>
  </sheets>
  <definedNames>
    <definedName name="_xlnm._FilterDatabase" localSheetId="0" hidden="1">'bid form A'!$A$3:$G$79</definedName>
    <definedName name="_xlnm._FilterDatabase" localSheetId="1" hidden="1">'bid form B'!$A$3:$G$78</definedName>
    <definedName name="_xlnm.Print_Area" localSheetId="0">'bid form A'!$A$1:$G$79</definedName>
    <definedName name="_xlnm.Print_Area" localSheetId="1">'bid form B'!$A$1:$G$79</definedName>
    <definedName name="_xlnm.Print_Titles" localSheetId="0">'bid form A'!$1:$4</definedName>
    <definedName name="_xlnm.Print_Titles" localSheetId="1">'bid form B'!$1:$4</definedName>
  </definedNames>
  <calcPr calcId="152511"/>
  <fileRecoveryPr repairLoad="1"/>
</workbook>
</file>

<file path=xl/calcChain.xml><?xml version="1.0" encoding="utf-8"?>
<calcChain xmlns="http://schemas.openxmlformats.org/spreadsheetml/2006/main">
  <c r="G77" i="7" l="1"/>
  <c r="G76" i="5"/>
  <c r="G54" i="7" l="1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43" i="5"/>
  <c r="G74" i="5"/>
  <c r="G73" i="5"/>
  <c r="G72" i="5"/>
  <c r="G71" i="5"/>
  <c r="G70" i="5"/>
  <c r="G69" i="5"/>
  <c r="G68" i="5"/>
  <c r="G67" i="5"/>
  <c r="G66" i="5"/>
  <c r="G65" i="5"/>
  <c r="G61" i="5"/>
  <c r="G52" i="5"/>
  <c r="G16" i="5"/>
  <c r="G24" i="5" l="1"/>
  <c r="G7" i="7" l="1"/>
  <c r="G6" i="7"/>
  <c r="G5" i="7"/>
  <c r="G78" i="7" s="1"/>
  <c r="G79" i="7" s="1"/>
  <c r="G75" i="5" l="1"/>
  <c r="G64" i="5"/>
  <c r="G63" i="5"/>
  <c r="G62" i="5"/>
  <c r="G60" i="5"/>
  <c r="G59" i="5"/>
  <c r="G58" i="5"/>
  <c r="G57" i="5"/>
  <c r="G56" i="5"/>
  <c r="G55" i="5"/>
  <c r="G54" i="5"/>
  <c r="G53" i="5"/>
  <c r="G51" i="5"/>
  <c r="G50" i="5"/>
  <c r="G49" i="5"/>
  <c r="G48" i="5"/>
  <c r="G47" i="5"/>
  <c r="G46" i="5"/>
  <c r="G45" i="5"/>
  <c r="G44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3" i="5"/>
  <c r="G22" i="5"/>
  <c r="G21" i="5"/>
  <c r="G20" i="5"/>
  <c r="G19" i="5"/>
  <c r="G18" i="5"/>
  <c r="G17" i="5"/>
  <c r="G15" i="5"/>
  <c r="G14" i="5"/>
  <c r="G13" i="5"/>
  <c r="G12" i="5"/>
  <c r="G11" i="5"/>
  <c r="G10" i="5"/>
  <c r="G9" i="5"/>
  <c r="G8" i="5"/>
  <c r="G7" i="5"/>
  <c r="G6" i="5"/>
  <c r="G5" i="5" l="1"/>
  <c r="G77" i="5" s="1"/>
  <c r="G78" i="5" l="1"/>
  <c r="G79" i="5" s="1"/>
</calcChain>
</file>

<file path=xl/sharedStrings.xml><?xml version="1.0" encoding="utf-8"?>
<sst xmlns="http://schemas.openxmlformats.org/spreadsheetml/2006/main" count="308" uniqueCount="89">
  <si>
    <t>DESCRIPTION</t>
  </si>
  <si>
    <t>LS</t>
  </si>
  <si>
    <t>LF</t>
  </si>
  <si>
    <t>EA</t>
  </si>
  <si>
    <t>BID PRICE PER UNIT ($)</t>
  </si>
  <si>
    <t>TOTAL BID PRICE ($)</t>
  </si>
  <si>
    <t>UNITS</t>
  </si>
  <si>
    <t>Mobilization</t>
  </si>
  <si>
    <t>TOTAL QTY.</t>
  </si>
  <si>
    <t xml:space="preserve">Contingency </t>
  </si>
  <si>
    <t>10% of Base Bid</t>
  </si>
  <si>
    <t>CY</t>
  </si>
  <si>
    <t>BID "A" COMPLETION TIME OF 630 CALENDAR DAYS</t>
  </si>
  <si>
    <t>Maintenance of Traffic</t>
  </si>
  <si>
    <t>Erosion and Sediment Control</t>
  </si>
  <si>
    <t>Clearing and Grubbing</t>
  </si>
  <si>
    <t>Cleanup, Record Drawings, Demolition, and Close-Out</t>
  </si>
  <si>
    <t>30" PVC DR 18 Pipe (Open-Cut)</t>
  </si>
  <si>
    <t>24" PVC DR 18 Pipe (Open-Cut)</t>
  </si>
  <si>
    <t>18" PVC DR 18 Pipe (Open-Cut)</t>
  </si>
  <si>
    <t>8" PVC DR 18 Pipe (Open-Cut), Fittings &amp; Restraints</t>
  </si>
  <si>
    <t>6" PVC DR 18 Pipe (Open-Cut), Fittings &amp; Restraints</t>
  </si>
  <si>
    <t>4" PVC DR 18 Pipe (Open-Cut), Fittings &amp; Restraints</t>
  </si>
  <si>
    <t>2.5" SDR 21 Pipe (Open-Cut), Fittings Restraints</t>
  </si>
  <si>
    <t>2" PVC SDR 21 Pipe (Open-Cut), Fittings &amp; Restraints</t>
  </si>
  <si>
    <t>30" HDPE DR 11 Pipe (HDD)</t>
  </si>
  <si>
    <t>8" HDPE DR 11 Pipe (HDD)</t>
  </si>
  <si>
    <t>2" HDPE DR 11 Pipe (HDD)</t>
  </si>
  <si>
    <t>36" Steel Casing with 24" Carrier Pipe (Jack and Bore)</t>
  </si>
  <si>
    <t>36" Steel Casing with 18" Carrier Pipe (Jack and Bore)</t>
  </si>
  <si>
    <t>24" Plug Valves</t>
  </si>
  <si>
    <t>18" Plug Valves</t>
  </si>
  <si>
    <t>12" Plug Valves</t>
  </si>
  <si>
    <t>8" Plug Valves</t>
  </si>
  <si>
    <r>
      <t xml:space="preserve">&lt; </t>
    </r>
    <r>
      <rPr>
        <sz val="12"/>
        <color theme="1"/>
        <rFont val="Arial"/>
        <family val="2"/>
      </rPr>
      <t>6" Plug Valves</t>
    </r>
  </si>
  <si>
    <t>30" DI Fittings - 11.25 degrees</t>
  </si>
  <si>
    <t>30" DI Fittings - 22.5 degrees</t>
  </si>
  <si>
    <t>30" DI Fittings - 45 degrees</t>
  </si>
  <si>
    <t>30" DI Fittings - 90 degrees</t>
  </si>
  <si>
    <t>30" DI Fittings - Wye</t>
  </si>
  <si>
    <t>30" x 24" DI Fittings - Reducer</t>
  </si>
  <si>
    <t>30" x 18" DI Fittings - Reducer</t>
  </si>
  <si>
    <t>30" x 24" DI Fittings - Tee</t>
  </si>
  <si>
    <t>30" x 6" DI Fittings - Tee</t>
  </si>
  <si>
    <t>24" DI Fittings - 11.25 degrees</t>
  </si>
  <si>
    <t>24" DI Fittings - 45 degrees</t>
  </si>
  <si>
    <t>24" DI Fittings - 90 degrees</t>
  </si>
  <si>
    <t>24" DI Fittings - Wye</t>
  </si>
  <si>
    <t>24" x 12" DI Fittings - Tee</t>
  </si>
  <si>
    <t>24" x 12" DI Fittings - Cross</t>
  </si>
  <si>
    <t>18" DI Fittings - 11.25 degrees</t>
  </si>
  <si>
    <t>18" DI Fittings - 45 degrees</t>
  </si>
  <si>
    <t>18" x 8" DI Fittings - Tee</t>
  </si>
  <si>
    <t>18" x 6" DI Fittings - Tee</t>
  </si>
  <si>
    <t>30" Restraints</t>
  </si>
  <si>
    <t>24" Restraints</t>
  </si>
  <si>
    <t>18" Restraints</t>
  </si>
  <si>
    <t>Mag Meter Assembly</t>
  </si>
  <si>
    <t>Connection to Lift Station 1M, Emergency by-pass pumping</t>
  </si>
  <si>
    <t>Existing Force Main Connections</t>
  </si>
  <si>
    <t>Grout Fill Abandoned Existing Force Mains</t>
  </si>
  <si>
    <t>Concrete Driveway/Sidewalk Restoration</t>
  </si>
  <si>
    <t>SY</t>
  </si>
  <si>
    <t>Curb and Gutter Replacement</t>
  </si>
  <si>
    <t>Sodding</t>
  </si>
  <si>
    <t>BID "B" COMPLETION TIME OF 570 CALENDAR DAYS</t>
  </si>
  <si>
    <t>30" Plug Valves</t>
  </si>
  <si>
    <t>2" ARV Type 2 (Above Ground)</t>
  </si>
  <si>
    <t>3" PVC DR 18 Pipe (Open-Cut), Fittings &amp; Restraints</t>
  </si>
  <si>
    <t>20" Restraints</t>
  </si>
  <si>
    <t>Roadway Base</t>
  </si>
  <si>
    <t>Asphaltic Concrete</t>
  </si>
  <si>
    <t>Milling</t>
  </si>
  <si>
    <t>Tree Removal</t>
  </si>
  <si>
    <t>Golf Course Sodding</t>
  </si>
  <si>
    <t xml:space="preserve">Black Olive </t>
  </si>
  <si>
    <t>Slash Pine</t>
  </si>
  <si>
    <t>Bald Cypress</t>
  </si>
  <si>
    <t>Silver Buttonwood</t>
  </si>
  <si>
    <t>Temporary Irrigation Piping Mainline</t>
  </si>
  <si>
    <t>Temporary Irrigation Piping Lateral Line</t>
  </si>
  <si>
    <t>Temporary Fencing</t>
  </si>
  <si>
    <t>Lift Station Header Modifications</t>
  </si>
  <si>
    <t>Preconstruction Video</t>
  </si>
  <si>
    <t>24" DI Fittings - Tee</t>
  </si>
  <si>
    <t>BASE BID (ITEMS 1 - 72)</t>
  </si>
  <si>
    <t>BID "B" TOTAL BID PRICE (ITEMS 1 - 73)</t>
  </si>
  <si>
    <t>BID "A" TOTAL BID PRICE (ITEMS 1 - 73)</t>
  </si>
  <si>
    <t>Permit Allowance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</si>
</sst>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#."/>
    <numFmt numFmtId="165" formatCode="&quot;$&quot;#,##0\ ;\(&quot;$&quot;#,##0\)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"/>
      <name val="Arial"/>
      <family val="2"/>
    </font>
    <font>
      <b/>
      <sz val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641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11" applyNumberFormat="0" applyFill="0" applyAlignment="0" applyProtection="0"/>
    <xf numFmtId="0" fontId="5" fillId="0" borderId="12" applyNumberFormat="0" applyFill="0" applyAlignment="0" applyProtection="0"/>
    <xf numFmtId="0" fontId="6" fillId="0" borderId="13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14" applyNumberFormat="0" applyAlignment="0" applyProtection="0"/>
    <xf numFmtId="0" fontId="11" fillId="7" borderId="15" applyNumberFormat="0" applyAlignment="0" applyProtection="0"/>
    <xf numFmtId="0" fontId="12" fillId="7" borderId="14" applyNumberFormat="0" applyAlignment="0" applyProtection="0"/>
    <xf numFmtId="0" fontId="13" fillId="0" borderId="16" applyNumberFormat="0" applyFill="0" applyAlignment="0" applyProtection="0"/>
    <xf numFmtId="0" fontId="14" fillId="8" borderId="17" applyNumberFormat="0" applyAlignment="0" applyProtection="0"/>
    <xf numFmtId="0" fontId="15" fillId="0" borderId="0" applyNumberFormat="0" applyFill="0" applyBorder="0" applyAlignment="0" applyProtection="0"/>
    <xf numFmtId="0" fontId="3" fillId="9" borderId="1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9" applyNumberFormat="0" applyFill="0" applyAlignment="0" applyProtection="0"/>
    <xf numFmtId="0" fontId="18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8" fillId="33" borderId="0" applyNumberFormat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3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" fillId="0" borderId="20" applyNumberFormat="0" applyFont="0" applyFill="0" applyAlignment="0" applyProtection="0"/>
    <xf numFmtId="0" fontId="19" fillId="0" borderId="0"/>
    <xf numFmtId="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0" fontId="26" fillId="0" borderId="0"/>
  </cellStyleXfs>
  <cellXfs count="82">
    <xf numFmtId="0" fontId="0" fillId="0" borderId="0" xfId="0"/>
    <xf numFmtId="0" fontId="29" fillId="0" borderId="0" xfId="0" applyFont="1" applyAlignment="1" applyProtection="1">
      <alignment horizontal="centerContinuous"/>
    </xf>
    <xf numFmtId="0" fontId="29" fillId="0" borderId="0" xfId="0" applyFont="1" applyAlignment="1" applyProtection="1">
      <alignment horizontal="centerContinuous" vertical="center"/>
    </xf>
    <xf numFmtId="0" fontId="0" fillId="0" borderId="0" xfId="0" applyProtection="1"/>
    <xf numFmtId="0" fontId="28" fillId="0" borderId="0" xfId="0" applyFont="1" applyProtection="1"/>
    <xf numFmtId="0" fontId="28" fillId="0" borderId="0" xfId="0" applyFont="1" applyAlignment="1" applyProtection="1">
      <alignment vertical="center"/>
    </xf>
    <xf numFmtId="0" fontId="25" fillId="2" borderId="23" xfId="0" applyFont="1" applyFill="1" applyBorder="1" applyProtection="1"/>
    <xf numFmtId="0" fontId="25" fillId="2" borderId="24" xfId="0" applyFont="1" applyFill="1" applyBorder="1" applyProtection="1"/>
    <xf numFmtId="38" fontId="25" fillId="2" borderId="23" xfId="0" applyNumberFormat="1" applyFont="1" applyFill="1" applyBorder="1" applyAlignment="1" applyProtection="1">
      <alignment horizontal="center"/>
    </xf>
    <xf numFmtId="0" fontId="26" fillId="0" borderId="22" xfId="635" applyFont="1" applyBorder="1" applyAlignment="1" applyProtection="1">
      <alignment horizontal="center"/>
    </xf>
    <xf numFmtId="0" fontId="0" fillId="0" borderId="26" xfId="0" applyBorder="1" applyProtection="1"/>
    <xf numFmtId="40" fontId="0" fillId="0" borderId="0" xfId="0" applyNumberFormat="1" applyProtection="1"/>
    <xf numFmtId="0" fontId="25" fillId="2" borderId="6" xfId="0" applyFont="1" applyFill="1" applyBorder="1" applyProtection="1"/>
    <xf numFmtId="0" fontId="25" fillId="2" borderId="7" xfId="0" applyFont="1" applyFill="1" applyBorder="1" applyProtection="1"/>
    <xf numFmtId="38" fontId="25" fillId="2" borderId="6" xfId="0" applyNumberFormat="1" applyFont="1" applyFill="1" applyBorder="1" applyAlignment="1" applyProtection="1">
      <alignment horizontal="center"/>
    </xf>
    <xf numFmtId="43" fontId="26" fillId="0" borderId="1" xfId="640" applyNumberFormat="1" applyFont="1" applyFill="1" applyBorder="1" applyAlignment="1" applyProtection="1">
      <alignment horizontal="center"/>
    </xf>
    <xf numFmtId="0" fontId="25" fillId="0" borderId="6" xfId="2" applyFont="1" applyBorder="1" applyProtection="1"/>
    <xf numFmtId="0" fontId="26" fillId="0" borderId="1" xfId="635" applyFont="1" applyBorder="1" applyAlignment="1" applyProtection="1">
      <alignment horizontal="center"/>
    </xf>
    <xf numFmtId="3" fontId="0" fillId="0" borderId="0" xfId="0" applyNumberFormat="1" applyProtection="1"/>
    <xf numFmtId="164" fontId="25" fillId="2" borderId="6" xfId="0" applyNumberFormat="1" applyFont="1" applyFill="1" applyBorder="1" applyAlignment="1" applyProtection="1"/>
    <xf numFmtId="164" fontId="25" fillId="2" borderId="7" xfId="0" applyNumberFormat="1" applyFont="1" applyFill="1" applyBorder="1" applyAlignment="1" applyProtection="1">
      <alignment horizontal="center"/>
    </xf>
    <xf numFmtId="1" fontId="25" fillId="2" borderId="6" xfId="0" applyNumberFormat="1" applyFont="1" applyFill="1" applyBorder="1" applyAlignment="1" applyProtection="1">
      <alignment horizontal="center"/>
    </xf>
    <xf numFmtId="3" fontId="25" fillId="2" borderId="6" xfId="0" applyNumberFormat="1" applyFont="1" applyFill="1" applyBorder="1" applyAlignment="1" applyProtection="1">
      <alignment horizontal="center"/>
    </xf>
    <xf numFmtId="0" fontId="26" fillId="2" borderId="6" xfId="0" applyFont="1" applyFill="1" applyBorder="1" applyProtection="1"/>
    <xf numFmtId="0" fontId="26" fillId="2" borderId="7" xfId="0" applyFont="1" applyFill="1" applyBorder="1" applyProtection="1"/>
    <xf numFmtId="0" fontId="25" fillId="2" borderId="39" xfId="0" applyFont="1" applyFill="1" applyBorder="1" applyAlignment="1" applyProtection="1">
      <alignment horizontal="center"/>
    </xf>
    <xf numFmtId="0" fontId="25" fillId="0" borderId="6" xfId="0" applyFont="1" applyFill="1" applyBorder="1" applyAlignment="1" applyProtection="1"/>
    <xf numFmtId="0" fontId="25" fillId="0" borderId="7" xfId="0" applyFont="1" applyFill="1" applyBorder="1" applyAlignment="1" applyProtection="1"/>
    <xf numFmtId="0" fontId="25" fillId="0" borderId="39" xfId="0" applyFont="1" applyFill="1" applyBorder="1" applyAlignment="1" applyProtection="1">
      <alignment horizontal="center"/>
    </xf>
    <xf numFmtId="4" fontId="0" fillId="0" borderId="0" xfId="0" applyNumberFormat="1" applyProtection="1"/>
    <xf numFmtId="38" fontId="25" fillId="34" borderId="6" xfId="0" applyNumberFormat="1" applyFont="1" applyFill="1" applyBorder="1" applyAlignment="1" applyProtection="1">
      <alignment horizontal="center"/>
    </xf>
    <xf numFmtId="0" fontId="25" fillId="34" borderId="27" xfId="0" applyFont="1" applyFill="1" applyBorder="1" applyAlignment="1" applyProtection="1">
      <alignment horizontal="center"/>
    </xf>
    <xf numFmtId="42" fontId="25" fillId="34" borderId="21" xfId="0" quotePrefix="1" applyNumberFormat="1" applyFont="1" applyFill="1" applyBorder="1" applyProtection="1"/>
    <xf numFmtId="164" fontId="25" fillId="2" borderId="26" xfId="0" applyNumberFormat="1" applyFont="1" applyFill="1" applyBorder="1" applyAlignment="1" applyProtection="1">
      <alignment horizontal="center"/>
    </xf>
    <xf numFmtId="0" fontId="25" fillId="0" borderId="28" xfId="0" applyFont="1" applyFill="1" applyBorder="1" applyAlignment="1" applyProtection="1"/>
    <xf numFmtId="0" fontId="25" fillId="0" borderId="29" xfId="0" applyFont="1" applyFill="1" applyBorder="1" applyAlignment="1" applyProtection="1"/>
    <xf numFmtId="42" fontId="25" fillId="34" borderId="31" xfId="0" quotePrefix="1" applyNumberFormat="1" applyFont="1" applyFill="1" applyBorder="1" applyProtection="1"/>
    <xf numFmtId="164" fontId="25" fillId="2" borderId="33" xfId="0" applyNumberFormat="1" applyFont="1" applyFill="1" applyBorder="1" applyAlignment="1" applyProtection="1">
      <alignment horizontal="center"/>
    </xf>
    <xf numFmtId="0" fontId="27" fillId="0" borderId="34" xfId="0" applyFont="1" applyFill="1" applyBorder="1" applyAlignment="1" applyProtection="1"/>
    <xf numFmtId="0" fontId="27" fillId="0" borderId="35" xfId="0" applyFont="1" applyFill="1" applyBorder="1" applyAlignment="1" applyProtection="1"/>
    <xf numFmtId="42" fontId="27" fillId="34" borderId="36" xfId="0" quotePrefix="1" applyNumberFormat="1" applyFont="1" applyFill="1" applyBorder="1" applyProtection="1"/>
    <xf numFmtId="0" fontId="0" fillId="0" borderId="0" xfId="0" applyBorder="1" applyProtection="1"/>
    <xf numFmtId="0" fontId="0" fillId="0" borderId="0" xfId="0" applyAlignment="1" applyProtection="1">
      <alignment vertical="center"/>
    </xf>
    <xf numFmtId="44" fontId="0" fillId="0" borderId="0" xfId="0" applyNumberFormat="1" applyProtection="1"/>
    <xf numFmtId="44" fontId="25" fillId="2" borderId="25" xfId="0" quotePrefix="1" applyNumberFormat="1" applyFont="1" applyFill="1" applyBorder="1" applyProtection="1"/>
    <xf numFmtId="44" fontId="25" fillId="2" borderId="40" xfId="0" quotePrefix="1" applyNumberFormat="1" applyFont="1" applyFill="1" applyBorder="1" applyProtection="1">
      <protection locked="0"/>
    </xf>
    <xf numFmtId="44" fontId="25" fillId="2" borderId="5" xfId="0" quotePrefix="1" applyNumberFormat="1" applyFont="1" applyFill="1" applyBorder="1" applyProtection="1"/>
    <xf numFmtId="44" fontId="25" fillId="2" borderId="32" xfId="0" quotePrefix="1" applyNumberFormat="1" applyFont="1" applyFill="1" applyBorder="1" applyProtection="1"/>
    <xf numFmtId="44" fontId="27" fillId="2" borderId="37" xfId="0" quotePrefix="1" applyNumberFormat="1" applyFont="1" applyFill="1" applyBorder="1" applyProtection="1"/>
    <xf numFmtId="0" fontId="25" fillId="2" borderId="41" xfId="0" applyFont="1" applyFill="1" applyBorder="1" applyProtection="1"/>
    <xf numFmtId="0" fontId="25" fillId="2" borderId="42" xfId="0" applyFont="1" applyFill="1" applyBorder="1" applyProtection="1"/>
    <xf numFmtId="38" fontId="25" fillId="2" borderId="41" xfId="0" applyNumberFormat="1" applyFont="1" applyFill="1" applyBorder="1" applyAlignment="1" applyProtection="1">
      <alignment horizontal="center"/>
    </xf>
    <xf numFmtId="0" fontId="26" fillId="0" borderId="43" xfId="635" applyFont="1" applyBorder="1" applyAlignment="1" applyProtection="1">
      <alignment horizontal="center"/>
    </xf>
    <xf numFmtId="0" fontId="30" fillId="0" borderId="6" xfId="2" applyFont="1" applyBorder="1" applyProtection="1"/>
    <xf numFmtId="164" fontId="25" fillId="2" borderId="2" xfId="0" applyNumberFormat="1" applyFont="1" applyFill="1" applyBorder="1" applyAlignment="1" applyProtection="1">
      <alignment horizontal="center"/>
    </xf>
    <xf numFmtId="164" fontId="25" fillId="2" borderId="1" xfId="0" applyNumberFormat="1" applyFont="1" applyFill="1" applyBorder="1" applyAlignment="1" applyProtection="1">
      <alignment horizontal="center"/>
    </xf>
    <xf numFmtId="0" fontId="29" fillId="0" borderId="0" xfId="0" applyFont="1" applyAlignment="1" applyProtection="1">
      <alignment horizontal="centerContinuous"/>
      <protection locked="0"/>
    </xf>
    <xf numFmtId="0" fontId="28" fillId="0" borderId="0" xfId="0" applyFont="1" applyProtection="1">
      <protection locked="0"/>
    </xf>
    <xf numFmtId="0" fontId="0" fillId="0" borderId="0" xfId="0" applyProtection="1">
      <protection locked="0"/>
    </xf>
    <xf numFmtId="38" fontId="27" fillId="2" borderId="41" xfId="0" applyNumberFormat="1" applyFont="1" applyFill="1" applyBorder="1" applyAlignment="1" applyProtection="1">
      <alignment horizontal="center"/>
    </xf>
    <xf numFmtId="38" fontId="27" fillId="2" borderId="6" xfId="0" applyNumberFormat="1" applyFont="1" applyFill="1" applyBorder="1" applyAlignment="1" applyProtection="1">
      <alignment horizontal="center"/>
    </xf>
    <xf numFmtId="0" fontId="27" fillId="2" borderId="41" xfId="0" applyFont="1" applyFill="1" applyBorder="1" applyProtection="1"/>
    <xf numFmtId="0" fontId="27" fillId="2" borderId="42" xfId="0" applyFont="1" applyFill="1" applyBorder="1" applyProtection="1"/>
    <xf numFmtId="0" fontId="31" fillId="0" borderId="43" xfId="635" applyFont="1" applyBorder="1" applyAlignment="1" applyProtection="1">
      <alignment horizontal="center"/>
    </xf>
    <xf numFmtId="1" fontId="27" fillId="2" borderId="6" xfId="0" applyNumberFormat="1" applyFont="1" applyFill="1" applyBorder="1" applyAlignment="1" applyProtection="1">
      <alignment horizontal="center"/>
    </xf>
    <xf numFmtId="3" fontId="27" fillId="2" borderId="6" xfId="0" applyNumberFormat="1" applyFont="1" applyFill="1" applyBorder="1" applyAlignment="1" applyProtection="1">
      <alignment horizontal="center"/>
    </xf>
    <xf numFmtId="0" fontId="27" fillId="0" borderId="6" xfId="0" applyFont="1" applyFill="1" applyBorder="1" applyAlignment="1" applyProtection="1"/>
    <xf numFmtId="0" fontId="27" fillId="0" borderId="39" xfId="0" applyFont="1" applyFill="1" applyBorder="1" applyAlignment="1" applyProtection="1">
      <alignment horizontal="center"/>
    </xf>
    <xf numFmtId="164" fontId="27" fillId="2" borderId="2" xfId="0" applyNumberFormat="1" applyFont="1" applyFill="1" applyBorder="1" applyAlignment="1" applyProtection="1">
      <alignment horizontal="center"/>
    </xf>
    <xf numFmtId="0" fontId="23" fillId="0" borderId="3" xfId="0" applyFont="1" applyFill="1" applyBorder="1" applyAlignment="1" applyProtection="1">
      <alignment horizontal="center" vertical="center" wrapText="1"/>
      <protection locked="0"/>
    </xf>
    <xf numFmtId="0" fontId="24" fillId="0" borderId="10" xfId="0" applyFont="1" applyBorder="1" applyAlignment="1" applyProtection="1">
      <alignment horizontal="center" vertical="center" wrapText="1"/>
      <protection locked="0"/>
    </xf>
    <xf numFmtId="0" fontId="23" fillId="0" borderId="3" xfId="0" applyFont="1" applyFill="1" applyBorder="1" applyAlignment="1" applyProtection="1">
      <alignment horizontal="center" vertical="center" wrapText="1"/>
    </xf>
    <xf numFmtId="0" fontId="24" fillId="0" borderId="10" xfId="0" applyFont="1" applyBorder="1" applyAlignment="1" applyProtection="1">
      <alignment horizontal="center" vertical="center" wrapText="1"/>
    </xf>
    <xf numFmtId="38" fontId="25" fillId="2" borderId="28" xfId="0" applyNumberFormat="1" applyFont="1" applyFill="1" applyBorder="1" applyAlignment="1" applyProtection="1">
      <alignment horizontal="center"/>
    </xf>
    <xf numFmtId="38" fontId="25" fillId="2" borderId="30" xfId="0" applyNumberFormat="1" applyFont="1" applyFill="1" applyBorder="1" applyAlignment="1" applyProtection="1">
      <alignment horizontal="center"/>
    </xf>
    <xf numFmtId="38" fontId="27" fillId="34" borderId="34" xfId="0" applyNumberFormat="1" applyFont="1" applyFill="1" applyBorder="1" applyAlignment="1" applyProtection="1">
      <alignment horizontal="center"/>
    </xf>
    <xf numFmtId="38" fontId="27" fillId="34" borderId="38" xfId="0" applyNumberFormat="1" applyFont="1" applyFill="1" applyBorder="1" applyAlignment="1" applyProtection="1">
      <alignment horizontal="center"/>
    </xf>
    <xf numFmtId="0" fontId="23" fillId="0" borderId="2" xfId="0" applyFont="1" applyFill="1" applyBorder="1" applyAlignment="1" applyProtection="1">
      <alignment horizontal="center" vertical="center" wrapText="1"/>
    </xf>
    <xf numFmtId="0" fontId="24" fillId="0" borderId="4" xfId="0" applyFont="1" applyBorder="1" applyAlignment="1" applyProtection="1">
      <alignment horizontal="center" vertical="center" wrapText="1"/>
    </xf>
    <xf numFmtId="0" fontId="24" fillId="0" borderId="8" xfId="0" applyFont="1" applyBorder="1" applyAlignment="1" applyProtection="1">
      <alignment horizontal="center" vertical="center" wrapText="1"/>
    </xf>
    <xf numFmtId="0" fontId="24" fillId="0" borderId="9" xfId="0" applyFont="1" applyBorder="1" applyAlignment="1" applyProtection="1">
      <alignment horizontal="center" vertical="center" wrapText="1"/>
    </xf>
    <xf numFmtId="40" fontId="23" fillId="0" borderId="2" xfId="0" applyNumberFormat="1" applyFont="1" applyFill="1" applyBorder="1" applyAlignment="1" applyProtection="1">
      <alignment horizontal="center" vertical="center" wrapText="1"/>
    </xf>
  </cellXfs>
  <cellStyles count="641">
    <cellStyle name="20% - Accent1 2" xfId="20"/>
    <cellStyle name="20% - Accent2 2" xfId="24"/>
    <cellStyle name="20% - Accent3 2" xfId="28"/>
    <cellStyle name="20% - Accent4 2" xfId="32"/>
    <cellStyle name="20% - Accent5 2" xfId="36"/>
    <cellStyle name="20% - Accent6 2" xfId="40"/>
    <cellStyle name="40% - Accent1 2" xfId="21"/>
    <cellStyle name="40% - Accent2 2" xfId="25"/>
    <cellStyle name="40% - Accent3 2" xfId="29"/>
    <cellStyle name="40% - Accent4 2" xfId="33"/>
    <cellStyle name="40% - Accent5 2" xfId="37"/>
    <cellStyle name="40% - Accent6 2" xfId="41"/>
    <cellStyle name="60% - Accent1 2" xfId="22"/>
    <cellStyle name="60% - Accent2 2" xfId="26"/>
    <cellStyle name="60% - Accent3 2" xfId="30"/>
    <cellStyle name="60% - Accent4 2" xfId="34"/>
    <cellStyle name="60% - Accent5 2" xfId="38"/>
    <cellStyle name="60% - Accent6 2" xfId="42"/>
    <cellStyle name="Accent1 2" xfId="19"/>
    <cellStyle name="Accent2 2" xfId="23"/>
    <cellStyle name="Accent3 2" xfId="27"/>
    <cellStyle name="Accent4 2" xfId="31"/>
    <cellStyle name="Accent5 2" xfId="35"/>
    <cellStyle name="Accent6 2" xfId="39"/>
    <cellStyle name="Bad 2" xfId="8"/>
    <cellStyle name="Calculation 2" xfId="12"/>
    <cellStyle name="Check Cell 2" xfId="14"/>
    <cellStyle name="Comma0" xfId="628"/>
    <cellStyle name="Comma0 2" xfId="636"/>
    <cellStyle name="Currency 2" xfId="43"/>
    <cellStyle name="Currency0" xfId="629"/>
    <cellStyle name="Currency0 2" xfId="637"/>
    <cellStyle name="Date" xfId="630"/>
    <cellStyle name="Date 2" xfId="638"/>
    <cellStyle name="Explanatory Text 2" xfId="17"/>
    <cellStyle name="Fixed" xfId="631"/>
    <cellStyle name="Fixed 2" xfId="639"/>
    <cellStyle name="Good 2" xfId="7"/>
    <cellStyle name="Heading 1 2" xfId="632"/>
    <cellStyle name="Heading 1 3" xfId="3"/>
    <cellStyle name="Heading 2 2" xfId="633"/>
    <cellStyle name="Heading 2 3" xfId="4"/>
    <cellStyle name="Heading 3 2" xfId="5"/>
    <cellStyle name="Heading 4 2" xfId="6"/>
    <cellStyle name="Input 2" xfId="10"/>
    <cellStyle name="Linked Cell 2" xfId="13"/>
    <cellStyle name="Neutral 2" xfId="9"/>
    <cellStyle name="Normal" xfId="0" builtinId="0"/>
    <cellStyle name="Normal 10" xfId="54"/>
    <cellStyle name="Normal 10 2" xfId="106"/>
    <cellStyle name="Normal 10 3" xfId="163"/>
    <cellStyle name="Normal 10 4" xfId="220"/>
    <cellStyle name="Normal 10 5" xfId="378"/>
    <cellStyle name="Normal 10 6" xfId="390"/>
    <cellStyle name="Normal 10 7" xfId="497"/>
    <cellStyle name="Normal 10 8" xfId="538"/>
    <cellStyle name="Normal 11" xfId="55"/>
    <cellStyle name="Normal 11 2" xfId="107"/>
    <cellStyle name="Normal 11 3" xfId="164"/>
    <cellStyle name="Normal 11 4" xfId="221"/>
    <cellStyle name="Normal 11 5" xfId="324"/>
    <cellStyle name="Normal 11 6" xfId="441"/>
    <cellStyle name="Normal 11 7" xfId="451"/>
    <cellStyle name="Normal 11 8" xfId="504"/>
    <cellStyle name="Normal 12" xfId="56"/>
    <cellStyle name="Normal 12 2" xfId="108"/>
    <cellStyle name="Normal 12 3" xfId="165"/>
    <cellStyle name="Normal 12 4" xfId="222"/>
    <cellStyle name="Normal 12 5" xfId="377"/>
    <cellStyle name="Normal 12 6" xfId="389"/>
    <cellStyle name="Normal 12 7" xfId="496"/>
    <cellStyle name="Normal 12 8" xfId="537"/>
    <cellStyle name="Normal 13" xfId="57"/>
    <cellStyle name="Normal 13 2" xfId="109"/>
    <cellStyle name="Normal 13 3" xfId="166"/>
    <cellStyle name="Normal 13 4" xfId="223"/>
    <cellStyle name="Normal 13 5" xfId="323"/>
    <cellStyle name="Normal 13 6" xfId="440"/>
    <cellStyle name="Normal 13 7" xfId="450"/>
    <cellStyle name="Normal 13 8" xfId="503"/>
    <cellStyle name="Normal 14" xfId="45"/>
    <cellStyle name="Normal 14 2" xfId="110"/>
    <cellStyle name="Normal 14 3" xfId="167"/>
    <cellStyle name="Normal 14 4" xfId="224"/>
    <cellStyle name="Normal 14 5" xfId="376"/>
    <cellStyle name="Normal 14 6" xfId="388"/>
    <cellStyle name="Normal 14 7" xfId="495"/>
    <cellStyle name="Normal 14 8" xfId="536"/>
    <cellStyle name="Normal 15" xfId="58"/>
    <cellStyle name="Normal 15 2" xfId="111"/>
    <cellStyle name="Normal 15 3" xfId="168"/>
    <cellStyle name="Normal 15 4" xfId="225"/>
    <cellStyle name="Normal 15 5" xfId="322"/>
    <cellStyle name="Normal 15 6" xfId="439"/>
    <cellStyle name="Normal 15 7" xfId="449"/>
    <cellStyle name="Normal 15 8" xfId="502"/>
    <cellStyle name="Normal 16" xfId="59"/>
    <cellStyle name="Normal 16 2" xfId="112"/>
    <cellStyle name="Normal 16 3" xfId="169"/>
    <cellStyle name="Normal 16 4" xfId="226"/>
    <cellStyle name="Normal 16 5" xfId="375"/>
    <cellStyle name="Normal 16 6" xfId="387"/>
    <cellStyle name="Normal 16 7" xfId="494"/>
    <cellStyle name="Normal 16 8" xfId="535"/>
    <cellStyle name="Normal 17" xfId="60"/>
    <cellStyle name="Normal 17 2" xfId="113"/>
    <cellStyle name="Normal 17 3" xfId="170"/>
    <cellStyle name="Normal 17 4" xfId="227"/>
    <cellStyle name="Normal 17 5" xfId="321"/>
    <cellStyle name="Normal 17 6" xfId="438"/>
    <cellStyle name="Normal 17 7" xfId="448"/>
    <cellStyle name="Normal 17 8" xfId="501"/>
    <cellStyle name="Normal 18" xfId="61"/>
    <cellStyle name="Normal 18 2" xfId="114"/>
    <cellStyle name="Normal 18 3" xfId="171"/>
    <cellStyle name="Normal 18 4" xfId="228"/>
    <cellStyle name="Normal 18 5" xfId="374"/>
    <cellStyle name="Normal 18 6" xfId="386"/>
    <cellStyle name="Normal 18 7" xfId="493"/>
    <cellStyle name="Normal 18 8" xfId="534"/>
    <cellStyle name="Normal 19" xfId="62"/>
    <cellStyle name="Normal 19 2" xfId="115"/>
    <cellStyle name="Normal 19 3" xfId="172"/>
    <cellStyle name="Normal 19 4" xfId="229"/>
    <cellStyle name="Normal 19 5" xfId="320"/>
    <cellStyle name="Normal 19 6" xfId="437"/>
    <cellStyle name="Normal 19 7" xfId="447"/>
    <cellStyle name="Normal 19 8" xfId="500"/>
    <cellStyle name="Normal 2" xfId="46"/>
    <cellStyle name="Normal 2 10" xfId="550"/>
    <cellStyle name="Normal 2 11" xfId="556"/>
    <cellStyle name="Normal 2 12" xfId="562"/>
    <cellStyle name="Normal 2 13" xfId="568"/>
    <cellStyle name="Normal 2 14" xfId="574"/>
    <cellStyle name="Normal 2 15" xfId="580"/>
    <cellStyle name="Normal 2 16" xfId="586"/>
    <cellStyle name="Normal 2 17" xfId="592"/>
    <cellStyle name="Normal 2 18" xfId="598"/>
    <cellStyle name="Normal 2 19" xfId="604"/>
    <cellStyle name="Normal 2 2" xfId="97"/>
    <cellStyle name="Normal 2 2 2" xfId="98"/>
    <cellStyle name="Normal 2 2 2 2" xfId="273"/>
    <cellStyle name="Normal 2 2 2 2 2" xfId="274"/>
    <cellStyle name="Normal 2 2 2 2 3" xfId="353"/>
    <cellStyle name="Normal 2 2 2 2 4" xfId="342"/>
    <cellStyle name="Normal 2 2 2 2 5" xfId="472"/>
    <cellStyle name="Normal 2 2 2 2 6" xfId="513"/>
    <cellStyle name="Normal 2 2 2 3" xfId="381"/>
    <cellStyle name="Normal 2 2 2 4" xfId="300"/>
    <cellStyle name="Normal 2 2 2 5" xfId="417"/>
    <cellStyle name="Normal 2 2 2 6" xfId="407"/>
    <cellStyle name="Normal 2 2 2 7" xfId="469"/>
    <cellStyle name="Normal 2 2 3" xfId="155"/>
    <cellStyle name="Normal 2 2 4" xfId="212"/>
    <cellStyle name="Normal 2 2 4 2" xfId="380"/>
    <cellStyle name="Normal 2 2 4 3" xfId="444"/>
    <cellStyle name="Normal 2 2 4 4" xfId="499"/>
    <cellStyle name="Normal 2 2 4 5" xfId="541"/>
    <cellStyle name="Normal 2 2 4 6" xfId="543"/>
    <cellStyle name="Normal 2 2 5" xfId="333"/>
    <cellStyle name="Normal 2 2 6" xfId="351"/>
    <cellStyle name="Normal 2 2 7" xfId="459"/>
    <cellStyle name="Normal 2 2 8" xfId="511"/>
    <cellStyle name="Normal 2 20" xfId="610"/>
    <cellStyle name="Normal 2 21" xfId="616"/>
    <cellStyle name="Normal 2 22" xfId="622"/>
    <cellStyle name="Normal 2 3" xfId="154"/>
    <cellStyle name="Normal 2 3 2" xfId="269"/>
    <cellStyle name="Normal 2 3 2 2" xfId="326"/>
    <cellStyle name="Normal 2 3 2 3" xfId="392"/>
    <cellStyle name="Normal 2 3 2 4" xfId="453"/>
    <cellStyle name="Normal 2 3 2 5" xfId="507"/>
    <cellStyle name="Normal 2 3 2 6" xfId="542"/>
    <cellStyle name="Normal 2 3 3" xfId="382"/>
    <cellStyle name="Normal 2 3 4" xfId="302"/>
    <cellStyle name="Normal 2 3 5" xfId="419"/>
    <cellStyle name="Normal 2 3 6" xfId="406"/>
    <cellStyle name="Normal 2 3 7" xfId="468"/>
    <cellStyle name="Normal 2 4" xfId="211"/>
    <cellStyle name="Normal 2 4 2" xfId="270"/>
    <cellStyle name="Normal 2 4 3" xfId="355"/>
    <cellStyle name="Normal 2 4 4" xfId="341"/>
    <cellStyle name="Normal 2 4 5" xfId="474"/>
    <cellStyle name="Normal 2 4 6" xfId="515"/>
    <cellStyle name="Normal 2 5" xfId="281"/>
    <cellStyle name="Normal 2 6" xfId="398"/>
    <cellStyle name="Normal 2 7" xfId="414"/>
    <cellStyle name="Normal 2 8" xfId="470"/>
    <cellStyle name="Normal 2 9" xfId="544"/>
    <cellStyle name="Normal 20" xfId="63"/>
    <cellStyle name="Normal 20 2" xfId="116"/>
    <cellStyle name="Normal 20 3" xfId="173"/>
    <cellStyle name="Normal 20 4" xfId="230"/>
    <cellStyle name="Normal 20 5" xfId="373"/>
    <cellStyle name="Normal 20 6" xfId="385"/>
    <cellStyle name="Normal 20 7" xfId="492"/>
    <cellStyle name="Normal 20 8" xfId="533"/>
    <cellStyle name="Normal 21" xfId="2"/>
    <cellStyle name="Normal 21 2" xfId="117"/>
    <cellStyle name="Normal 21 3" xfId="174"/>
    <cellStyle name="Normal 21 4" xfId="231"/>
    <cellStyle name="Normal 21 5" xfId="319"/>
    <cellStyle name="Normal 21 6" xfId="436"/>
    <cellStyle name="Normal 21 7" xfId="446"/>
    <cellStyle name="Normal 21 8" xfId="327"/>
    <cellStyle name="Normal 22" xfId="64"/>
    <cellStyle name="Normal 22 2" xfId="118"/>
    <cellStyle name="Normal 22 3" xfId="175"/>
    <cellStyle name="Normal 22 4" xfId="232"/>
    <cellStyle name="Normal 22 5" xfId="372"/>
    <cellStyle name="Normal 22 6" xfId="384"/>
    <cellStyle name="Normal 22 7" xfId="491"/>
    <cellStyle name="Normal 22 8" xfId="532"/>
    <cellStyle name="Normal 23" xfId="65"/>
    <cellStyle name="Normal 23 2" xfId="119"/>
    <cellStyle name="Normal 23 3" xfId="176"/>
    <cellStyle name="Normal 23 4" xfId="233"/>
    <cellStyle name="Normal 23 5" xfId="318"/>
    <cellStyle name="Normal 23 6" xfId="435"/>
    <cellStyle name="Normal 23 7" xfId="445"/>
    <cellStyle name="Normal 23 8" xfId="460"/>
    <cellStyle name="Normal 24" xfId="66"/>
    <cellStyle name="Normal 24 2" xfId="120"/>
    <cellStyle name="Normal 24 3" xfId="177"/>
    <cellStyle name="Normal 24 4" xfId="234"/>
    <cellStyle name="Normal 24 5" xfId="371"/>
    <cellStyle name="Normal 24 6" xfId="383"/>
    <cellStyle name="Normal 24 7" xfId="490"/>
    <cellStyle name="Normal 24 8" xfId="509"/>
    <cellStyle name="Normal 25" xfId="67"/>
    <cellStyle name="Normal 25 2" xfId="121"/>
    <cellStyle name="Normal 25 3" xfId="178"/>
    <cellStyle name="Normal 25 4" xfId="235"/>
    <cellStyle name="Normal 25 5" xfId="317"/>
    <cellStyle name="Normal 25 6" xfId="395"/>
    <cellStyle name="Normal 25 7" xfId="350"/>
    <cellStyle name="Normal 25 8" xfId="408"/>
    <cellStyle name="Normal 26" xfId="68"/>
    <cellStyle name="Normal 26 2" xfId="122"/>
    <cellStyle name="Normal 26 3" xfId="179"/>
    <cellStyle name="Normal 26 4" xfId="236"/>
    <cellStyle name="Normal 26 5" xfId="330"/>
    <cellStyle name="Normal 26 6" xfId="298"/>
    <cellStyle name="Normal 26 7" xfId="456"/>
    <cellStyle name="Normal 26 8" xfId="531"/>
    <cellStyle name="Normal 27" xfId="69"/>
    <cellStyle name="Normal 27 2" xfId="123"/>
    <cellStyle name="Normal 27 3" xfId="180"/>
    <cellStyle name="Normal 27 4" xfId="237"/>
    <cellStyle name="Normal 27 5" xfId="277"/>
    <cellStyle name="Normal 27 6" xfId="434"/>
    <cellStyle name="Normal 27 7" xfId="393"/>
    <cellStyle name="Normal 27 8" xfId="413"/>
    <cellStyle name="Normal 28" xfId="70"/>
    <cellStyle name="Normal 28 2" xfId="124"/>
    <cellStyle name="Normal 28 3" xfId="181"/>
    <cellStyle name="Normal 28 4" xfId="238"/>
    <cellStyle name="Normal 28 5" xfId="370"/>
    <cellStyle name="Normal 28 6" xfId="282"/>
    <cellStyle name="Normal 28 7" xfId="489"/>
    <cellStyle name="Normal 28 8" xfId="530"/>
    <cellStyle name="Normal 29" xfId="71"/>
    <cellStyle name="Normal 29 2" xfId="125"/>
    <cellStyle name="Normal 29 3" xfId="182"/>
    <cellStyle name="Normal 29 4" xfId="239"/>
    <cellStyle name="Normal 29 5" xfId="316"/>
    <cellStyle name="Normal 29 6" xfId="433"/>
    <cellStyle name="Normal 29 7" xfId="399"/>
    <cellStyle name="Normal 29 8" xfId="461"/>
    <cellStyle name="Normal 3" xfId="47"/>
    <cellStyle name="Normal 3 10" xfId="551"/>
    <cellStyle name="Normal 3 11" xfId="557"/>
    <cellStyle name="Normal 3 12" xfId="563"/>
    <cellStyle name="Normal 3 13" xfId="569"/>
    <cellStyle name="Normal 3 14" xfId="575"/>
    <cellStyle name="Normal 3 15" xfId="581"/>
    <cellStyle name="Normal 3 16" xfId="587"/>
    <cellStyle name="Normal 3 17" xfId="593"/>
    <cellStyle name="Normal 3 18" xfId="599"/>
    <cellStyle name="Normal 3 19" xfId="605"/>
    <cellStyle name="Normal 3 2" xfId="99"/>
    <cellStyle name="Normal 3 20" xfId="611"/>
    <cellStyle name="Normal 3 21" xfId="617"/>
    <cellStyle name="Normal 3 22" xfId="623"/>
    <cellStyle name="Normal 3 3" xfId="156"/>
    <cellStyle name="Normal 3 4" xfId="213"/>
    <cellStyle name="Normal 3 5" xfId="280"/>
    <cellStyle name="Normal 3 6" xfId="397"/>
    <cellStyle name="Normal 3 7" xfId="343"/>
    <cellStyle name="Normal 3 8" xfId="416"/>
    <cellStyle name="Normal 3 9" xfId="545"/>
    <cellStyle name="Normal 30" xfId="72"/>
    <cellStyle name="Normal 30 2" xfId="126"/>
    <cellStyle name="Normal 30 3" xfId="183"/>
    <cellStyle name="Normal 30 4" xfId="240"/>
    <cellStyle name="Normal 30 5" xfId="369"/>
    <cellStyle name="Normal 30 6" xfId="334"/>
    <cellStyle name="Normal 30 7" xfId="488"/>
    <cellStyle name="Normal 30 8" xfId="529"/>
    <cellStyle name="Normal 31" xfId="73"/>
    <cellStyle name="Normal 31 2" xfId="127"/>
    <cellStyle name="Normal 31 3" xfId="184"/>
    <cellStyle name="Normal 31 4" xfId="241"/>
    <cellStyle name="Normal 31 5" xfId="315"/>
    <cellStyle name="Normal 31 6" xfId="432"/>
    <cellStyle name="Normal 31 7" xfId="297"/>
    <cellStyle name="Normal 31 8" xfId="292"/>
    <cellStyle name="Normal 32 2" xfId="128"/>
    <cellStyle name="Normal 32 3" xfId="185"/>
    <cellStyle name="Normal 32 4" xfId="242"/>
    <cellStyle name="Normal 32 5" xfId="368"/>
    <cellStyle name="Normal 32 6" xfId="283"/>
    <cellStyle name="Normal 32 7" xfId="487"/>
    <cellStyle name="Normal 32 8" xfId="528"/>
    <cellStyle name="Normal 33" xfId="74"/>
    <cellStyle name="Normal 33 2" xfId="129"/>
    <cellStyle name="Normal 33 3" xfId="186"/>
    <cellStyle name="Normal 33 4" xfId="243"/>
    <cellStyle name="Normal 33 5" xfId="314"/>
    <cellStyle name="Normal 33 6" xfId="431"/>
    <cellStyle name="Normal 33 7" xfId="400"/>
    <cellStyle name="Normal 33 8" xfId="462"/>
    <cellStyle name="Normal 34" xfId="75"/>
    <cellStyle name="Normal 34 2" xfId="130"/>
    <cellStyle name="Normal 34 3" xfId="187"/>
    <cellStyle name="Normal 34 4" xfId="244"/>
    <cellStyle name="Normal 34 5" xfId="367"/>
    <cellStyle name="Normal 34 6" xfId="335"/>
    <cellStyle name="Normal 34 7" xfId="486"/>
    <cellStyle name="Normal 34 8" xfId="527"/>
    <cellStyle name="Normal 35" xfId="76"/>
    <cellStyle name="Normal 35 2" xfId="131"/>
    <cellStyle name="Normal 35 3" xfId="188"/>
    <cellStyle name="Normal 35 4" xfId="245"/>
    <cellStyle name="Normal 35 5" xfId="313"/>
    <cellStyle name="Normal 35 6" xfId="430"/>
    <cellStyle name="Normal 35 7" xfId="349"/>
    <cellStyle name="Normal 35 8" xfId="412"/>
    <cellStyle name="Normal 36" xfId="77"/>
    <cellStyle name="Normal 36 2" xfId="132"/>
    <cellStyle name="Normal 36 3" xfId="189"/>
    <cellStyle name="Normal 36 4" xfId="246"/>
    <cellStyle name="Normal 36 5" xfId="366"/>
    <cellStyle name="Normal 36 6" xfId="284"/>
    <cellStyle name="Normal 36 7" xfId="485"/>
    <cellStyle name="Normal 36 8" xfId="526"/>
    <cellStyle name="Normal 37" xfId="78"/>
    <cellStyle name="Normal 37 2" xfId="133"/>
    <cellStyle name="Normal 37 3" xfId="190"/>
    <cellStyle name="Normal 37 4" xfId="247"/>
    <cellStyle name="Normal 37 5" xfId="312"/>
    <cellStyle name="Normal 37 6" xfId="429"/>
    <cellStyle name="Normal 37 7" xfId="401"/>
    <cellStyle name="Normal 37 8" xfId="463"/>
    <cellStyle name="Normal 38" xfId="79"/>
    <cellStyle name="Normal 38 2" xfId="134"/>
    <cellStyle name="Normal 38 3" xfId="191"/>
    <cellStyle name="Normal 38 4" xfId="248"/>
    <cellStyle name="Normal 38 5" xfId="365"/>
    <cellStyle name="Normal 38 6" xfId="336"/>
    <cellStyle name="Normal 38 7" xfId="484"/>
    <cellStyle name="Normal 38 8" xfId="525"/>
    <cellStyle name="Normal 39" xfId="80"/>
    <cellStyle name="Normal 39 2" xfId="135"/>
    <cellStyle name="Normal 39 3" xfId="192"/>
    <cellStyle name="Normal 39 4" xfId="249"/>
    <cellStyle name="Normal 39 5" xfId="311"/>
    <cellStyle name="Normal 39 6" xfId="428"/>
    <cellStyle name="Normal 39 7" xfId="296"/>
    <cellStyle name="Normal 39 8" xfId="344"/>
    <cellStyle name="Normal 4" xfId="48"/>
    <cellStyle name="Normal 4 10" xfId="552"/>
    <cellStyle name="Normal 4 11" xfId="558"/>
    <cellStyle name="Normal 4 12" xfId="564"/>
    <cellStyle name="Normal 4 13" xfId="570"/>
    <cellStyle name="Normal 4 14" xfId="576"/>
    <cellStyle name="Normal 4 15" xfId="582"/>
    <cellStyle name="Normal 4 16" xfId="588"/>
    <cellStyle name="Normal 4 17" xfId="594"/>
    <cellStyle name="Normal 4 18" xfId="600"/>
    <cellStyle name="Normal 4 19" xfId="606"/>
    <cellStyle name="Normal 4 2" xfId="100"/>
    <cellStyle name="Normal 4 20" xfId="612"/>
    <cellStyle name="Normal 4 21" xfId="618"/>
    <cellStyle name="Normal 4 22" xfId="624"/>
    <cellStyle name="Normal 4 3" xfId="157"/>
    <cellStyle name="Normal 4 4" xfId="214"/>
    <cellStyle name="Normal 4 5" xfId="332"/>
    <cellStyle name="Normal 4 6" xfId="275"/>
    <cellStyle name="Normal 4 7" xfId="458"/>
    <cellStyle name="Normal 4 8" xfId="510"/>
    <cellStyle name="Normal 4 9" xfId="546"/>
    <cellStyle name="Normal 40" xfId="81"/>
    <cellStyle name="Normal 40 2" xfId="136"/>
    <cellStyle name="Normal 40 3" xfId="193"/>
    <cellStyle name="Normal 40 4" xfId="250"/>
    <cellStyle name="Normal 40 5" xfId="364"/>
    <cellStyle name="Normal 40 6" xfId="285"/>
    <cellStyle name="Normal 40 7" xfId="483"/>
    <cellStyle name="Normal 40 8" xfId="524"/>
    <cellStyle name="Normal 41" xfId="82"/>
    <cellStyle name="Normal 41 2" xfId="137"/>
    <cellStyle name="Normal 41 3" xfId="194"/>
    <cellStyle name="Normal 41 4" xfId="251"/>
    <cellStyle name="Normal 41 5" xfId="310"/>
    <cellStyle name="Normal 41 6" xfId="427"/>
    <cellStyle name="Normal 41 7" xfId="402"/>
    <cellStyle name="Normal 41 8" xfId="464"/>
    <cellStyle name="Normal 42 2" xfId="138"/>
    <cellStyle name="Normal 42 3" xfId="195"/>
    <cellStyle name="Normal 42 4" xfId="252"/>
    <cellStyle name="Normal 42 5" xfId="363"/>
    <cellStyle name="Normal 42 6" xfId="337"/>
    <cellStyle name="Normal 42 7" xfId="482"/>
    <cellStyle name="Normal 42 8" xfId="523"/>
    <cellStyle name="Normal 43" xfId="83"/>
    <cellStyle name="Normal 43 2" xfId="139"/>
    <cellStyle name="Normal 43 3" xfId="196"/>
    <cellStyle name="Normal 43 4" xfId="253"/>
    <cellStyle name="Normal 43 5" xfId="309"/>
    <cellStyle name="Normal 43 6" xfId="426"/>
    <cellStyle name="Normal 43 7" xfId="348"/>
    <cellStyle name="Normal 43 8" xfId="411"/>
    <cellStyle name="Normal 44" xfId="84"/>
    <cellStyle name="Normal 44 2" xfId="140"/>
    <cellStyle name="Normal 44 3" xfId="197"/>
    <cellStyle name="Normal 44 4" xfId="254"/>
    <cellStyle name="Normal 44 5" xfId="362"/>
    <cellStyle name="Normal 44 6" xfId="286"/>
    <cellStyle name="Normal 44 7" xfId="481"/>
    <cellStyle name="Normal 44 8" xfId="508"/>
    <cellStyle name="Normal 45 2" xfId="141"/>
    <cellStyle name="Normal 45 3" xfId="198"/>
    <cellStyle name="Normal 45 4" xfId="255"/>
    <cellStyle name="Normal 45 5" xfId="308"/>
    <cellStyle name="Normal 45 6" xfId="394"/>
    <cellStyle name="Normal 45 7" xfId="403"/>
    <cellStyle name="Normal 45 8" xfId="471"/>
    <cellStyle name="Normal 46" xfId="85"/>
    <cellStyle name="Normal 46 2" xfId="142"/>
    <cellStyle name="Normal 46 3" xfId="199"/>
    <cellStyle name="Normal 46 4" xfId="256"/>
    <cellStyle name="Normal 46 5" xfId="329"/>
    <cellStyle name="Normal 46 6" xfId="352"/>
    <cellStyle name="Normal 46 7" xfId="455"/>
    <cellStyle name="Normal 46 8" xfId="522"/>
    <cellStyle name="Normal 47" xfId="86"/>
    <cellStyle name="Normal 47 2" xfId="143"/>
    <cellStyle name="Normal 47 3" xfId="200"/>
    <cellStyle name="Normal 47 4" xfId="257"/>
    <cellStyle name="Normal 47 5" xfId="276"/>
    <cellStyle name="Normal 47 6" xfId="425"/>
    <cellStyle name="Normal 47 7" xfId="291"/>
    <cellStyle name="Normal 47 8" xfId="465"/>
    <cellStyle name="Normal 48" xfId="87"/>
    <cellStyle name="Normal 48 2" xfId="144"/>
    <cellStyle name="Normal 48 3" xfId="201"/>
    <cellStyle name="Normal 48 4" xfId="258"/>
    <cellStyle name="Normal 48 5" xfId="361"/>
    <cellStyle name="Normal 48 6" xfId="338"/>
    <cellStyle name="Normal 48 7" xfId="480"/>
    <cellStyle name="Normal 48 8" xfId="521"/>
    <cellStyle name="Normal 49 2" xfId="268"/>
    <cellStyle name="Normal 49 3" xfId="356"/>
    <cellStyle name="Normal 49 4" xfId="289"/>
    <cellStyle name="Normal 49 5" xfId="475"/>
    <cellStyle name="Normal 49 6" xfId="516"/>
    <cellStyle name="Normal 5" xfId="49"/>
    <cellStyle name="Normal 5 10" xfId="553"/>
    <cellStyle name="Normal 5 11" xfId="559"/>
    <cellStyle name="Normal 5 12" xfId="565"/>
    <cellStyle name="Normal 5 13" xfId="571"/>
    <cellStyle name="Normal 5 14" xfId="577"/>
    <cellStyle name="Normal 5 15" xfId="583"/>
    <cellStyle name="Normal 5 16" xfId="589"/>
    <cellStyle name="Normal 5 17" xfId="595"/>
    <cellStyle name="Normal 5 18" xfId="601"/>
    <cellStyle name="Normal 5 19" xfId="607"/>
    <cellStyle name="Normal 5 2" xfId="101"/>
    <cellStyle name="Normal 5 20" xfId="613"/>
    <cellStyle name="Normal 5 21" xfId="619"/>
    <cellStyle name="Normal 5 22" xfId="625"/>
    <cellStyle name="Normal 5 3" xfId="158"/>
    <cellStyle name="Normal 5 4" xfId="215"/>
    <cellStyle name="Normal 5 5" xfId="279"/>
    <cellStyle name="Normal 5 6" xfId="396"/>
    <cellStyle name="Normal 5 7" xfId="415"/>
    <cellStyle name="Normal 5 8" xfId="454"/>
    <cellStyle name="Normal 5 9" xfId="547"/>
    <cellStyle name="Normal 50" xfId="88"/>
    <cellStyle name="Normal 50 2" xfId="145"/>
    <cellStyle name="Normal 50 3" xfId="202"/>
    <cellStyle name="Normal 50 4" xfId="259"/>
    <cellStyle name="Normal 50 5" xfId="307"/>
    <cellStyle name="Normal 50 6" xfId="424"/>
    <cellStyle name="Normal 50 7" xfId="295"/>
    <cellStyle name="Normal 50 8" xfId="293"/>
    <cellStyle name="Normal 51 2" xfId="146"/>
    <cellStyle name="Normal 51 3" xfId="203"/>
    <cellStyle name="Normal 51 4" xfId="260"/>
    <cellStyle name="Normal 51 5" xfId="360"/>
    <cellStyle name="Normal 51 6" xfId="287"/>
    <cellStyle name="Normal 51 7" xfId="479"/>
    <cellStyle name="Normal 51 8" xfId="520"/>
    <cellStyle name="Normal 52" xfId="89"/>
    <cellStyle name="Normal 52 2" xfId="147"/>
    <cellStyle name="Normal 52 3" xfId="204"/>
    <cellStyle name="Normal 52 4" xfId="261"/>
    <cellStyle name="Normal 52 5" xfId="306"/>
    <cellStyle name="Normal 52 6" xfId="423"/>
    <cellStyle name="Normal 52 7" xfId="404"/>
    <cellStyle name="Normal 52 8" xfId="466"/>
    <cellStyle name="Normal 53" xfId="90"/>
    <cellStyle name="Normal 53 2" xfId="148"/>
    <cellStyle name="Normal 53 3" xfId="205"/>
    <cellStyle name="Normal 53 4" xfId="262"/>
    <cellStyle name="Normal 53 5" xfId="359"/>
    <cellStyle name="Normal 53 6" xfId="339"/>
    <cellStyle name="Normal 53 7" xfId="478"/>
    <cellStyle name="Normal 53 8" xfId="519"/>
    <cellStyle name="Normal 54" xfId="91"/>
    <cellStyle name="Normal 54 2" xfId="149"/>
    <cellStyle name="Normal 54 3" xfId="206"/>
    <cellStyle name="Normal 54 4" xfId="263"/>
    <cellStyle name="Normal 54 5" xfId="305"/>
    <cellStyle name="Normal 54 6" xfId="422"/>
    <cellStyle name="Normal 54 7" xfId="347"/>
    <cellStyle name="Normal 54 8" xfId="410"/>
    <cellStyle name="Normal 55" xfId="92"/>
    <cellStyle name="Normal 55 2" xfId="150"/>
    <cellStyle name="Normal 55 3" xfId="207"/>
    <cellStyle name="Normal 55 4" xfId="264"/>
    <cellStyle name="Normal 55 5" xfId="358"/>
    <cellStyle name="Normal 55 6" xfId="288"/>
    <cellStyle name="Normal 55 7" xfId="477"/>
    <cellStyle name="Normal 55 8" xfId="518"/>
    <cellStyle name="Normal 56 2" xfId="271"/>
    <cellStyle name="Normal 56 3" xfId="301"/>
    <cellStyle name="Normal 56 4" xfId="418"/>
    <cellStyle name="Normal 56 5" xfId="346"/>
    <cellStyle name="Normal 56 6" xfId="409"/>
    <cellStyle name="Normal 57" xfId="93"/>
    <cellStyle name="Normal 57 2" xfId="151"/>
    <cellStyle name="Normal 57 3" xfId="208"/>
    <cellStyle name="Normal 57 4" xfId="265"/>
    <cellStyle name="Normal 57 5" xfId="304"/>
    <cellStyle name="Normal 57 6" xfId="421"/>
    <cellStyle name="Normal 57 7" xfId="405"/>
    <cellStyle name="Normal 57 8" xfId="467"/>
    <cellStyle name="Normal 58" xfId="94"/>
    <cellStyle name="Normal 58 2" xfId="152"/>
    <cellStyle name="Normal 58 3" xfId="209"/>
    <cellStyle name="Normal 58 4" xfId="266"/>
    <cellStyle name="Normal 58 5" xfId="357"/>
    <cellStyle name="Normal 58 6" xfId="340"/>
    <cellStyle name="Normal 58 7" xfId="476"/>
    <cellStyle name="Normal 58 8" xfId="517"/>
    <cellStyle name="Normal 59" xfId="95"/>
    <cellStyle name="Normal 59 2" xfId="153"/>
    <cellStyle name="Normal 59 3" xfId="210"/>
    <cellStyle name="Normal 59 4" xfId="267"/>
    <cellStyle name="Normal 59 5" xfId="303"/>
    <cellStyle name="Normal 59 6" xfId="420"/>
    <cellStyle name="Normal 59 7" xfId="294"/>
    <cellStyle name="Normal 59 8" xfId="345"/>
    <cellStyle name="Normal 6" xfId="50"/>
    <cellStyle name="Normal 6 10" xfId="554"/>
    <cellStyle name="Normal 6 11" xfId="560"/>
    <cellStyle name="Normal 6 12" xfId="566"/>
    <cellStyle name="Normal 6 13" xfId="572"/>
    <cellStyle name="Normal 6 14" xfId="578"/>
    <cellStyle name="Normal 6 15" xfId="584"/>
    <cellStyle name="Normal 6 16" xfId="590"/>
    <cellStyle name="Normal 6 17" xfId="596"/>
    <cellStyle name="Normal 6 18" xfId="602"/>
    <cellStyle name="Normal 6 19" xfId="608"/>
    <cellStyle name="Normal 6 2" xfId="102"/>
    <cellStyle name="Normal 6 20" xfId="614"/>
    <cellStyle name="Normal 6 21" xfId="620"/>
    <cellStyle name="Normal 6 22" xfId="626"/>
    <cellStyle name="Normal 6 3" xfId="159"/>
    <cellStyle name="Normal 6 4" xfId="216"/>
    <cellStyle name="Normal 6 5" xfId="331"/>
    <cellStyle name="Normal 6 6" xfId="328"/>
    <cellStyle name="Normal 6 7" xfId="457"/>
    <cellStyle name="Normal 6 8" xfId="540"/>
    <cellStyle name="Normal 6 9" xfId="548"/>
    <cellStyle name="Normal 61" xfId="96"/>
    <cellStyle name="Normal 61 2" xfId="272"/>
    <cellStyle name="Normal 61 3" xfId="354"/>
    <cellStyle name="Normal 61 4" xfId="290"/>
    <cellStyle name="Normal 61 5" xfId="473"/>
    <cellStyle name="Normal 61 6" xfId="514"/>
    <cellStyle name="Normal 67" xfId="512"/>
    <cellStyle name="Normal 7" xfId="51"/>
    <cellStyle name="Normal 7 10" xfId="555"/>
    <cellStyle name="Normal 7 11" xfId="561"/>
    <cellStyle name="Normal 7 12" xfId="567"/>
    <cellStyle name="Normal 7 13" xfId="573"/>
    <cellStyle name="Normal 7 14" xfId="579"/>
    <cellStyle name="Normal 7 15" xfId="585"/>
    <cellStyle name="Normal 7 16" xfId="591"/>
    <cellStyle name="Normal 7 17" xfId="597"/>
    <cellStyle name="Normal 7 18" xfId="603"/>
    <cellStyle name="Normal 7 19" xfId="609"/>
    <cellStyle name="Normal 7 2" xfId="103"/>
    <cellStyle name="Normal 7 20" xfId="615"/>
    <cellStyle name="Normal 7 21" xfId="621"/>
    <cellStyle name="Normal 7 22" xfId="627"/>
    <cellStyle name="Normal 7 3" xfId="160"/>
    <cellStyle name="Normal 7 4" xfId="217"/>
    <cellStyle name="Normal 7 5" xfId="278"/>
    <cellStyle name="Normal 7 6" xfId="443"/>
    <cellStyle name="Normal 7 7" xfId="299"/>
    <cellStyle name="Normal 7 8" xfId="506"/>
    <cellStyle name="Normal 7 9" xfId="549"/>
    <cellStyle name="Normal 8" xfId="52"/>
    <cellStyle name="Normal 8 2" xfId="104"/>
    <cellStyle name="Normal 8 3" xfId="161"/>
    <cellStyle name="Normal 8 4" xfId="218"/>
    <cellStyle name="Normal 8 5" xfId="379"/>
    <cellStyle name="Normal 8 6" xfId="391"/>
    <cellStyle name="Normal 8 7" xfId="498"/>
    <cellStyle name="Normal 8 8" xfId="539"/>
    <cellStyle name="Normal 9" xfId="53"/>
    <cellStyle name="Normal 9 2" xfId="105"/>
    <cellStyle name="Normal 9 3" xfId="162"/>
    <cellStyle name="Normal 9 4" xfId="219"/>
    <cellStyle name="Normal 9 5" xfId="325"/>
    <cellStyle name="Normal 9 6" xfId="442"/>
    <cellStyle name="Normal 9 7" xfId="452"/>
    <cellStyle name="Normal 9 8" xfId="505"/>
    <cellStyle name="Normal_ConstructionCostMagellanDrWLImp" xfId="635"/>
    <cellStyle name="Normal_WorkDirective&amp;OC" xfId="640"/>
    <cellStyle name="Note 2" xfId="16"/>
    <cellStyle name="Output 2" xfId="11"/>
    <cellStyle name="Percent 2" xfId="44"/>
    <cellStyle name="Title" xfId="1" builtinId="15" customBuiltin="1"/>
    <cellStyle name="Total 2" xfId="634"/>
    <cellStyle name="Total 3" xfId="18"/>
    <cellStyle name="Warning Text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6"/>
  <sheetViews>
    <sheetView tabSelected="1" zoomScale="150" zoomScaleNormal="150" zoomScaleSheetLayoutView="100" workbookViewId="0">
      <pane ySplit="4" topLeftCell="A5" activePane="bottomLeft" state="frozen"/>
      <selection activeCell="B28" sqref="B28"/>
      <selection pane="bottomLeft" activeCell="C5" sqref="C5"/>
    </sheetView>
  </sheetViews>
  <sheetFormatPr defaultRowHeight="15" x14ac:dyDescent="0.25"/>
  <cols>
    <col min="1" max="1" width="4.7109375" style="3" customWidth="1"/>
    <col min="2" max="2" width="9.140625" style="3"/>
    <col min="3" max="3" width="53.140625" style="3" customWidth="1"/>
    <col min="4" max="4" width="9.140625" style="3"/>
    <col min="5" max="5" width="9.140625" style="42"/>
    <col min="6" max="6" width="28.28515625" style="58" customWidth="1"/>
    <col min="7" max="7" width="28.28515625" style="3" customWidth="1"/>
    <col min="8" max="10" width="9.140625" style="3"/>
    <col min="11" max="11" width="18" style="3" customWidth="1"/>
    <col min="12" max="16384" width="9.140625" style="3"/>
  </cols>
  <sheetData>
    <row r="1" spans="1:12" ht="15.75" x14ac:dyDescent="0.25">
      <c r="A1" s="1" t="s">
        <v>12</v>
      </c>
      <c r="B1" s="1"/>
      <c r="C1" s="1"/>
      <c r="D1" s="1"/>
      <c r="E1" s="2"/>
      <c r="F1" s="56"/>
      <c r="G1" s="1"/>
    </row>
    <row r="2" spans="1:12" ht="16.5" thickBot="1" x14ac:dyDescent="0.3">
      <c r="A2" s="4"/>
      <c r="B2" s="4"/>
      <c r="C2" s="4"/>
      <c r="D2" s="4"/>
      <c r="E2" s="5"/>
      <c r="F2" s="57"/>
      <c r="G2" s="4"/>
    </row>
    <row r="3" spans="1:12" ht="15" customHeight="1" x14ac:dyDescent="0.25">
      <c r="A3" s="71"/>
      <c r="B3" s="77" t="s">
        <v>0</v>
      </c>
      <c r="C3" s="78"/>
      <c r="D3" s="81" t="s">
        <v>8</v>
      </c>
      <c r="E3" s="71" t="s">
        <v>6</v>
      </c>
      <c r="F3" s="69" t="s">
        <v>4</v>
      </c>
      <c r="G3" s="71" t="s">
        <v>5</v>
      </c>
    </row>
    <row r="4" spans="1:12" ht="15" customHeight="1" thickBot="1" x14ac:dyDescent="0.3">
      <c r="A4" s="72"/>
      <c r="B4" s="79"/>
      <c r="C4" s="80"/>
      <c r="D4" s="79"/>
      <c r="E4" s="72"/>
      <c r="F4" s="70"/>
      <c r="G4" s="72"/>
    </row>
    <row r="5" spans="1:12" ht="24.95" customHeight="1" thickBot="1" x14ac:dyDescent="0.3">
      <c r="A5" s="54">
        <v>1</v>
      </c>
      <c r="B5" s="6" t="s">
        <v>7</v>
      </c>
      <c r="C5" s="7"/>
      <c r="D5" s="8">
        <v>1</v>
      </c>
      <c r="E5" s="9" t="s">
        <v>1</v>
      </c>
      <c r="F5" s="45">
        <v>0</v>
      </c>
      <c r="G5" s="44">
        <f>PRODUCT(D5,F5)</f>
        <v>0</v>
      </c>
      <c r="H5" s="10"/>
      <c r="K5" s="11"/>
      <c r="L5" s="11"/>
    </row>
    <row r="6" spans="1:12" ht="24.95" customHeight="1" thickBot="1" x14ac:dyDescent="0.3">
      <c r="A6" s="54">
        <v>2</v>
      </c>
      <c r="B6" s="49" t="s">
        <v>13</v>
      </c>
      <c r="C6" s="50"/>
      <c r="D6" s="51">
        <v>1</v>
      </c>
      <c r="E6" s="52" t="s">
        <v>1</v>
      </c>
      <c r="F6" s="45">
        <v>0</v>
      </c>
      <c r="G6" s="44">
        <f t="shared" ref="G6:G75" si="0">PRODUCT(D6,F6)</f>
        <v>0</v>
      </c>
      <c r="H6" s="10"/>
      <c r="K6" s="11"/>
      <c r="L6" s="11"/>
    </row>
    <row r="7" spans="1:12" ht="24.95" customHeight="1" thickBot="1" x14ac:dyDescent="0.3">
      <c r="A7" s="54">
        <v>3</v>
      </c>
      <c r="B7" s="49" t="s">
        <v>14</v>
      </c>
      <c r="C7" s="50"/>
      <c r="D7" s="51">
        <v>1</v>
      </c>
      <c r="E7" s="52" t="s">
        <v>1</v>
      </c>
      <c r="F7" s="45">
        <v>0</v>
      </c>
      <c r="G7" s="44">
        <f t="shared" si="0"/>
        <v>0</v>
      </c>
      <c r="H7" s="10"/>
      <c r="K7" s="11"/>
      <c r="L7" s="11"/>
    </row>
    <row r="8" spans="1:12" ht="24.95" customHeight="1" thickBot="1" x14ac:dyDescent="0.3">
      <c r="A8" s="54">
        <v>4</v>
      </c>
      <c r="B8" s="49" t="s">
        <v>15</v>
      </c>
      <c r="C8" s="50"/>
      <c r="D8" s="51">
        <v>1</v>
      </c>
      <c r="E8" s="52" t="s">
        <v>1</v>
      </c>
      <c r="F8" s="45">
        <v>0</v>
      </c>
      <c r="G8" s="44">
        <f t="shared" si="0"/>
        <v>0</v>
      </c>
      <c r="H8" s="10"/>
      <c r="K8" s="11"/>
      <c r="L8" s="11"/>
    </row>
    <row r="9" spans="1:12" ht="24.95" customHeight="1" thickBot="1" x14ac:dyDescent="0.3">
      <c r="A9" s="54">
        <v>5</v>
      </c>
      <c r="B9" s="49" t="s">
        <v>16</v>
      </c>
      <c r="C9" s="50"/>
      <c r="D9" s="51">
        <v>1</v>
      </c>
      <c r="E9" s="52" t="s">
        <v>1</v>
      </c>
      <c r="F9" s="45">
        <v>0</v>
      </c>
      <c r="G9" s="44">
        <f t="shared" si="0"/>
        <v>0</v>
      </c>
      <c r="H9" s="10"/>
      <c r="K9" s="11"/>
      <c r="L9" s="11"/>
    </row>
    <row r="10" spans="1:12" ht="24.95" customHeight="1" thickBot="1" x14ac:dyDescent="0.3">
      <c r="A10" s="68">
        <v>6</v>
      </c>
      <c r="B10" s="49" t="s">
        <v>17</v>
      </c>
      <c r="C10" s="50"/>
      <c r="D10" s="59">
        <v>3330</v>
      </c>
      <c r="E10" s="52" t="s">
        <v>2</v>
      </c>
      <c r="F10" s="45">
        <v>0</v>
      </c>
      <c r="G10" s="44">
        <f t="shared" si="0"/>
        <v>0</v>
      </c>
      <c r="H10" s="10"/>
      <c r="K10" s="11"/>
      <c r="L10" s="11"/>
    </row>
    <row r="11" spans="1:12" ht="24.95" customHeight="1" thickBot="1" x14ac:dyDescent="0.3">
      <c r="A11" s="68">
        <v>7</v>
      </c>
      <c r="B11" s="49" t="s">
        <v>18</v>
      </c>
      <c r="C11" s="50"/>
      <c r="D11" s="59">
        <v>11500</v>
      </c>
      <c r="E11" s="52" t="s">
        <v>2</v>
      </c>
      <c r="F11" s="45">
        <v>0</v>
      </c>
      <c r="G11" s="44">
        <f t="shared" si="0"/>
        <v>0</v>
      </c>
      <c r="H11" s="10"/>
      <c r="K11" s="11"/>
      <c r="L11" s="11"/>
    </row>
    <row r="12" spans="1:12" ht="24.95" customHeight="1" thickBot="1" x14ac:dyDescent="0.3">
      <c r="A12" s="68">
        <v>8</v>
      </c>
      <c r="B12" s="49" t="s">
        <v>19</v>
      </c>
      <c r="C12" s="50"/>
      <c r="D12" s="59">
        <v>2515</v>
      </c>
      <c r="E12" s="52" t="s">
        <v>2</v>
      </c>
      <c r="F12" s="45">
        <v>0</v>
      </c>
      <c r="G12" s="44">
        <f t="shared" si="0"/>
        <v>0</v>
      </c>
      <c r="H12" s="10"/>
      <c r="K12" s="11"/>
      <c r="L12" s="11"/>
    </row>
    <row r="13" spans="1:12" ht="24.95" customHeight="1" thickBot="1" x14ac:dyDescent="0.3">
      <c r="A13" s="54">
        <v>9</v>
      </c>
      <c r="B13" s="49" t="s">
        <v>20</v>
      </c>
      <c r="C13" s="50"/>
      <c r="D13" s="51">
        <v>40</v>
      </c>
      <c r="E13" s="52" t="s">
        <v>2</v>
      </c>
      <c r="F13" s="45">
        <v>0</v>
      </c>
      <c r="G13" s="44">
        <f t="shared" si="0"/>
        <v>0</v>
      </c>
      <c r="H13" s="10"/>
      <c r="K13" s="11"/>
      <c r="L13" s="11"/>
    </row>
    <row r="14" spans="1:12" ht="24.95" customHeight="1" thickBot="1" x14ac:dyDescent="0.3">
      <c r="A14" s="54">
        <v>10</v>
      </c>
      <c r="B14" s="49" t="s">
        <v>21</v>
      </c>
      <c r="C14" s="50"/>
      <c r="D14" s="51">
        <v>25</v>
      </c>
      <c r="E14" s="52" t="s">
        <v>2</v>
      </c>
      <c r="F14" s="45">
        <v>0</v>
      </c>
      <c r="G14" s="44">
        <f t="shared" si="0"/>
        <v>0</v>
      </c>
      <c r="H14" s="10"/>
      <c r="K14" s="11"/>
      <c r="L14" s="11"/>
    </row>
    <row r="15" spans="1:12" ht="24.95" customHeight="1" thickBot="1" x14ac:dyDescent="0.3">
      <c r="A15" s="54">
        <v>11</v>
      </c>
      <c r="B15" s="49" t="s">
        <v>22</v>
      </c>
      <c r="C15" s="50"/>
      <c r="D15" s="51">
        <v>115</v>
      </c>
      <c r="E15" s="52" t="s">
        <v>2</v>
      </c>
      <c r="F15" s="45">
        <v>0</v>
      </c>
      <c r="G15" s="44">
        <f t="shared" si="0"/>
        <v>0</v>
      </c>
      <c r="H15" s="10"/>
      <c r="K15" s="11"/>
      <c r="L15" s="11"/>
    </row>
    <row r="16" spans="1:12" ht="24.95" customHeight="1" thickBot="1" x14ac:dyDescent="0.3">
      <c r="A16" s="68">
        <v>12</v>
      </c>
      <c r="B16" s="61" t="s">
        <v>68</v>
      </c>
      <c r="C16" s="62"/>
      <c r="D16" s="59">
        <v>20</v>
      </c>
      <c r="E16" s="63" t="s">
        <v>2</v>
      </c>
      <c r="F16" s="45">
        <v>0</v>
      </c>
      <c r="G16" s="44">
        <f t="shared" ref="G16" si="1">PRODUCT(D16,F16)</f>
        <v>0</v>
      </c>
      <c r="H16" s="10"/>
      <c r="K16" s="11"/>
      <c r="L16" s="11"/>
    </row>
    <row r="17" spans="1:12" ht="24.95" customHeight="1" thickBot="1" x14ac:dyDescent="0.3">
      <c r="A17" s="54">
        <v>13</v>
      </c>
      <c r="B17" s="12" t="s">
        <v>23</v>
      </c>
      <c r="C17" s="13"/>
      <c r="D17" s="14">
        <v>25</v>
      </c>
      <c r="E17" s="15" t="s">
        <v>2</v>
      </c>
      <c r="F17" s="45">
        <v>0</v>
      </c>
      <c r="G17" s="44">
        <f t="shared" si="0"/>
        <v>0</v>
      </c>
      <c r="H17" s="10"/>
      <c r="K17" s="11"/>
      <c r="L17" s="11"/>
    </row>
    <row r="18" spans="1:12" ht="24.95" customHeight="1" thickBot="1" x14ac:dyDescent="0.3">
      <c r="A18" s="68">
        <v>14</v>
      </c>
      <c r="B18" s="12" t="s">
        <v>24</v>
      </c>
      <c r="C18" s="13"/>
      <c r="D18" s="60">
        <v>30</v>
      </c>
      <c r="E18" s="15" t="s">
        <v>2</v>
      </c>
      <c r="F18" s="45">
        <v>0</v>
      </c>
      <c r="G18" s="44">
        <f t="shared" si="0"/>
        <v>0</v>
      </c>
      <c r="H18" s="10"/>
      <c r="K18" s="11"/>
      <c r="L18" s="11"/>
    </row>
    <row r="19" spans="1:12" ht="24.95" customHeight="1" thickBot="1" x14ac:dyDescent="0.3">
      <c r="A19" s="54">
        <v>15</v>
      </c>
      <c r="B19" s="12" t="s">
        <v>25</v>
      </c>
      <c r="C19" s="13"/>
      <c r="D19" s="14">
        <v>1320</v>
      </c>
      <c r="E19" s="15" t="s">
        <v>2</v>
      </c>
      <c r="F19" s="45">
        <v>0</v>
      </c>
      <c r="G19" s="44">
        <f t="shared" si="0"/>
        <v>0</v>
      </c>
      <c r="H19" s="10"/>
      <c r="I19" s="18"/>
      <c r="K19" s="11"/>
      <c r="L19" s="11"/>
    </row>
    <row r="20" spans="1:12" ht="24.95" customHeight="1" thickBot="1" x14ac:dyDescent="0.3">
      <c r="A20" s="68">
        <v>16</v>
      </c>
      <c r="B20" s="12" t="s">
        <v>26</v>
      </c>
      <c r="C20" s="13"/>
      <c r="D20" s="60">
        <v>750</v>
      </c>
      <c r="E20" s="15" t="s">
        <v>2</v>
      </c>
      <c r="F20" s="45">
        <v>0</v>
      </c>
      <c r="G20" s="44">
        <f t="shared" si="0"/>
        <v>0</v>
      </c>
      <c r="H20" s="10"/>
      <c r="I20" s="18"/>
      <c r="K20" s="11"/>
      <c r="L20" s="11"/>
    </row>
    <row r="21" spans="1:12" ht="24.95" customHeight="1" thickBot="1" x14ac:dyDescent="0.3">
      <c r="A21" s="54">
        <v>17</v>
      </c>
      <c r="B21" s="12" t="s">
        <v>27</v>
      </c>
      <c r="C21" s="13"/>
      <c r="D21" s="14">
        <v>1130</v>
      </c>
      <c r="E21" s="15" t="s">
        <v>2</v>
      </c>
      <c r="F21" s="45">
        <v>0</v>
      </c>
      <c r="G21" s="44">
        <f t="shared" si="0"/>
        <v>0</v>
      </c>
      <c r="H21" s="10"/>
      <c r="K21" s="11"/>
      <c r="L21" s="11"/>
    </row>
    <row r="22" spans="1:12" ht="24.95" customHeight="1" thickBot="1" x14ac:dyDescent="0.3">
      <c r="A22" s="54">
        <v>18</v>
      </c>
      <c r="B22" s="16" t="s">
        <v>28</v>
      </c>
      <c r="C22" s="13"/>
      <c r="D22" s="14">
        <v>198</v>
      </c>
      <c r="E22" s="17" t="s">
        <v>2</v>
      </c>
      <c r="F22" s="45">
        <v>0</v>
      </c>
      <c r="G22" s="44">
        <f t="shared" si="0"/>
        <v>0</v>
      </c>
      <c r="H22" s="10"/>
      <c r="K22" s="11"/>
      <c r="L22" s="11"/>
    </row>
    <row r="23" spans="1:12" ht="24.95" customHeight="1" thickBot="1" x14ac:dyDescent="0.3">
      <c r="A23" s="54">
        <v>19</v>
      </c>
      <c r="B23" s="12" t="s">
        <v>29</v>
      </c>
      <c r="C23" s="13"/>
      <c r="D23" s="14">
        <v>114</v>
      </c>
      <c r="E23" s="15" t="s">
        <v>2</v>
      </c>
      <c r="F23" s="45">
        <v>0</v>
      </c>
      <c r="G23" s="44">
        <f t="shared" si="0"/>
        <v>0</v>
      </c>
      <c r="H23" s="10"/>
      <c r="K23" s="11"/>
      <c r="L23" s="11"/>
    </row>
    <row r="24" spans="1:12" ht="24.95" customHeight="1" thickBot="1" x14ac:dyDescent="0.3">
      <c r="A24" s="54">
        <v>20</v>
      </c>
      <c r="B24" s="12" t="s">
        <v>66</v>
      </c>
      <c r="C24" s="13"/>
      <c r="D24" s="14">
        <v>2</v>
      </c>
      <c r="E24" s="15" t="s">
        <v>3</v>
      </c>
      <c r="F24" s="45">
        <v>0</v>
      </c>
      <c r="G24" s="44">
        <f t="shared" si="0"/>
        <v>0</v>
      </c>
      <c r="H24" s="10"/>
      <c r="K24" s="11"/>
      <c r="L24" s="11"/>
    </row>
    <row r="25" spans="1:12" ht="24.95" customHeight="1" thickBot="1" x14ac:dyDescent="0.3">
      <c r="A25" s="54">
        <v>21</v>
      </c>
      <c r="B25" s="12" t="s">
        <v>30</v>
      </c>
      <c r="C25" s="13"/>
      <c r="D25" s="14">
        <v>15</v>
      </c>
      <c r="E25" s="15" t="s">
        <v>3</v>
      </c>
      <c r="F25" s="45">
        <v>0</v>
      </c>
      <c r="G25" s="44">
        <f t="shared" si="0"/>
        <v>0</v>
      </c>
      <c r="H25" s="10"/>
      <c r="K25" s="11"/>
      <c r="L25" s="11"/>
    </row>
    <row r="26" spans="1:12" ht="24.95" customHeight="1" thickBot="1" x14ac:dyDescent="0.3">
      <c r="A26" s="54">
        <v>22</v>
      </c>
      <c r="B26" s="16" t="s">
        <v>31</v>
      </c>
      <c r="C26" s="13"/>
      <c r="D26" s="14">
        <v>3</v>
      </c>
      <c r="E26" s="17" t="s">
        <v>3</v>
      </c>
      <c r="F26" s="45">
        <v>0</v>
      </c>
      <c r="G26" s="44">
        <f t="shared" si="0"/>
        <v>0</v>
      </c>
      <c r="H26" s="10"/>
      <c r="K26" s="11"/>
      <c r="L26" s="11"/>
    </row>
    <row r="27" spans="1:12" ht="24.95" customHeight="1" thickBot="1" x14ac:dyDescent="0.3">
      <c r="A27" s="54">
        <v>23</v>
      </c>
      <c r="B27" s="16" t="s">
        <v>32</v>
      </c>
      <c r="C27" s="13"/>
      <c r="D27" s="14">
        <v>3</v>
      </c>
      <c r="E27" s="15" t="s">
        <v>3</v>
      </c>
      <c r="F27" s="45">
        <v>0</v>
      </c>
      <c r="G27" s="44">
        <f t="shared" si="0"/>
        <v>0</v>
      </c>
      <c r="H27" s="10"/>
      <c r="K27" s="11"/>
      <c r="L27" s="11"/>
    </row>
    <row r="28" spans="1:12" ht="24.95" customHeight="1" thickBot="1" x14ac:dyDescent="0.3">
      <c r="A28" s="54">
        <v>24</v>
      </c>
      <c r="B28" s="16" t="s">
        <v>33</v>
      </c>
      <c r="C28" s="13"/>
      <c r="D28" s="14">
        <v>2</v>
      </c>
      <c r="E28" s="15" t="s">
        <v>3</v>
      </c>
      <c r="F28" s="45">
        <v>0</v>
      </c>
      <c r="G28" s="44">
        <f t="shared" si="0"/>
        <v>0</v>
      </c>
      <c r="H28" s="10"/>
      <c r="K28" s="11"/>
      <c r="L28" s="11"/>
    </row>
    <row r="29" spans="1:12" ht="24.95" customHeight="1" thickBot="1" x14ac:dyDescent="0.3">
      <c r="A29" s="54">
        <v>25</v>
      </c>
      <c r="B29" s="53" t="s">
        <v>34</v>
      </c>
      <c r="C29" s="13"/>
      <c r="D29" s="14">
        <v>7</v>
      </c>
      <c r="E29" s="15" t="s">
        <v>3</v>
      </c>
      <c r="F29" s="45">
        <v>0</v>
      </c>
      <c r="G29" s="44">
        <f t="shared" si="0"/>
        <v>0</v>
      </c>
      <c r="H29" s="10"/>
      <c r="K29" s="11"/>
      <c r="L29" s="11"/>
    </row>
    <row r="30" spans="1:12" ht="24.95" customHeight="1" thickBot="1" x14ac:dyDescent="0.3">
      <c r="A30" s="54">
        <v>26</v>
      </c>
      <c r="B30" s="16" t="s">
        <v>35</v>
      </c>
      <c r="C30" s="13"/>
      <c r="D30" s="14">
        <v>4</v>
      </c>
      <c r="E30" s="15" t="s">
        <v>3</v>
      </c>
      <c r="F30" s="45">
        <v>0</v>
      </c>
      <c r="G30" s="44">
        <f t="shared" si="0"/>
        <v>0</v>
      </c>
      <c r="H30" s="10"/>
      <c r="K30" s="11"/>
      <c r="L30" s="11"/>
    </row>
    <row r="31" spans="1:12" ht="24.95" customHeight="1" thickBot="1" x14ac:dyDescent="0.3">
      <c r="A31" s="68">
        <v>27</v>
      </c>
      <c r="B31" s="16" t="s">
        <v>36</v>
      </c>
      <c r="C31" s="13"/>
      <c r="D31" s="60">
        <v>4</v>
      </c>
      <c r="E31" s="15" t="s">
        <v>3</v>
      </c>
      <c r="F31" s="45">
        <v>0</v>
      </c>
      <c r="G31" s="44">
        <f t="shared" si="0"/>
        <v>0</v>
      </c>
      <c r="H31" s="10"/>
      <c r="K31" s="11"/>
      <c r="L31" s="11"/>
    </row>
    <row r="32" spans="1:12" ht="24.95" customHeight="1" thickBot="1" x14ac:dyDescent="0.3">
      <c r="A32" s="68">
        <v>28</v>
      </c>
      <c r="B32" s="16" t="s">
        <v>37</v>
      </c>
      <c r="C32" s="13"/>
      <c r="D32" s="60">
        <v>12</v>
      </c>
      <c r="E32" s="15" t="s">
        <v>3</v>
      </c>
      <c r="F32" s="45">
        <v>0</v>
      </c>
      <c r="G32" s="44">
        <f t="shared" si="0"/>
        <v>0</v>
      </c>
      <c r="H32" s="10"/>
      <c r="K32" s="11"/>
    </row>
    <row r="33" spans="1:13" ht="24.95" customHeight="1" thickBot="1" x14ac:dyDescent="0.3">
      <c r="A33" s="54">
        <v>29</v>
      </c>
      <c r="B33" s="16" t="s">
        <v>38</v>
      </c>
      <c r="C33" s="13"/>
      <c r="D33" s="14">
        <v>1</v>
      </c>
      <c r="E33" s="15" t="s">
        <v>3</v>
      </c>
      <c r="F33" s="45">
        <v>0</v>
      </c>
      <c r="G33" s="44">
        <f t="shared" si="0"/>
        <v>0</v>
      </c>
      <c r="H33" s="10"/>
      <c r="K33" s="11"/>
    </row>
    <row r="34" spans="1:13" ht="24.95" customHeight="1" thickBot="1" x14ac:dyDescent="0.3">
      <c r="A34" s="54">
        <v>30</v>
      </c>
      <c r="B34" s="16" t="s">
        <v>39</v>
      </c>
      <c r="C34" s="13"/>
      <c r="D34" s="14">
        <v>1</v>
      </c>
      <c r="E34" s="15" t="s">
        <v>3</v>
      </c>
      <c r="F34" s="45">
        <v>0</v>
      </c>
      <c r="G34" s="44">
        <f t="shared" si="0"/>
        <v>0</v>
      </c>
      <c r="H34" s="10"/>
      <c r="K34" s="11"/>
    </row>
    <row r="35" spans="1:13" ht="24.95" customHeight="1" thickBot="1" x14ac:dyDescent="0.3">
      <c r="A35" s="54">
        <v>31</v>
      </c>
      <c r="B35" s="16" t="s">
        <v>40</v>
      </c>
      <c r="C35" s="13"/>
      <c r="D35" s="14">
        <v>4</v>
      </c>
      <c r="E35" s="15" t="s">
        <v>3</v>
      </c>
      <c r="F35" s="45">
        <v>0</v>
      </c>
      <c r="G35" s="44">
        <f t="shared" si="0"/>
        <v>0</v>
      </c>
      <c r="H35" s="10"/>
      <c r="K35" s="11"/>
    </row>
    <row r="36" spans="1:13" ht="24.95" customHeight="1" thickBot="1" x14ac:dyDescent="0.3">
      <c r="A36" s="54">
        <v>32</v>
      </c>
      <c r="B36" s="16" t="s">
        <v>41</v>
      </c>
      <c r="C36" s="13"/>
      <c r="D36" s="14">
        <v>1</v>
      </c>
      <c r="E36" s="15" t="s">
        <v>3</v>
      </c>
      <c r="F36" s="45">
        <v>0</v>
      </c>
      <c r="G36" s="44">
        <f t="shared" si="0"/>
        <v>0</v>
      </c>
      <c r="H36" s="10"/>
      <c r="K36" s="11"/>
    </row>
    <row r="37" spans="1:13" ht="24.95" customHeight="1" thickBot="1" x14ac:dyDescent="0.3">
      <c r="A37" s="54">
        <v>33</v>
      </c>
      <c r="B37" s="16" t="s">
        <v>42</v>
      </c>
      <c r="C37" s="13"/>
      <c r="D37" s="14">
        <v>1</v>
      </c>
      <c r="E37" s="15" t="s">
        <v>3</v>
      </c>
      <c r="F37" s="45">
        <v>0</v>
      </c>
      <c r="G37" s="44">
        <f t="shared" si="0"/>
        <v>0</v>
      </c>
      <c r="H37" s="10"/>
      <c r="K37" s="11"/>
    </row>
    <row r="38" spans="1:13" ht="24.95" customHeight="1" thickBot="1" x14ac:dyDescent="0.3">
      <c r="A38" s="54">
        <v>34</v>
      </c>
      <c r="B38" s="16" t="s">
        <v>43</v>
      </c>
      <c r="C38" s="13"/>
      <c r="D38" s="14">
        <v>2</v>
      </c>
      <c r="E38" s="15" t="s">
        <v>3</v>
      </c>
      <c r="F38" s="45">
        <v>0</v>
      </c>
      <c r="G38" s="44">
        <f t="shared" si="0"/>
        <v>0</v>
      </c>
      <c r="H38" s="10"/>
      <c r="K38" s="11"/>
    </row>
    <row r="39" spans="1:13" ht="24.95" customHeight="1" thickBot="1" x14ac:dyDescent="0.3">
      <c r="A39" s="54">
        <v>35</v>
      </c>
      <c r="B39" s="16" t="s">
        <v>44</v>
      </c>
      <c r="C39" s="13"/>
      <c r="D39" s="14">
        <v>6</v>
      </c>
      <c r="E39" s="15" t="s">
        <v>3</v>
      </c>
      <c r="F39" s="45">
        <v>0</v>
      </c>
      <c r="G39" s="44">
        <f t="shared" si="0"/>
        <v>0</v>
      </c>
      <c r="H39" s="10"/>
      <c r="J39" s="18"/>
      <c r="K39" s="11"/>
    </row>
    <row r="40" spans="1:13" ht="24.95" customHeight="1" thickBot="1" x14ac:dyDescent="0.3">
      <c r="A40" s="68">
        <v>36</v>
      </c>
      <c r="B40" s="16" t="s">
        <v>45</v>
      </c>
      <c r="C40" s="13"/>
      <c r="D40" s="60">
        <v>22</v>
      </c>
      <c r="E40" s="15" t="s">
        <v>3</v>
      </c>
      <c r="F40" s="45">
        <v>0</v>
      </c>
      <c r="G40" s="44">
        <f t="shared" si="0"/>
        <v>0</v>
      </c>
      <c r="H40" s="10"/>
      <c r="J40" s="18"/>
      <c r="K40" s="11"/>
    </row>
    <row r="41" spans="1:13" ht="24.95" customHeight="1" thickBot="1" x14ac:dyDescent="0.3">
      <c r="A41" s="68">
        <v>37</v>
      </c>
      <c r="B41" s="16" t="s">
        <v>46</v>
      </c>
      <c r="C41" s="13"/>
      <c r="D41" s="60">
        <v>4</v>
      </c>
      <c r="E41" s="15" t="s">
        <v>3</v>
      </c>
      <c r="F41" s="45">
        <v>0</v>
      </c>
      <c r="G41" s="44">
        <f t="shared" si="0"/>
        <v>0</v>
      </c>
      <c r="H41" s="10"/>
      <c r="K41" s="11"/>
    </row>
    <row r="42" spans="1:13" ht="24.95" customHeight="1" thickBot="1" x14ac:dyDescent="0.3">
      <c r="A42" s="54">
        <v>38</v>
      </c>
      <c r="B42" s="16" t="s">
        <v>47</v>
      </c>
      <c r="C42" s="13"/>
      <c r="D42" s="14">
        <v>1</v>
      </c>
      <c r="E42" s="15" t="s">
        <v>3</v>
      </c>
      <c r="F42" s="45">
        <v>0</v>
      </c>
      <c r="G42" s="44">
        <f t="shared" si="0"/>
        <v>0</v>
      </c>
      <c r="H42" s="10"/>
      <c r="J42" s="18"/>
      <c r="K42" s="11"/>
    </row>
    <row r="43" spans="1:13" ht="24.95" customHeight="1" thickBot="1" x14ac:dyDescent="0.3">
      <c r="A43" s="54">
        <v>39</v>
      </c>
      <c r="B43" s="16" t="s">
        <v>84</v>
      </c>
      <c r="C43" s="13"/>
      <c r="D43" s="14">
        <v>1</v>
      </c>
      <c r="E43" s="15" t="s">
        <v>3</v>
      </c>
      <c r="F43" s="45">
        <v>0</v>
      </c>
      <c r="G43" s="44">
        <f t="shared" si="0"/>
        <v>0</v>
      </c>
      <c r="H43" s="10"/>
      <c r="J43" s="18"/>
      <c r="K43" s="11"/>
    </row>
    <row r="44" spans="1:13" ht="24.95" customHeight="1" thickBot="1" x14ac:dyDescent="0.3">
      <c r="A44" s="54">
        <v>40</v>
      </c>
      <c r="B44" s="16" t="s">
        <v>48</v>
      </c>
      <c r="C44" s="13"/>
      <c r="D44" s="14">
        <v>1</v>
      </c>
      <c r="E44" s="15" t="s">
        <v>3</v>
      </c>
      <c r="F44" s="45">
        <v>0</v>
      </c>
      <c r="G44" s="44">
        <f t="shared" si="0"/>
        <v>0</v>
      </c>
      <c r="H44" s="10"/>
      <c r="J44" s="18"/>
      <c r="K44" s="11"/>
    </row>
    <row r="45" spans="1:13" ht="24.95" customHeight="1" thickBot="1" x14ac:dyDescent="0.3">
      <c r="A45" s="54">
        <v>41</v>
      </c>
      <c r="B45" s="19" t="s">
        <v>49</v>
      </c>
      <c r="C45" s="20"/>
      <c r="D45" s="21">
        <v>1</v>
      </c>
      <c r="E45" s="17" t="s">
        <v>3</v>
      </c>
      <c r="F45" s="45">
        <v>0</v>
      </c>
      <c r="G45" s="44">
        <f t="shared" si="0"/>
        <v>0</v>
      </c>
      <c r="H45" s="10"/>
      <c r="J45" s="18"/>
      <c r="K45" s="11"/>
    </row>
    <row r="46" spans="1:13" ht="24.95" customHeight="1" thickBot="1" x14ac:dyDescent="0.3">
      <c r="A46" s="54">
        <v>42</v>
      </c>
      <c r="B46" s="16" t="s">
        <v>50</v>
      </c>
      <c r="C46" s="20"/>
      <c r="D46" s="21">
        <v>1</v>
      </c>
      <c r="E46" s="17" t="s">
        <v>3</v>
      </c>
      <c r="F46" s="45">
        <v>0</v>
      </c>
      <c r="G46" s="44">
        <f t="shared" si="0"/>
        <v>0</v>
      </c>
      <c r="H46" s="10"/>
      <c r="J46" s="18"/>
      <c r="K46" s="11"/>
    </row>
    <row r="47" spans="1:13" ht="24.95" customHeight="1" thickBot="1" x14ac:dyDescent="0.3">
      <c r="A47" s="54">
        <v>43</v>
      </c>
      <c r="B47" s="16" t="s">
        <v>51</v>
      </c>
      <c r="C47" s="20"/>
      <c r="D47" s="22">
        <v>13</v>
      </c>
      <c r="E47" s="17" t="s">
        <v>3</v>
      </c>
      <c r="F47" s="45">
        <v>0</v>
      </c>
      <c r="G47" s="44">
        <f t="shared" si="0"/>
        <v>0</v>
      </c>
      <c r="H47" s="10"/>
      <c r="K47" s="11"/>
    </row>
    <row r="48" spans="1:13" ht="24.95" customHeight="1" thickBot="1" x14ac:dyDescent="0.3">
      <c r="A48" s="68">
        <v>44</v>
      </c>
      <c r="B48" s="16" t="s">
        <v>52</v>
      </c>
      <c r="C48" s="20"/>
      <c r="D48" s="64">
        <v>2</v>
      </c>
      <c r="E48" s="17" t="s">
        <v>3</v>
      </c>
      <c r="F48" s="45">
        <v>0</v>
      </c>
      <c r="G48" s="44">
        <f t="shared" si="0"/>
        <v>0</v>
      </c>
      <c r="H48" s="10"/>
      <c r="K48" s="18"/>
      <c r="M48" s="29"/>
    </row>
    <row r="49" spans="1:13" ht="24.95" customHeight="1" thickBot="1" x14ac:dyDescent="0.3">
      <c r="A49" s="54">
        <v>45</v>
      </c>
      <c r="B49" s="16" t="s">
        <v>53</v>
      </c>
      <c r="C49" s="13"/>
      <c r="D49" s="14">
        <v>3</v>
      </c>
      <c r="E49" s="15" t="s">
        <v>3</v>
      </c>
      <c r="F49" s="45">
        <v>0</v>
      </c>
      <c r="G49" s="44">
        <f t="shared" si="0"/>
        <v>0</v>
      </c>
      <c r="H49" s="10"/>
      <c r="M49" s="29"/>
    </row>
    <row r="50" spans="1:13" ht="24.95" customHeight="1" thickBot="1" x14ac:dyDescent="0.3">
      <c r="A50" s="68">
        <v>46</v>
      </c>
      <c r="B50" s="16" t="s">
        <v>54</v>
      </c>
      <c r="C50" s="13"/>
      <c r="D50" s="60">
        <v>126</v>
      </c>
      <c r="E50" s="15" t="s">
        <v>3</v>
      </c>
      <c r="F50" s="45">
        <v>0</v>
      </c>
      <c r="G50" s="44">
        <f t="shared" si="0"/>
        <v>0</v>
      </c>
      <c r="H50" s="10"/>
      <c r="M50" s="29"/>
    </row>
    <row r="51" spans="1:13" ht="24.95" customHeight="1" thickBot="1" x14ac:dyDescent="0.3">
      <c r="A51" s="68">
        <v>47</v>
      </c>
      <c r="B51" s="16" t="s">
        <v>55</v>
      </c>
      <c r="C51" s="20"/>
      <c r="D51" s="64">
        <v>209</v>
      </c>
      <c r="E51" s="17" t="s">
        <v>3</v>
      </c>
      <c r="F51" s="45">
        <v>0</v>
      </c>
      <c r="G51" s="44">
        <f t="shared" si="0"/>
        <v>0</v>
      </c>
      <c r="H51" s="10"/>
      <c r="M51" s="29"/>
    </row>
    <row r="52" spans="1:13" ht="24.95" customHeight="1" thickBot="1" x14ac:dyDescent="0.3">
      <c r="A52" s="68">
        <v>48</v>
      </c>
      <c r="B52" s="16" t="s">
        <v>69</v>
      </c>
      <c r="C52" s="20"/>
      <c r="D52" s="64">
        <v>4</v>
      </c>
      <c r="E52" s="17" t="s">
        <v>3</v>
      </c>
      <c r="F52" s="45">
        <v>0</v>
      </c>
      <c r="G52" s="44">
        <f t="shared" ref="G52" si="2">PRODUCT(D52,F52)</f>
        <v>0</v>
      </c>
      <c r="H52" s="10"/>
      <c r="M52" s="29"/>
    </row>
    <row r="53" spans="1:13" ht="24.95" customHeight="1" thickBot="1" x14ac:dyDescent="0.3">
      <c r="A53" s="68">
        <v>49</v>
      </c>
      <c r="B53" s="16" t="s">
        <v>56</v>
      </c>
      <c r="C53" s="13"/>
      <c r="D53" s="60">
        <v>53</v>
      </c>
      <c r="E53" s="15" t="s">
        <v>3</v>
      </c>
      <c r="F53" s="45">
        <v>0</v>
      </c>
      <c r="G53" s="44">
        <f t="shared" si="0"/>
        <v>0</v>
      </c>
      <c r="H53" s="10"/>
      <c r="M53" s="29"/>
    </row>
    <row r="54" spans="1:13" ht="24.95" customHeight="1" thickBot="1" x14ac:dyDescent="0.3">
      <c r="A54" s="54">
        <v>50</v>
      </c>
      <c r="B54" s="19" t="s">
        <v>57</v>
      </c>
      <c r="C54" s="20"/>
      <c r="D54" s="21">
        <v>1</v>
      </c>
      <c r="E54" s="17" t="s">
        <v>1</v>
      </c>
      <c r="F54" s="45">
        <v>0</v>
      </c>
      <c r="G54" s="44">
        <f t="shared" si="0"/>
        <v>0</v>
      </c>
      <c r="H54" s="10"/>
      <c r="M54" s="29"/>
    </row>
    <row r="55" spans="1:13" ht="24.95" customHeight="1" thickBot="1" x14ac:dyDescent="0.3">
      <c r="A55" s="68">
        <v>51</v>
      </c>
      <c r="B55" s="16" t="s">
        <v>67</v>
      </c>
      <c r="C55" s="20"/>
      <c r="D55" s="21">
        <v>14</v>
      </c>
      <c r="E55" s="17" t="s">
        <v>3</v>
      </c>
      <c r="F55" s="45">
        <v>0</v>
      </c>
      <c r="G55" s="44">
        <f t="shared" si="0"/>
        <v>0</v>
      </c>
      <c r="H55" s="10"/>
      <c r="M55" s="29"/>
    </row>
    <row r="56" spans="1:13" ht="24.95" customHeight="1" thickBot="1" x14ac:dyDescent="0.3">
      <c r="A56" s="54">
        <v>52</v>
      </c>
      <c r="B56" s="23" t="s">
        <v>58</v>
      </c>
      <c r="C56" s="24"/>
      <c r="D56" s="21">
        <v>1</v>
      </c>
      <c r="E56" s="17" t="s">
        <v>1</v>
      </c>
      <c r="F56" s="45">
        <v>0</v>
      </c>
      <c r="G56" s="44">
        <f t="shared" si="0"/>
        <v>0</v>
      </c>
      <c r="H56" s="41"/>
      <c r="M56" s="29"/>
    </row>
    <row r="57" spans="1:13" ht="24.95" customHeight="1" thickBot="1" x14ac:dyDescent="0.3">
      <c r="A57" s="68">
        <v>53</v>
      </c>
      <c r="B57" s="23" t="s">
        <v>59</v>
      </c>
      <c r="C57" s="24"/>
      <c r="D57" s="64">
        <v>9</v>
      </c>
      <c r="E57" s="17" t="s">
        <v>3</v>
      </c>
      <c r="F57" s="45">
        <v>0</v>
      </c>
      <c r="G57" s="44">
        <f t="shared" si="0"/>
        <v>0</v>
      </c>
    </row>
    <row r="58" spans="1:13" ht="24.95" customHeight="1" thickBot="1" x14ac:dyDescent="0.3">
      <c r="A58" s="68">
        <v>54</v>
      </c>
      <c r="B58" s="12" t="s">
        <v>60</v>
      </c>
      <c r="C58" s="13"/>
      <c r="D58" s="65">
        <v>1695</v>
      </c>
      <c r="E58" s="25" t="s">
        <v>11</v>
      </c>
      <c r="F58" s="45">
        <v>0</v>
      </c>
      <c r="G58" s="44">
        <f t="shared" si="0"/>
        <v>0</v>
      </c>
    </row>
    <row r="59" spans="1:13" ht="24.95" customHeight="1" thickBot="1" x14ac:dyDescent="0.3">
      <c r="A59" s="68">
        <v>55</v>
      </c>
      <c r="B59" s="26" t="s">
        <v>61</v>
      </c>
      <c r="C59" s="27"/>
      <c r="D59" s="60">
        <v>545</v>
      </c>
      <c r="E59" s="28" t="s">
        <v>62</v>
      </c>
      <c r="F59" s="45">
        <v>0</v>
      </c>
      <c r="G59" s="44">
        <f t="shared" si="0"/>
        <v>0</v>
      </c>
    </row>
    <row r="60" spans="1:13" ht="24.95" customHeight="1" thickBot="1" x14ac:dyDescent="0.3">
      <c r="A60" s="68">
        <v>56</v>
      </c>
      <c r="B60" s="16" t="s">
        <v>70</v>
      </c>
      <c r="C60" s="27"/>
      <c r="D60" s="60">
        <v>1650</v>
      </c>
      <c r="E60" s="28" t="s">
        <v>62</v>
      </c>
      <c r="F60" s="45">
        <v>0</v>
      </c>
      <c r="G60" s="44">
        <f t="shared" si="0"/>
        <v>0</v>
      </c>
    </row>
    <row r="61" spans="1:13" ht="24.95" customHeight="1" thickBot="1" x14ac:dyDescent="0.3">
      <c r="A61" s="68">
        <v>57</v>
      </c>
      <c r="B61" s="16" t="s">
        <v>71</v>
      </c>
      <c r="C61" s="27"/>
      <c r="D61" s="60">
        <v>6500</v>
      </c>
      <c r="E61" s="28" t="s">
        <v>62</v>
      </c>
      <c r="F61" s="45">
        <v>0</v>
      </c>
      <c r="G61" s="44">
        <f t="shared" ref="G61" si="3">PRODUCT(D61,F61)</f>
        <v>0</v>
      </c>
    </row>
    <row r="62" spans="1:13" ht="24.95" customHeight="1" thickBot="1" x14ac:dyDescent="0.3">
      <c r="A62" s="68">
        <v>58</v>
      </c>
      <c r="B62" s="26" t="s">
        <v>72</v>
      </c>
      <c r="C62" s="27"/>
      <c r="D62" s="60">
        <v>5000</v>
      </c>
      <c r="E62" s="28" t="s">
        <v>62</v>
      </c>
      <c r="F62" s="45">
        <v>0</v>
      </c>
      <c r="G62" s="44">
        <f t="shared" si="0"/>
        <v>0</v>
      </c>
    </row>
    <row r="63" spans="1:13" ht="24.95" customHeight="1" thickBot="1" x14ac:dyDescent="0.3">
      <c r="A63" s="68">
        <v>59</v>
      </c>
      <c r="B63" s="26" t="s">
        <v>63</v>
      </c>
      <c r="C63" s="27"/>
      <c r="D63" s="60">
        <v>70</v>
      </c>
      <c r="E63" s="28" t="s">
        <v>2</v>
      </c>
      <c r="F63" s="45">
        <v>0</v>
      </c>
      <c r="G63" s="44">
        <f t="shared" si="0"/>
        <v>0</v>
      </c>
    </row>
    <row r="64" spans="1:13" ht="24.95" customHeight="1" thickBot="1" x14ac:dyDescent="0.3">
      <c r="A64" s="68">
        <v>60</v>
      </c>
      <c r="B64" s="26" t="s">
        <v>64</v>
      </c>
      <c r="C64" s="27"/>
      <c r="D64" s="60">
        <v>16120</v>
      </c>
      <c r="E64" s="28" t="s">
        <v>62</v>
      </c>
      <c r="F64" s="45">
        <v>0</v>
      </c>
      <c r="G64" s="44">
        <f t="shared" si="0"/>
        <v>0</v>
      </c>
    </row>
    <row r="65" spans="1:7" ht="24.95" customHeight="1" thickBot="1" x14ac:dyDescent="0.3">
      <c r="A65" s="68">
        <v>61</v>
      </c>
      <c r="B65" s="66" t="s">
        <v>73</v>
      </c>
      <c r="C65" s="27"/>
      <c r="D65" s="60">
        <v>25</v>
      </c>
      <c r="E65" s="67" t="s">
        <v>3</v>
      </c>
      <c r="F65" s="45">
        <v>0</v>
      </c>
      <c r="G65" s="44">
        <f t="shared" ref="G65:G74" si="4">PRODUCT(D65,F65)</f>
        <v>0</v>
      </c>
    </row>
    <row r="66" spans="1:7" ht="24.95" customHeight="1" thickBot="1" x14ac:dyDescent="0.3">
      <c r="A66" s="68">
        <v>62</v>
      </c>
      <c r="B66" s="66" t="s">
        <v>74</v>
      </c>
      <c r="C66" s="27"/>
      <c r="D66" s="60">
        <v>2580</v>
      </c>
      <c r="E66" s="67" t="s">
        <v>62</v>
      </c>
      <c r="F66" s="45">
        <v>0</v>
      </c>
      <c r="G66" s="44">
        <f t="shared" si="4"/>
        <v>0</v>
      </c>
    </row>
    <row r="67" spans="1:7" ht="24.95" customHeight="1" thickBot="1" x14ac:dyDescent="0.3">
      <c r="A67" s="68">
        <v>63</v>
      </c>
      <c r="B67" s="66" t="s">
        <v>75</v>
      </c>
      <c r="C67" s="27"/>
      <c r="D67" s="60">
        <v>35</v>
      </c>
      <c r="E67" s="67" t="s">
        <v>3</v>
      </c>
      <c r="F67" s="45">
        <v>0</v>
      </c>
      <c r="G67" s="44">
        <f t="shared" si="4"/>
        <v>0</v>
      </c>
    </row>
    <row r="68" spans="1:7" ht="24.95" customHeight="1" thickBot="1" x14ac:dyDescent="0.3">
      <c r="A68" s="68">
        <v>64</v>
      </c>
      <c r="B68" s="66" t="s">
        <v>76</v>
      </c>
      <c r="C68" s="27"/>
      <c r="D68" s="60">
        <v>27</v>
      </c>
      <c r="E68" s="67" t="s">
        <v>3</v>
      </c>
      <c r="F68" s="45">
        <v>0</v>
      </c>
      <c r="G68" s="44">
        <f t="shared" si="4"/>
        <v>0</v>
      </c>
    </row>
    <row r="69" spans="1:7" ht="24.95" customHeight="1" thickBot="1" x14ac:dyDescent="0.3">
      <c r="A69" s="68">
        <v>65</v>
      </c>
      <c r="B69" s="66" t="s">
        <v>77</v>
      </c>
      <c r="C69" s="27"/>
      <c r="D69" s="60">
        <v>9</v>
      </c>
      <c r="E69" s="67" t="s">
        <v>3</v>
      </c>
      <c r="F69" s="45">
        <v>0</v>
      </c>
      <c r="G69" s="44">
        <f t="shared" si="4"/>
        <v>0</v>
      </c>
    </row>
    <row r="70" spans="1:7" ht="24.95" customHeight="1" thickBot="1" x14ac:dyDescent="0.3">
      <c r="A70" s="68">
        <v>66</v>
      </c>
      <c r="B70" s="66" t="s">
        <v>78</v>
      </c>
      <c r="C70" s="27"/>
      <c r="D70" s="60">
        <v>23</v>
      </c>
      <c r="E70" s="67" t="s">
        <v>3</v>
      </c>
      <c r="F70" s="45">
        <v>0</v>
      </c>
      <c r="G70" s="44">
        <f t="shared" si="4"/>
        <v>0</v>
      </c>
    </row>
    <row r="71" spans="1:7" ht="24.95" customHeight="1" thickBot="1" x14ac:dyDescent="0.3">
      <c r="A71" s="68">
        <v>67</v>
      </c>
      <c r="B71" s="66" t="s">
        <v>79</v>
      </c>
      <c r="C71" s="27"/>
      <c r="D71" s="60">
        <v>1045</v>
      </c>
      <c r="E71" s="67" t="s">
        <v>2</v>
      </c>
      <c r="F71" s="45">
        <v>0</v>
      </c>
      <c r="G71" s="44">
        <f t="shared" si="4"/>
        <v>0</v>
      </c>
    </row>
    <row r="72" spans="1:7" ht="24.95" customHeight="1" thickBot="1" x14ac:dyDescent="0.3">
      <c r="A72" s="68">
        <v>68</v>
      </c>
      <c r="B72" s="66" t="s">
        <v>80</v>
      </c>
      <c r="C72" s="27"/>
      <c r="D72" s="60">
        <v>2125</v>
      </c>
      <c r="E72" s="67" t="s">
        <v>2</v>
      </c>
      <c r="F72" s="45">
        <v>0</v>
      </c>
      <c r="G72" s="44">
        <f t="shared" si="4"/>
        <v>0</v>
      </c>
    </row>
    <row r="73" spans="1:7" ht="24.95" customHeight="1" thickBot="1" x14ac:dyDescent="0.3">
      <c r="A73" s="68">
        <v>69</v>
      </c>
      <c r="B73" s="66" t="s">
        <v>81</v>
      </c>
      <c r="C73" s="27"/>
      <c r="D73" s="60">
        <v>3100</v>
      </c>
      <c r="E73" s="67" t="s">
        <v>2</v>
      </c>
      <c r="F73" s="45">
        <v>0</v>
      </c>
      <c r="G73" s="44">
        <f t="shared" si="4"/>
        <v>0</v>
      </c>
    </row>
    <row r="74" spans="1:7" ht="24.95" customHeight="1" thickBot="1" x14ac:dyDescent="0.3">
      <c r="A74" s="68">
        <v>70</v>
      </c>
      <c r="B74" s="66" t="s">
        <v>82</v>
      </c>
      <c r="C74" s="27"/>
      <c r="D74" s="60">
        <v>1</v>
      </c>
      <c r="E74" s="67" t="s">
        <v>1</v>
      </c>
      <c r="F74" s="45">
        <v>0</v>
      </c>
      <c r="G74" s="44">
        <f t="shared" si="4"/>
        <v>0</v>
      </c>
    </row>
    <row r="75" spans="1:7" ht="24.95" customHeight="1" thickBot="1" x14ac:dyDescent="0.3">
      <c r="A75" s="68">
        <v>71</v>
      </c>
      <c r="B75" s="66" t="s">
        <v>83</v>
      </c>
      <c r="C75" s="27"/>
      <c r="D75" s="60">
        <v>1</v>
      </c>
      <c r="E75" s="67" t="s">
        <v>1</v>
      </c>
      <c r="F75" s="45">
        <v>0</v>
      </c>
      <c r="G75" s="44">
        <f t="shared" si="0"/>
        <v>0</v>
      </c>
    </row>
    <row r="76" spans="1:7" ht="24.95" customHeight="1" x14ac:dyDescent="0.25">
      <c r="A76" s="68">
        <v>72</v>
      </c>
      <c r="B76" s="66" t="s">
        <v>88</v>
      </c>
      <c r="C76" s="27"/>
      <c r="D76" s="60">
        <v>1</v>
      </c>
      <c r="E76" s="67" t="s">
        <v>1</v>
      </c>
      <c r="F76" s="45">
        <v>0</v>
      </c>
      <c r="G76" s="44">
        <f t="shared" ref="G76" si="5">PRODUCT(D76,F76)</f>
        <v>0</v>
      </c>
    </row>
    <row r="77" spans="1:7" ht="27.95" customHeight="1" x14ac:dyDescent="0.25">
      <c r="A77" s="55"/>
      <c r="B77" s="16" t="s">
        <v>85</v>
      </c>
      <c r="C77" s="27"/>
      <c r="D77" s="30"/>
      <c r="E77" s="31"/>
      <c r="F77" s="32"/>
      <c r="G77" s="46">
        <f>SUM(G5:G75)</f>
        <v>0</v>
      </c>
    </row>
    <row r="78" spans="1:7" ht="24.95" customHeight="1" thickBot="1" x14ac:dyDescent="0.3">
      <c r="A78" s="33">
        <v>73</v>
      </c>
      <c r="B78" s="34" t="s">
        <v>9</v>
      </c>
      <c r="C78" s="35"/>
      <c r="D78" s="73" t="s">
        <v>10</v>
      </c>
      <c r="E78" s="74"/>
      <c r="F78" s="36"/>
      <c r="G78" s="47">
        <f>+G77*0.1</f>
        <v>0</v>
      </c>
    </row>
    <row r="79" spans="1:7" ht="30" customHeight="1" thickTop="1" thickBot="1" x14ac:dyDescent="0.3">
      <c r="A79" s="37"/>
      <c r="B79" s="38" t="s">
        <v>87</v>
      </c>
      <c r="C79" s="39"/>
      <c r="D79" s="75"/>
      <c r="E79" s="76"/>
      <c r="F79" s="40"/>
      <c r="G79" s="48">
        <f>SUM(G77:G78)</f>
        <v>0</v>
      </c>
    </row>
    <row r="80" spans="1:7" ht="15.75" thickTop="1" x14ac:dyDescent="0.25"/>
    <row r="86" spans="7:7" x14ac:dyDescent="0.25">
      <c r="G86" s="43"/>
    </row>
  </sheetData>
  <sheetProtection algorithmName="SHA-512" hashValue="alcT6WZgsSIVMEJs22SUewQ1mA0azpj0vsSE/LQ90s6Tq7hUW16EEePpjb5K0Og04duL4wwVmsnXfzPmvK8FCQ==" saltValue="h42SLuQWSkJEd3GLaYbDig==" spinCount="100000" sheet="1" objects="1" scenarios="1"/>
  <autoFilter ref="A3:G79">
    <filterColumn colId="1" showButton="0"/>
  </autoFilter>
  <mergeCells count="8">
    <mergeCell ref="F3:F4"/>
    <mergeCell ref="G3:G4"/>
    <mergeCell ref="D78:E78"/>
    <mergeCell ref="D79:E79"/>
    <mergeCell ref="A3:A4"/>
    <mergeCell ref="B3:C4"/>
    <mergeCell ref="D3:D4"/>
    <mergeCell ref="E3:E4"/>
  </mergeCells>
  <printOptions horizontalCentered="1"/>
  <pageMargins left="0.5" right="0.45" top="0.8" bottom="0.75" header="0.25" footer="0.25"/>
  <pageSetup scale="68" firstPageNumber="2" fitToHeight="0" orientation="portrait" useFirstPageNumber="1" r:id="rId1"/>
  <headerFooter>
    <oddHeader>&amp;C&amp;14BID FORM
(Submit In Triplicate)
FORCE MAIN 1M REPLACEMENT&amp;RIFB 16-3200DC</oddHeader>
    <oddFooter>&amp;LBidder:________________________________________
Signature:_______________________________________&amp;RBid Form - &amp;P
Addendum 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5"/>
  <sheetViews>
    <sheetView zoomScale="150" zoomScaleNormal="150" zoomScaleSheetLayoutView="100" workbookViewId="0">
      <pane ySplit="4" topLeftCell="A5" activePane="bottomLeft" state="frozen"/>
      <selection activeCell="C59" sqref="C59:C60"/>
      <selection pane="bottomLeft"/>
    </sheetView>
  </sheetViews>
  <sheetFormatPr defaultRowHeight="15" x14ac:dyDescent="0.25"/>
  <cols>
    <col min="1" max="1" width="4.7109375" style="3" customWidth="1"/>
    <col min="2" max="2" width="9.140625" style="3"/>
    <col min="3" max="3" width="53.140625" style="3" customWidth="1"/>
    <col min="4" max="4" width="9.140625" style="3"/>
    <col min="5" max="5" width="9.140625" style="42"/>
    <col min="6" max="6" width="28.28515625" style="58" customWidth="1"/>
    <col min="7" max="7" width="28.28515625" style="3" customWidth="1"/>
    <col min="8" max="10" width="9.140625" style="3"/>
    <col min="11" max="11" width="18" style="3" customWidth="1"/>
    <col min="12" max="16384" width="9.140625" style="3"/>
  </cols>
  <sheetData>
    <row r="1" spans="1:12" ht="15.75" x14ac:dyDescent="0.25">
      <c r="A1" s="1" t="s">
        <v>65</v>
      </c>
      <c r="B1" s="1"/>
      <c r="C1" s="1"/>
      <c r="D1" s="1"/>
      <c r="E1" s="2"/>
      <c r="F1" s="56"/>
      <c r="G1" s="1"/>
    </row>
    <row r="2" spans="1:12" ht="16.5" thickBot="1" x14ac:dyDescent="0.3">
      <c r="A2" s="4"/>
      <c r="B2" s="4"/>
      <c r="C2" s="4"/>
      <c r="D2" s="4"/>
      <c r="E2" s="5"/>
      <c r="F2" s="57"/>
      <c r="G2" s="4"/>
    </row>
    <row r="3" spans="1:12" ht="15" customHeight="1" x14ac:dyDescent="0.25">
      <c r="A3" s="71"/>
      <c r="B3" s="77" t="s">
        <v>0</v>
      </c>
      <c r="C3" s="78"/>
      <c r="D3" s="81" t="s">
        <v>8</v>
      </c>
      <c r="E3" s="71" t="s">
        <v>6</v>
      </c>
      <c r="F3" s="69" t="s">
        <v>4</v>
      </c>
      <c r="G3" s="71" t="s">
        <v>5</v>
      </c>
    </row>
    <row r="4" spans="1:12" ht="15" customHeight="1" thickBot="1" x14ac:dyDescent="0.3">
      <c r="A4" s="72"/>
      <c r="B4" s="79"/>
      <c r="C4" s="80"/>
      <c r="D4" s="79"/>
      <c r="E4" s="72"/>
      <c r="F4" s="70"/>
      <c r="G4" s="72"/>
    </row>
    <row r="5" spans="1:12" ht="24.95" customHeight="1" thickBot="1" x14ac:dyDescent="0.3">
      <c r="A5" s="54">
        <v>1</v>
      </c>
      <c r="B5" s="6" t="s">
        <v>7</v>
      </c>
      <c r="C5" s="7"/>
      <c r="D5" s="8">
        <v>1</v>
      </c>
      <c r="E5" s="9" t="s">
        <v>1</v>
      </c>
      <c r="F5" s="45">
        <v>0</v>
      </c>
      <c r="G5" s="44">
        <f>PRODUCT(D5,F5)</f>
        <v>0</v>
      </c>
      <c r="H5" s="10"/>
      <c r="K5" s="11"/>
      <c r="L5" s="11"/>
    </row>
    <row r="6" spans="1:12" ht="24.95" customHeight="1" thickBot="1" x14ac:dyDescent="0.3">
      <c r="A6" s="55">
        <v>2</v>
      </c>
      <c r="B6" s="49" t="s">
        <v>13</v>
      </c>
      <c r="C6" s="50"/>
      <c r="D6" s="51">
        <v>1</v>
      </c>
      <c r="E6" s="52" t="s">
        <v>1</v>
      </c>
      <c r="F6" s="45">
        <v>0</v>
      </c>
      <c r="G6" s="44">
        <f t="shared" ref="G6:G54" si="0">PRODUCT(D6,F6)</f>
        <v>0</v>
      </c>
      <c r="H6" s="10"/>
      <c r="K6" s="11"/>
      <c r="L6" s="11"/>
    </row>
    <row r="7" spans="1:12" ht="24.95" customHeight="1" thickBot="1" x14ac:dyDescent="0.3">
      <c r="A7" s="55">
        <v>3</v>
      </c>
      <c r="B7" s="49" t="s">
        <v>14</v>
      </c>
      <c r="C7" s="50"/>
      <c r="D7" s="51">
        <v>1</v>
      </c>
      <c r="E7" s="52" t="s">
        <v>1</v>
      </c>
      <c r="F7" s="45">
        <v>0</v>
      </c>
      <c r="G7" s="44">
        <f t="shared" si="0"/>
        <v>0</v>
      </c>
      <c r="H7" s="10"/>
      <c r="K7" s="11"/>
      <c r="L7" s="11"/>
    </row>
    <row r="8" spans="1:12" ht="24.95" customHeight="1" thickBot="1" x14ac:dyDescent="0.3">
      <c r="A8" s="54">
        <v>4</v>
      </c>
      <c r="B8" s="49" t="s">
        <v>15</v>
      </c>
      <c r="C8" s="50"/>
      <c r="D8" s="51">
        <v>1</v>
      </c>
      <c r="E8" s="52" t="s">
        <v>1</v>
      </c>
      <c r="F8" s="45">
        <v>0</v>
      </c>
      <c r="G8" s="44">
        <f t="shared" si="0"/>
        <v>0</v>
      </c>
      <c r="H8" s="10"/>
      <c r="K8" s="11"/>
      <c r="L8" s="11"/>
    </row>
    <row r="9" spans="1:12" ht="24.95" customHeight="1" thickBot="1" x14ac:dyDescent="0.3">
      <c r="A9" s="54">
        <v>5</v>
      </c>
      <c r="B9" s="49" t="s">
        <v>16</v>
      </c>
      <c r="C9" s="50"/>
      <c r="D9" s="51">
        <v>1</v>
      </c>
      <c r="E9" s="52" t="s">
        <v>1</v>
      </c>
      <c r="F9" s="45">
        <v>0</v>
      </c>
      <c r="G9" s="44">
        <f t="shared" si="0"/>
        <v>0</v>
      </c>
      <c r="H9" s="10"/>
      <c r="K9" s="11"/>
      <c r="L9" s="11"/>
    </row>
    <row r="10" spans="1:12" ht="24.95" customHeight="1" thickBot="1" x14ac:dyDescent="0.3">
      <c r="A10" s="68">
        <v>6</v>
      </c>
      <c r="B10" s="49" t="s">
        <v>17</v>
      </c>
      <c r="C10" s="50"/>
      <c r="D10" s="59">
        <v>3330</v>
      </c>
      <c r="E10" s="52" t="s">
        <v>2</v>
      </c>
      <c r="F10" s="45">
        <v>0</v>
      </c>
      <c r="G10" s="44">
        <f t="shared" si="0"/>
        <v>0</v>
      </c>
      <c r="H10" s="10"/>
      <c r="K10" s="11"/>
      <c r="L10" s="11"/>
    </row>
    <row r="11" spans="1:12" ht="24.95" customHeight="1" thickBot="1" x14ac:dyDescent="0.3">
      <c r="A11" s="68">
        <v>7</v>
      </c>
      <c r="B11" s="49" t="s">
        <v>18</v>
      </c>
      <c r="C11" s="50"/>
      <c r="D11" s="59">
        <v>11500</v>
      </c>
      <c r="E11" s="52" t="s">
        <v>2</v>
      </c>
      <c r="F11" s="45">
        <v>0</v>
      </c>
      <c r="G11" s="44">
        <f t="shared" si="0"/>
        <v>0</v>
      </c>
      <c r="H11" s="10"/>
      <c r="K11" s="11"/>
      <c r="L11" s="11"/>
    </row>
    <row r="12" spans="1:12" ht="24.95" customHeight="1" thickBot="1" x14ac:dyDescent="0.3">
      <c r="A12" s="68">
        <v>8</v>
      </c>
      <c r="B12" s="49" t="s">
        <v>19</v>
      </c>
      <c r="C12" s="50"/>
      <c r="D12" s="59">
        <v>2515</v>
      </c>
      <c r="E12" s="52" t="s">
        <v>2</v>
      </c>
      <c r="F12" s="45">
        <v>0</v>
      </c>
      <c r="G12" s="44">
        <f t="shared" si="0"/>
        <v>0</v>
      </c>
      <c r="H12" s="10"/>
      <c r="K12" s="11"/>
      <c r="L12" s="11"/>
    </row>
    <row r="13" spans="1:12" ht="24.95" customHeight="1" thickBot="1" x14ac:dyDescent="0.3">
      <c r="A13" s="54">
        <v>9</v>
      </c>
      <c r="B13" s="49" t="s">
        <v>20</v>
      </c>
      <c r="C13" s="50"/>
      <c r="D13" s="51">
        <v>40</v>
      </c>
      <c r="E13" s="52" t="s">
        <v>2</v>
      </c>
      <c r="F13" s="45">
        <v>0</v>
      </c>
      <c r="G13" s="44">
        <f t="shared" si="0"/>
        <v>0</v>
      </c>
      <c r="H13" s="10"/>
      <c r="K13" s="11"/>
      <c r="L13" s="11"/>
    </row>
    <row r="14" spans="1:12" ht="24.95" customHeight="1" thickBot="1" x14ac:dyDescent="0.3">
      <c r="A14" s="54">
        <v>10</v>
      </c>
      <c r="B14" s="49" t="s">
        <v>21</v>
      </c>
      <c r="C14" s="50"/>
      <c r="D14" s="51">
        <v>25</v>
      </c>
      <c r="E14" s="52" t="s">
        <v>2</v>
      </c>
      <c r="F14" s="45">
        <v>0</v>
      </c>
      <c r="G14" s="44">
        <f t="shared" si="0"/>
        <v>0</v>
      </c>
      <c r="H14" s="10"/>
      <c r="K14" s="11"/>
      <c r="L14" s="11"/>
    </row>
    <row r="15" spans="1:12" ht="24.95" customHeight="1" thickBot="1" x14ac:dyDescent="0.3">
      <c r="A15" s="54">
        <v>11</v>
      </c>
      <c r="B15" s="49" t="s">
        <v>22</v>
      </c>
      <c r="C15" s="50"/>
      <c r="D15" s="51">
        <v>115</v>
      </c>
      <c r="E15" s="52" t="s">
        <v>2</v>
      </c>
      <c r="F15" s="45">
        <v>0</v>
      </c>
      <c r="G15" s="44">
        <f t="shared" si="0"/>
        <v>0</v>
      </c>
      <c r="H15" s="10"/>
      <c r="K15" s="11"/>
      <c r="L15" s="11"/>
    </row>
    <row r="16" spans="1:12" ht="24.95" customHeight="1" thickBot="1" x14ac:dyDescent="0.3">
      <c r="A16" s="68">
        <v>12</v>
      </c>
      <c r="B16" s="61" t="s">
        <v>68</v>
      </c>
      <c r="C16" s="62"/>
      <c r="D16" s="59">
        <v>20</v>
      </c>
      <c r="E16" s="63" t="s">
        <v>2</v>
      </c>
      <c r="F16" s="45">
        <v>0</v>
      </c>
      <c r="G16" s="44">
        <f t="shared" si="0"/>
        <v>0</v>
      </c>
      <c r="H16" s="10"/>
      <c r="K16" s="11"/>
      <c r="L16" s="11"/>
    </row>
    <row r="17" spans="1:12" ht="24.95" customHeight="1" thickBot="1" x14ac:dyDescent="0.3">
      <c r="A17" s="54">
        <v>13</v>
      </c>
      <c r="B17" s="12" t="s">
        <v>23</v>
      </c>
      <c r="C17" s="13"/>
      <c r="D17" s="14">
        <v>25</v>
      </c>
      <c r="E17" s="15" t="s">
        <v>2</v>
      </c>
      <c r="F17" s="45">
        <v>0</v>
      </c>
      <c r="G17" s="44">
        <f t="shared" si="0"/>
        <v>0</v>
      </c>
      <c r="H17" s="10"/>
      <c r="K17" s="11"/>
      <c r="L17" s="11"/>
    </row>
    <row r="18" spans="1:12" ht="24.95" customHeight="1" thickBot="1" x14ac:dyDescent="0.3">
      <c r="A18" s="68">
        <v>14</v>
      </c>
      <c r="B18" s="12" t="s">
        <v>24</v>
      </c>
      <c r="C18" s="13"/>
      <c r="D18" s="60">
        <v>30</v>
      </c>
      <c r="E18" s="15" t="s">
        <v>2</v>
      </c>
      <c r="F18" s="45">
        <v>0</v>
      </c>
      <c r="G18" s="44">
        <f t="shared" si="0"/>
        <v>0</v>
      </c>
      <c r="H18" s="10"/>
      <c r="K18" s="11"/>
      <c r="L18" s="11"/>
    </row>
    <row r="19" spans="1:12" ht="24.95" customHeight="1" thickBot="1" x14ac:dyDescent="0.3">
      <c r="A19" s="54">
        <v>15</v>
      </c>
      <c r="B19" s="12" t="s">
        <v>25</v>
      </c>
      <c r="C19" s="13"/>
      <c r="D19" s="14">
        <v>1320</v>
      </c>
      <c r="E19" s="15" t="s">
        <v>2</v>
      </c>
      <c r="F19" s="45">
        <v>0</v>
      </c>
      <c r="G19" s="44">
        <f t="shared" si="0"/>
        <v>0</v>
      </c>
      <c r="H19" s="10"/>
      <c r="I19" s="18"/>
      <c r="K19" s="11"/>
      <c r="L19" s="11"/>
    </row>
    <row r="20" spans="1:12" ht="24.95" customHeight="1" thickBot="1" x14ac:dyDescent="0.3">
      <c r="A20" s="68">
        <v>16</v>
      </c>
      <c r="B20" s="12" t="s">
        <v>26</v>
      </c>
      <c r="C20" s="13"/>
      <c r="D20" s="60">
        <v>750</v>
      </c>
      <c r="E20" s="15" t="s">
        <v>2</v>
      </c>
      <c r="F20" s="45">
        <v>0</v>
      </c>
      <c r="G20" s="44">
        <f t="shared" si="0"/>
        <v>0</v>
      </c>
      <c r="H20" s="10"/>
      <c r="I20" s="18"/>
      <c r="K20" s="11"/>
      <c r="L20" s="11"/>
    </row>
    <row r="21" spans="1:12" ht="24.95" customHeight="1" thickBot="1" x14ac:dyDescent="0.3">
      <c r="A21" s="54">
        <v>17</v>
      </c>
      <c r="B21" s="12" t="s">
        <v>27</v>
      </c>
      <c r="C21" s="13"/>
      <c r="D21" s="14">
        <v>1130</v>
      </c>
      <c r="E21" s="15" t="s">
        <v>2</v>
      </c>
      <c r="F21" s="45">
        <v>0</v>
      </c>
      <c r="G21" s="44">
        <f t="shared" si="0"/>
        <v>0</v>
      </c>
      <c r="H21" s="10"/>
      <c r="K21" s="11"/>
      <c r="L21" s="11"/>
    </row>
    <row r="22" spans="1:12" ht="24.95" customHeight="1" thickBot="1" x14ac:dyDescent="0.3">
      <c r="A22" s="54">
        <v>18</v>
      </c>
      <c r="B22" s="16" t="s">
        <v>28</v>
      </c>
      <c r="C22" s="13"/>
      <c r="D22" s="14">
        <v>198</v>
      </c>
      <c r="E22" s="17" t="s">
        <v>2</v>
      </c>
      <c r="F22" s="45">
        <v>0</v>
      </c>
      <c r="G22" s="44">
        <f t="shared" si="0"/>
        <v>0</v>
      </c>
      <c r="H22" s="10"/>
      <c r="K22" s="11"/>
      <c r="L22" s="11"/>
    </row>
    <row r="23" spans="1:12" ht="24.95" customHeight="1" thickBot="1" x14ac:dyDescent="0.3">
      <c r="A23" s="54">
        <v>19</v>
      </c>
      <c r="B23" s="12" t="s">
        <v>29</v>
      </c>
      <c r="C23" s="13"/>
      <c r="D23" s="14">
        <v>114</v>
      </c>
      <c r="E23" s="15" t="s">
        <v>2</v>
      </c>
      <c r="F23" s="45">
        <v>0</v>
      </c>
      <c r="G23" s="44">
        <f t="shared" si="0"/>
        <v>0</v>
      </c>
      <c r="H23" s="10"/>
      <c r="K23" s="11"/>
      <c r="L23" s="11"/>
    </row>
    <row r="24" spans="1:12" ht="24.95" customHeight="1" thickBot="1" x14ac:dyDescent="0.3">
      <c r="A24" s="54">
        <v>20</v>
      </c>
      <c r="B24" s="12" t="s">
        <v>66</v>
      </c>
      <c r="C24" s="13"/>
      <c r="D24" s="14">
        <v>2</v>
      </c>
      <c r="E24" s="15" t="s">
        <v>3</v>
      </c>
      <c r="F24" s="45">
        <v>0</v>
      </c>
      <c r="G24" s="44">
        <f t="shared" si="0"/>
        <v>0</v>
      </c>
      <c r="H24" s="10"/>
      <c r="K24" s="11"/>
      <c r="L24" s="11"/>
    </row>
    <row r="25" spans="1:12" ht="24.95" customHeight="1" thickBot="1" x14ac:dyDescent="0.3">
      <c r="A25" s="54">
        <v>21</v>
      </c>
      <c r="B25" s="12" t="s">
        <v>30</v>
      </c>
      <c r="C25" s="13"/>
      <c r="D25" s="14">
        <v>15</v>
      </c>
      <c r="E25" s="15" t="s">
        <v>3</v>
      </c>
      <c r="F25" s="45">
        <v>0</v>
      </c>
      <c r="G25" s="44">
        <f t="shared" si="0"/>
        <v>0</v>
      </c>
      <c r="H25" s="10"/>
      <c r="K25" s="11"/>
      <c r="L25" s="11"/>
    </row>
    <row r="26" spans="1:12" ht="24.95" customHeight="1" thickBot="1" x14ac:dyDescent="0.3">
      <c r="A26" s="54">
        <v>22</v>
      </c>
      <c r="B26" s="16" t="s">
        <v>31</v>
      </c>
      <c r="C26" s="13"/>
      <c r="D26" s="14">
        <v>3</v>
      </c>
      <c r="E26" s="17" t="s">
        <v>3</v>
      </c>
      <c r="F26" s="45">
        <v>0</v>
      </c>
      <c r="G26" s="44">
        <f t="shared" si="0"/>
        <v>0</v>
      </c>
      <c r="H26" s="10"/>
      <c r="K26" s="11"/>
      <c r="L26" s="11"/>
    </row>
    <row r="27" spans="1:12" ht="24.95" customHeight="1" thickBot="1" x14ac:dyDescent="0.3">
      <c r="A27" s="54">
        <v>23</v>
      </c>
      <c r="B27" s="16" t="s">
        <v>32</v>
      </c>
      <c r="C27" s="13"/>
      <c r="D27" s="14">
        <v>3</v>
      </c>
      <c r="E27" s="15" t="s">
        <v>3</v>
      </c>
      <c r="F27" s="45">
        <v>0</v>
      </c>
      <c r="G27" s="44">
        <f t="shared" si="0"/>
        <v>0</v>
      </c>
      <c r="H27" s="10"/>
      <c r="K27" s="11"/>
      <c r="L27" s="11"/>
    </row>
    <row r="28" spans="1:12" ht="24.95" customHeight="1" thickBot="1" x14ac:dyDescent="0.3">
      <c r="A28" s="54">
        <v>24</v>
      </c>
      <c r="B28" s="16" t="s">
        <v>33</v>
      </c>
      <c r="C28" s="13"/>
      <c r="D28" s="14">
        <v>2</v>
      </c>
      <c r="E28" s="15" t="s">
        <v>3</v>
      </c>
      <c r="F28" s="45">
        <v>0</v>
      </c>
      <c r="G28" s="44">
        <f t="shared" si="0"/>
        <v>0</v>
      </c>
      <c r="H28" s="10"/>
      <c r="K28" s="11"/>
      <c r="L28" s="11"/>
    </row>
    <row r="29" spans="1:12" ht="24.95" customHeight="1" thickBot="1" x14ac:dyDescent="0.3">
      <c r="A29" s="54">
        <v>25</v>
      </c>
      <c r="B29" s="53" t="s">
        <v>34</v>
      </c>
      <c r="C29" s="13"/>
      <c r="D29" s="14">
        <v>7</v>
      </c>
      <c r="E29" s="15" t="s">
        <v>3</v>
      </c>
      <c r="F29" s="45">
        <v>0</v>
      </c>
      <c r="G29" s="44">
        <f t="shared" si="0"/>
        <v>0</v>
      </c>
      <c r="H29" s="10"/>
      <c r="K29" s="11"/>
      <c r="L29" s="11"/>
    </row>
    <row r="30" spans="1:12" ht="24.95" customHeight="1" thickBot="1" x14ac:dyDescent="0.3">
      <c r="A30" s="54">
        <v>26</v>
      </c>
      <c r="B30" s="16" t="s">
        <v>35</v>
      </c>
      <c r="C30" s="13"/>
      <c r="D30" s="14">
        <v>4</v>
      </c>
      <c r="E30" s="15" t="s">
        <v>3</v>
      </c>
      <c r="F30" s="45">
        <v>0</v>
      </c>
      <c r="G30" s="44">
        <f t="shared" si="0"/>
        <v>0</v>
      </c>
      <c r="H30" s="10"/>
      <c r="K30" s="11"/>
      <c r="L30" s="11"/>
    </row>
    <row r="31" spans="1:12" ht="24.95" customHeight="1" thickBot="1" x14ac:dyDescent="0.3">
      <c r="A31" s="68">
        <v>27</v>
      </c>
      <c r="B31" s="16" t="s">
        <v>36</v>
      </c>
      <c r="C31" s="13"/>
      <c r="D31" s="60">
        <v>4</v>
      </c>
      <c r="E31" s="15" t="s">
        <v>3</v>
      </c>
      <c r="F31" s="45">
        <v>0</v>
      </c>
      <c r="G31" s="44">
        <f t="shared" si="0"/>
        <v>0</v>
      </c>
      <c r="H31" s="10"/>
      <c r="K31" s="11"/>
      <c r="L31" s="11"/>
    </row>
    <row r="32" spans="1:12" ht="24.95" customHeight="1" thickBot="1" x14ac:dyDescent="0.3">
      <c r="A32" s="68">
        <v>28</v>
      </c>
      <c r="B32" s="16" t="s">
        <v>37</v>
      </c>
      <c r="C32" s="13"/>
      <c r="D32" s="60">
        <v>12</v>
      </c>
      <c r="E32" s="15" t="s">
        <v>3</v>
      </c>
      <c r="F32" s="45">
        <v>0</v>
      </c>
      <c r="G32" s="44">
        <f t="shared" si="0"/>
        <v>0</v>
      </c>
      <c r="H32" s="10"/>
      <c r="K32" s="11"/>
      <c r="L32" s="11"/>
    </row>
    <row r="33" spans="1:11" ht="24.95" customHeight="1" thickBot="1" x14ac:dyDescent="0.3">
      <c r="A33" s="54">
        <v>29</v>
      </c>
      <c r="B33" s="16" t="s">
        <v>38</v>
      </c>
      <c r="C33" s="13"/>
      <c r="D33" s="14">
        <v>1</v>
      </c>
      <c r="E33" s="15" t="s">
        <v>3</v>
      </c>
      <c r="F33" s="45">
        <v>0</v>
      </c>
      <c r="G33" s="44">
        <f t="shared" si="0"/>
        <v>0</v>
      </c>
      <c r="H33" s="10"/>
      <c r="K33" s="11"/>
    </row>
    <row r="34" spans="1:11" ht="24.95" customHeight="1" thickBot="1" x14ac:dyDescent="0.3">
      <c r="A34" s="54">
        <v>30</v>
      </c>
      <c r="B34" s="16" t="s">
        <v>39</v>
      </c>
      <c r="C34" s="13"/>
      <c r="D34" s="14">
        <v>1</v>
      </c>
      <c r="E34" s="15" t="s">
        <v>3</v>
      </c>
      <c r="F34" s="45">
        <v>0</v>
      </c>
      <c r="G34" s="44">
        <f t="shared" si="0"/>
        <v>0</v>
      </c>
      <c r="H34" s="10"/>
      <c r="K34" s="11"/>
    </row>
    <row r="35" spans="1:11" ht="24.95" customHeight="1" thickBot="1" x14ac:dyDescent="0.3">
      <c r="A35" s="54">
        <v>31</v>
      </c>
      <c r="B35" s="16" t="s">
        <v>40</v>
      </c>
      <c r="C35" s="13"/>
      <c r="D35" s="14">
        <v>4</v>
      </c>
      <c r="E35" s="15" t="s">
        <v>3</v>
      </c>
      <c r="F35" s="45">
        <v>0</v>
      </c>
      <c r="G35" s="44">
        <f t="shared" si="0"/>
        <v>0</v>
      </c>
      <c r="H35" s="10"/>
      <c r="K35" s="11"/>
    </row>
    <row r="36" spans="1:11" ht="24.95" customHeight="1" thickBot="1" x14ac:dyDescent="0.3">
      <c r="A36" s="54">
        <v>32</v>
      </c>
      <c r="B36" s="16" t="s">
        <v>41</v>
      </c>
      <c r="C36" s="13"/>
      <c r="D36" s="14">
        <v>1</v>
      </c>
      <c r="E36" s="15" t="s">
        <v>3</v>
      </c>
      <c r="F36" s="45">
        <v>0</v>
      </c>
      <c r="G36" s="44">
        <f t="shared" si="0"/>
        <v>0</v>
      </c>
      <c r="H36" s="10"/>
      <c r="K36" s="11"/>
    </row>
    <row r="37" spans="1:11" ht="24.95" customHeight="1" thickBot="1" x14ac:dyDescent="0.3">
      <c r="A37" s="54">
        <v>33</v>
      </c>
      <c r="B37" s="16" t="s">
        <v>42</v>
      </c>
      <c r="C37" s="13"/>
      <c r="D37" s="14">
        <v>1</v>
      </c>
      <c r="E37" s="15" t="s">
        <v>3</v>
      </c>
      <c r="F37" s="45">
        <v>0</v>
      </c>
      <c r="G37" s="44">
        <f t="shared" si="0"/>
        <v>0</v>
      </c>
      <c r="H37" s="10"/>
      <c r="K37" s="11"/>
    </row>
    <row r="38" spans="1:11" ht="24.95" customHeight="1" thickBot="1" x14ac:dyDescent="0.3">
      <c r="A38" s="54">
        <v>34</v>
      </c>
      <c r="B38" s="16" t="s">
        <v>43</v>
      </c>
      <c r="C38" s="13"/>
      <c r="D38" s="14">
        <v>2</v>
      </c>
      <c r="E38" s="15" t="s">
        <v>3</v>
      </c>
      <c r="F38" s="45">
        <v>0</v>
      </c>
      <c r="G38" s="44">
        <f t="shared" si="0"/>
        <v>0</v>
      </c>
      <c r="H38" s="10"/>
      <c r="K38" s="11"/>
    </row>
    <row r="39" spans="1:11" ht="24.95" customHeight="1" thickBot="1" x14ac:dyDescent="0.3">
      <c r="A39" s="54">
        <v>35</v>
      </c>
      <c r="B39" s="16" t="s">
        <v>44</v>
      </c>
      <c r="C39" s="13"/>
      <c r="D39" s="14">
        <v>6</v>
      </c>
      <c r="E39" s="15" t="s">
        <v>3</v>
      </c>
      <c r="F39" s="45">
        <v>0</v>
      </c>
      <c r="G39" s="44">
        <f t="shared" si="0"/>
        <v>0</v>
      </c>
      <c r="H39" s="10"/>
      <c r="K39" s="11"/>
    </row>
    <row r="40" spans="1:11" ht="24.95" customHeight="1" thickBot="1" x14ac:dyDescent="0.3">
      <c r="A40" s="68">
        <v>36</v>
      </c>
      <c r="B40" s="16" t="s">
        <v>45</v>
      </c>
      <c r="C40" s="13"/>
      <c r="D40" s="60">
        <v>22</v>
      </c>
      <c r="E40" s="15" t="s">
        <v>3</v>
      </c>
      <c r="F40" s="45">
        <v>0</v>
      </c>
      <c r="G40" s="44">
        <f t="shared" si="0"/>
        <v>0</v>
      </c>
      <c r="H40" s="10"/>
      <c r="J40" s="18"/>
      <c r="K40" s="11"/>
    </row>
    <row r="41" spans="1:11" ht="24.95" customHeight="1" thickBot="1" x14ac:dyDescent="0.3">
      <c r="A41" s="68">
        <v>37</v>
      </c>
      <c r="B41" s="16" t="s">
        <v>46</v>
      </c>
      <c r="C41" s="13"/>
      <c r="D41" s="60">
        <v>4</v>
      </c>
      <c r="E41" s="15" t="s">
        <v>3</v>
      </c>
      <c r="F41" s="45">
        <v>0</v>
      </c>
      <c r="G41" s="44">
        <f t="shared" si="0"/>
        <v>0</v>
      </c>
      <c r="H41" s="10"/>
      <c r="J41" s="18"/>
      <c r="K41" s="11"/>
    </row>
    <row r="42" spans="1:11" ht="24.95" customHeight="1" thickBot="1" x14ac:dyDescent="0.3">
      <c r="A42" s="54">
        <v>38</v>
      </c>
      <c r="B42" s="16" t="s">
        <v>47</v>
      </c>
      <c r="C42" s="13"/>
      <c r="D42" s="14">
        <v>1</v>
      </c>
      <c r="E42" s="15" t="s">
        <v>3</v>
      </c>
      <c r="F42" s="45">
        <v>0</v>
      </c>
      <c r="G42" s="44">
        <f t="shared" si="0"/>
        <v>0</v>
      </c>
      <c r="H42" s="10"/>
      <c r="K42" s="11"/>
    </row>
    <row r="43" spans="1:11" ht="24.95" customHeight="1" thickBot="1" x14ac:dyDescent="0.3">
      <c r="A43" s="54">
        <v>39</v>
      </c>
      <c r="B43" s="16" t="s">
        <v>84</v>
      </c>
      <c r="C43" s="13"/>
      <c r="D43" s="14">
        <v>1</v>
      </c>
      <c r="E43" s="15" t="s">
        <v>3</v>
      </c>
      <c r="F43" s="45">
        <v>0</v>
      </c>
      <c r="G43" s="44">
        <f t="shared" si="0"/>
        <v>0</v>
      </c>
      <c r="H43" s="10"/>
      <c r="K43" s="11"/>
    </row>
    <row r="44" spans="1:11" ht="24.95" customHeight="1" thickBot="1" x14ac:dyDescent="0.3">
      <c r="A44" s="54">
        <v>40</v>
      </c>
      <c r="B44" s="16" t="s">
        <v>48</v>
      </c>
      <c r="C44" s="13"/>
      <c r="D44" s="14">
        <v>1</v>
      </c>
      <c r="E44" s="15" t="s">
        <v>3</v>
      </c>
      <c r="F44" s="45">
        <v>0</v>
      </c>
      <c r="G44" s="44">
        <f t="shared" si="0"/>
        <v>0</v>
      </c>
      <c r="H44" s="10"/>
      <c r="J44" s="18"/>
      <c r="K44" s="11"/>
    </row>
    <row r="45" spans="1:11" ht="24.95" customHeight="1" thickBot="1" x14ac:dyDescent="0.3">
      <c r="A45" s="54">
        <v>41</v>
      </c>
      <c r="B45" s="19" t="s">
        <v>49</v>
      </c>
      <c r="C45" s="20"/>
      <c r="D45" s="21">
        <v>1</v>
      </c>
      <c r="E45" s="17" t="s">
        <v>3</v>
      </c>
      <c r="F45" s="45">
        <v>0</v>
      </c>
      <c r="G45" s="44">
        <f t="shared" si="0"/>
        <v>0</v>
      </c>
      <c r="H45" s="10"/>
      <c r="J45" s="18"/>
      <c r="K45" s="11"/>
    </row>
    <row r="46" spans="1:11" ht="24.95" customHeight="1" thickBot="1" x14ac:dyDescent="0.3">
      <c r="A46" s="54">
        <v>42</v>
      </c>
      <c r="B46" s="16" t="s">
        <v>50</v>
      </c>
      <c r="C46" s="20"/>
      <c r="D46" s="21">
        <v>1</v>
      </c>
      <c r="E46" s="17" t="s">
        <v>3</v>
      </c>
      <c r="F46" s="45">
        <v>0</v>
      </c>
      <c r="G46" s="44">
        <f t="shared" si="0"/>
        <v>0</v>
      </c>
      <c r="H46" s="10"/>
      <c r="J46" s="18"/>
      <c r="K46" s="11"/>
    </row>
    <row r="47" spans="1:11" ht="24.95" customHeight="1" thickBot="1" x14ac:dyDescent="0.3">
      <c r="A47" s="54">
        <v>43</v>
      </c>
      <c r="B47" s="16" t="s">
        <v>51</v>
      </c>
      <c r="C47" s="20"/>
      <c r="D47" s="22">
        <v>13</v>
      </c>
      <c r="E47" s="17" t="s">
        <v>3</v>
      </c>
      <c r="F47" s="45">
        <v>0</v>
      </c>
      <c r="G47" s="44">
        <f t="shared" si="0"/>
        <v>0</v>
      </c>
      <c r="H47" s="10"/>
      <c r="J47" s="18"/>
      <c r="K47" s="11"/>
    </row>
    <row r="48" spans="1:11" ht="24.95" customHeight="1" thickBot="1" x14ac:dyDescent="0.3">
      <c r="A48" s="68">
        <v>44</v>
      </c>
      <c r="B48" s="16" t="s">
        <v>52</v>
      </c>
      <c r="C48" s="20"/>
      <c r="D48" s="64">
        <v>2</v>
      </c>
      <c r="E48" s="17" t="s">
        <v>3</v>
      </c>
      <c r="F48" s="45">
        <v>0</v>
      </c>
      <c r="G48" s="44">
        <f t="shared" si="0"/>
        <v>0</v>
      </c>
      <c r="H48" s="10"/>
      <c r="K48" s="11"/>
    </row>
    <row r="49" spans="1:13" ht="24.95" customHeight="1" thickBot="1" x14ac:dyDescent="0.3">
      <c r="A49" s="54">
        <v>45</v>
      </c>
      <c r="B49" s="16" t="s">
        <v>53</v>
      </c>
      <c r="C49" s="13"/>
      <c r="D49" s="14">
        <v>3</v>
      </c>
      <c r="E49" s="15" t="s">
        <v>3</v>
      </c>
      <c r="F49" s="45">
        <v>0</v>
      </c>
      <c r="G49" s="44">
        <f t="shared" si="0"/>
        <v>0</v>
      </c>
      <c r="H49" s="10"/>
      <c r="K49" s="18"/>
      <c r="M49" s="29"/>
    </row>
    <row r="50" spans="1:13" ht="24.95" customHeight="1" thickBot="1" x14ac:dyDescent="0.3">
      <c r="A50" s="68">
        <v>46</v>
      </c>
      <c r="B50" s="16" t="s">
        <v>54</v>
      </c>
      <c r="C50" s="13"/>
      <c r="D50" s="60">
        <v>126</v>
      </c>
      <c r="E50" s="15" t="s">
        <v>3</v>
      </c>
      <c r="F50" s="45">
        <v>0</v>
      </c>
      <c r="G50" s="44">
        <f t="shared" si="0"/>
        <v>0</v>
      </c>
      <c r="H50" s="10"/>
      <c r="M50" s="29"/>
    </row>
    <row r="51" spans="1:13" ht="24.95" customHeight="1" thickBot="1" x14ac:dyDescent="0.3">
      <c r="A51" s="68">
        <v>47</v>
      </c>
      <c r="B51" s="16" t="s">
        <v>55</v>
      </c>
      <c r="C51" s="20"/>
      <c r="D51" s="64">
        <v>209</v>
      </c>
      <c r="E51" s="17" t="s">
        <v>3</v>
      </c>
      <c r="F51" s="45">
        <v>0</v>
      </c>
      <c r="G51" s="44">
        <f t="shared" si="0"/>
        <v>0</v>
      </c>
      <c r="H51" s="10"/>
      <c r="M51" s="29"/>
    </row>
    <row r="52" spans="1:13" ht="24.95" customHeight="1" thickBot="1" x14ac:dyDescent="0.3">
      <c r="A52" s="68">
        <v>48</v>
      </c>
      <c r="B52" s="16" t="s">
        <v>69</v>
      </c>
      <c r="C52" s="20"/>
      <c r="D52" s="64">
        <v>4</v>
      </c>
      <c r="E52" s="17" t="s">
        <v>3</v>
      </c>
      <c r="F52" s="45">
        <v>0</v>
      </c>
      <c r="G52" s="44">
        <f t="shared" si="0"/>
        <v>0</v>
      </c>
      <c r="H52" s="10"/>
      <c r="M52" s="29"/>
    </row>
    <row r="53" spans="1:13" ht="24.95" customHeight="1" thickBot="1" x14ac:dyDescent="0.3">
      <c r="A53" s="68">
        <v>49</v>
      </c>
      <c r="B53" s="16" t="s">
        <v>56</v>
      </c>
      <c r="C53" s="13"/>
      <c r="D53" s="60">
        <v>53</v>
      </c>
      <c r="E53" s="15" t="s">
        <v>3</v>
      </c>
      <c r="F53" s="45">
        <v>0</v>
      </c>
      <c r="G53" s="44">
        <f t="shared" si="0"/>
        <v>0</v>
      </c>
      <c r="H53" s="10"/>
      <c r="M53" s="29"/>
    </row>
    <row r="54" spans="1:13" ht="24.95" customHeight="1" thickBot="1" x14ac:dyDescent="0.3">
      <c r="A54" s="54">
        <v>50</v>
      </c>
      <c r="B54" s="19" t="s">
        <v>57</v>
      </c>
      <c r="C54" s="20"/>
      <c r="D54" s="21">
        <v>1</v>
      </c>
      <c r="E54" s="17" t="s">
        <v>1</v>
      </c>
      <c r="F54" s="45">
        <v>0</v>
      </c>
      <c r="G54" s="44">
        <f t="shared" si="0"/>
        <v>0</v>
      </c>
      <c r="H54" s="10"/>
      <c r="K54" s="18"/>
      <c r="M54" s="29"/>
    </row>
    <row r="55" spans="1:13" ht="24.95" customHeight="1" thickBot="1" x14ac:dyDescent="0.3">
      <c r="A55" s="54">
        <v>51</v>
      </c>
      <c r="B55" s="16" t="s">
        <v>67</v>
      </c>
      <c r="C55" s="20"/>
      <c r="D55" s="21">
        <v>14</v>
      </c>
      <c r="E55" s="17" t="s">
        <v>3</v>
      </c>
      <c r="F55" s="45">
        <v>0</v>
      </c>
      <c r="G55" s="44">
        <v>0</v>
      </c>
      <c r="H55" s="10"/>
      <c r="M55" s="29"/>
    </row>
    <row r="56" spans="1:13" ht="24.95" customHeight="1" thickBot="1" x14ac:dyDescent="0.3">
      <c r="A56" s="54">
        <v>52</v>
      </c>
      <c r="B56" s="23" t="s">
        <v>58</v>
      </c>
      <c r="C56" s="24"/>
      <c r="D56" s="21">
        <v>1</v>
      </c>
      <c r="E56" s="17" t="s">
        <v>1</v>
      </c>
      <c r="F56" s="45">
        <v>0</v>
      </c>
      <c r="G56" s="44">
        <v>0</v>
      </c>
      <c r="H56" s="10"/>
      <c r="M56" s="29"/>
    </row>
    <row r="57" spans="1:13" ht="24.95" customHeight="1" thickBot="1" x14ac:dyDescent="0.3">
      <c r="A57" s="68">
        <v>53</v>
      </c>
      <c r="B57" s="23" t="s">
        <v>59</v>
      </c>
      <c r="C57" s="24"/>
      <c r="D57" s="64">
        <v>9</v>
      </c>
      <c r="E57" s="17" t="s">
        <v>3</v>
      </c>
      <c r="F57" s="45">
        <v>0</v>
      </c>
      <c r="G57" s="44">
        <v>0</v>
      </c>
      <c r="H57" s="41"/>
      <c r="M57" s="29"/>
    </row>
    <row r="58" spans="1:13" ht="24.95" customHeight="1" thickBot="1" x14ac:dyDescent="0.3">
      <c r="A58" s="68">
        <v>54</v>
      </c>
      <c r="B58" s="12" t="s">
        <v>60</v>
      </c>
      <c r="C58" s="13"/>
      <c r="D58" s="65">
        <v>1695</v>
      </c>
      <c r="E58" s="25" t="s">
        <v>11</v>
      </c>
      <c r="F58" s="45">
        <v>0</v>
      </c>
      <c r="G58" s="44">
        <v>0</v>
      </c>
    </row>
    <row r="59" spans="1:13" ht="24.95" customHeight="1" thickBot="1" x14ac:dyDescent="0.3">
      <c r="A59" s="68">
        <v>55</v>
      </c>
      <c r="B59" s="26" t="s">
        <v>61</v>
      </c>
      <c r="C59" s="27"/>
      <c r="D59" s="60">
        <v>545</v>
      </c>
      <c r="E59" s="28" t="s">
        <v>62</v>
      </c>
      <c r="F59" s="45">
        <v>0</v>
      </c>
      <c r="G59" s="44">
        <v>0</v>
      </c>
    </row>
    <row r="60" spans="1:13" ht="24.95" customHeight="1" thickBot="1" x14ac:dyDescent="0.3">
      <c r="A60" s="68">
        <v>56</v>
      </c>
      <c r="B60" s="16" t="s">
        <v>70</v>
      </c>
      <c r="C60" s="27"/>
      <c r="D60" s="60">
        <v>1650</v>
      </c>
      <c r="E60" s="28" t="s">
        <v>62</v>
      </c>
      <c r="F60" s="45">
        <v>0</v>
      </c>
      <c r="G60" s="44">
        <v>0</v>
      </c>
    </row>
    <row r="61" spans="1:13" ht="24.95" customHeight="1" thickBot="1" x14ac:dyDescent="0.3">
      <c r="A61" s="68">
        <v>57</v>
      </c>
      <c r="B61" s="16" t="s">
        <v>71</v>
      </c>
      <c r="C61" s="27"/>
      <c r="D61" s="60">
        <v>6500</v>
      </c>
      <c r="E61" s="28" t="s">
        <v>62</v>
      </c>
      <c r="F61" s="45">
        <v>0</v>
      </c>
      <c r="G61" s="44">
        <v>0</v>
      </c>
    </row>
    <row r="62" spans="1:13" ht="24.95" customHeight="1" thickBot="1" x14ac:dyDescent="0.3">
      <c r="A62" s="68">
        <v>58</v>
      </c>
      <c r="B62" s="26" t="s">
        <v>72</v>
      </c>
      <c r="C62" s="27"/>
      <c r="D62" s="60">
        <v>5000</v>
      </c>
      <c r="E62" s="28" t="s">
        <v>62</v>
      </c>
      <c r="F62" s="45">
        <v>0</v>
      </c>
      <c r="G62" s="44">
        <v>0</v>
      </c>
    </row>
    <row r="63" spans="1:13" ht="24.95" customHeight="1" thickBot="1" x14ac:dyDescent="0.3">
      <c r="A63" s="68">
        <v>59</v>
      </c>
      <c r="B63" s="26" t="s">
        <v>63</v>
      </c>
      <c r="C63" s="27"/>
      <c r="D63" s="60">
        <v>70</v>
      </c>
      <c r="E63" s="28" t="s">
        <v>2</v>
      </c>
      <c r="F63" s="45">
        <v>0</v>
      </c>
      <c r="G63" s="44">
        <v>0</v>
      </c>
    </row>
    <row r="64" spans="1:13" ht="24.95" customHeight="1" thickBot="1" x14ac:dyDescent="0.3">
      <c r="A64" s="68">
        <v>60</v>
      </c>
      <c r="B64" s="26" t="s">
        <v>64</v>
      </c>
      <c r="C64" s="27"/>
      <c r="D64" s="60">
        <v>16120</v>
      </c>
      <c r="E64" s="28" t="s">
        <v>62</v>
      </c>
      <c r="F64" s="45">
        <v>0</v>
      </c>
      <c r="G64" s="44">
        <v>0</v>
      </c>
    </row>
    <row r="65" spans="1:7" ht="24.95" customHeight="1" thickBot="1" x14ac:dyDescent="0.3">
      <c r="A65" s="68">
        <v>61</v>
      </c>
      <c r="B65" s="66" t="s">
        <v>73</v>
      </c>
      <c r="C65" s="27"/>
      <c r="D65" s="60">
        <v>25</v>
      </c>
      <c r="E65" s="67" t="s">
        <v>3</v>
      </c>
      <c r="F65" s="45">
        <v>0</v>
      </c>
      <c r="G65" s="44">
        <v>0</v>
      </c>
    </row>
    <row r="66" spans="1:7" ht="24.95" customHeight="1" thickBot="1" x14ac:dyDescent="0.3">
      <c r="A66" s="68">
        <v>62</v>
      </c>
      <c r="B66" s="66" t="s">
        <v>74</v>
      </c>
      <c r="C66" s="27"/>
      <c r="D66" s="60">
        <v>2580</v>
      </c>
      <c r="E66" s="67" t="s">
        <v>62</v>
      </c>
      <c r="F66" s="45">
        <v>0</v>
      </c>
      <c r="G66" s="44">
        <v>0</v>
      </c>
    </row>
    <row r="67" spans="1:7" ht="24.95" customHeight="1" thickBot="1" x14ac:dyDescent="0.3">
      <c r="A67" s="68">
        <v>63</v>
      </c>
      <c r="B67" s="66" t="s">
        <v>75</v>
      </c>
      <c r="C67" s="27"/>
      <c r="D67" s="60">
        <v>35</v>
      </c>
      <c r="E67" s="67" t="s">
        <v>3</v>
      </c>
      <c r="F67" s="45">
        <v>0</v>
      </c>
      <c r="G67" s="44">
        <v>0</v>
      </c>
    </row>
    <row r="68" spans="1:7" ht="24.95" customHeight="1" thickBot="1" x14ac:dyDescent="0.3">
      <c r="A68" s="68">
        <v>64</v>
      </c>
      <c r="B68" s="66" t="s">
        <v>76</v>
      </c>
      <c r="C68" s="27"/>
      <c r="D68" s="60">
        <v>27</v>
      </c>
      <c r="E68" s="67" t="s">
        <v>3</v>
      </c>
      <c r="F68" s="45">
        <v>0</v>
      </c>
      <c r="G68" s="44">
        <v>0</v>
      </c>
    </row>
    <row r="69" spans="1:7" ht="24.95" customHeight="1" thickBot="1" x14ac:dyDescent="0.3">
      <c r="A69" s="68">
        <v>65</v>
      </c>
      <c r="B69" s="66" t="s">
        <v>77</v>
      </c>
      <c r="C69" s="27"/>
      <c r="D69" s="60">
        <v>9</v>
      </c>
      <c r="E69" s="67" t="s">
        <v>3</v>
      </c>
      <c r="F69" s="45">
        <v>0</v>
      </c>
      <c r="G69" s="44">
        <v>0</v>
      </c>
    </row>
    <row r="70" spans="1:7" ht="24.95" customHeight="1" thickBot="1" x14ac:dyDescent="0.3">
      <c r="A70" s="68">
        <v>66</v>
      </c>
      <c r="B70" s="66" t="s">
        <v>78</v>
      </c>
      <c r="C70" s="27"/>
      <c r="D70" s="60">
        <v>23</v>
      </c>
      <c r="E70" s="67" t="s">
        <v>3</v>
      </c>
      <c r="F70" s="45">
        <v>0</v>
      </c>
      <c r="G70" s="44">
        <v>0</v>
      </c>
    </row>
    <row r="71" spans="1:7" ht="24.95" customHeight="1" thickBot="1" x14ac:dyDescent="0.3">
      <c r="A71" s="68">
        <v>67</v>
      </c>
      <c r="B71" s="66" t="s">
        <v>79</v>
      </c>
      <c r="C71" s="27"/>
      <c r="D71" s="60">
        <v>1045</v>
      </c>
      <c r="E71" s="67" t="s">
        <v>2</v>
      </c>
      <c r="F71" s="45">
        <v>0</v>
      </c>
      <c r="G71" s="44">
        <v>0</v>
      </c>
    </row>
    <row r="72" spans="1:7" ht="24.95" customHeight="1" thickBot="1" x14ac:dyDescent="0.3">
      <c r="A72" s="68">
        <v>68</v>
      </c>
      <c r="B72" s="66" t="s">
        <v>80</v>
      </c>
      <c r="C72" s="27"/>
      <c r="D72" s="60">
        <v>2125</v>
      </c>
      <c r="E72" s="67" t="s">
        <v>2</v>
      </c>
      <c r="F72" s="45">
        <v>0</v>
      </c>
      <c r="G72" s="44">
        <v>0</v>
      </c>
    </row>
    <row r="73" spans="1:7" ht="24.95" customHeight="1" thickBot="1" x14ac:dyDescent="0.3">
      <c r="A73" s="68">
        <v>69</v>
      </c>
      <c r="B73" s="66" t="s">
        <v>81</v>
      </c>
      <c r="C73" s="27"/>
      <c r="D73" s="60">
        <v>3100</v>
      </c>
      <c r="E73" s="67" t="s">
        <v>2</v>
      </c>
      <c r="F73" s="45">
        <v>0</v>
      </c>
      <c r="G73" s="44">
        <v>0</v>
      </c>
    </row>
    <row r="74" spans="1:7" ht="24.95" customHeight="1" thickBot="1" x14ac:dyDescent="0.3">
      <c r="A74" s="68">
        <v>70</v>
      </c>
      <c r="B74" s="66" t="s">
        <v>82</v>
      </c>
      <c r="C74" s="27"/>
      <c r="D74" s="60">
        <v>1</v>
      </c>
      <c r="E74" s="67" t="s">
        <v>1</v>
      </c>
      <c r="F74" s="45">
        <v>0</v>
      </c>
      <c r="G74" s="44">
        <v>0</v>
      </c>
    </row>
    <row r="75" spans="1:7" ht="24.95" customHeight="1" thickBot="1" x14ac:dyDescent="0.3">
      <c r="A75" s="68">
        <v>71</v>
      </c>
      <c r="B75" s="66" t="s">
        <v>83</v>
      </c>
      <c r="C75" s="27"/>
      <c r="D75" s="60">
        <v>1</v>
      </c>
      <c r="E75" s="67" t="s">
        <v>1</v>
      </c>
      <c r="F75" s="45">
        <v>0</v>
      </c>
      <c r="G75" s="44">
        <v>0</v>
      </c>
    </row>
    <row r="76" spans="1:7" ht="24.95" customHeight="1" x14ac:dyDescent="0.25">
      <c r="A76" s="68">
        <v>72</v>
      </c>
      <c r="B76" s="66" t="s">
        <v>88</v>
      </c>
      <c r="C76" s="27"/>
      <c r="D76" s="60">
        <v>1</v>
      </c>
      <c r="E76" s="67" t="s">
        <v>1</v>
      </c>
      <c r="F76" s="45">
        <v>0</v>
      </c>
      <c r="G76" s="44">
        <v>0</v>
      </c>
    </row>
    <row r="77" spans="1:7" ht="27.95" customHeight="1" x14ac:dyDescent="0.25">
      <c r="A77" s="55"/>
      <c r="B77" s="16" t="s">
        <v>85</v>
      </c>
      <c r="C77" s="27"/>
      <c r="D77" s="30"/>
      <c r="E77" s="31"/>
      <c r="F77" s="32"/>
      <c r="G77" s="46">
        <f>SUM(G5:G76)</f>
        <v>0</v>
      </c>
    </row>
    <row r="78" spans="1:7" ht="24.95" customHeight="1" thickBot="1" x14ac:dyDescent="0.3">
      <c r="A78" s="33">
        <v>73</v>
      </c>
      <c r="B78" s="34" t="s">
        <v>9</v>
      </c>
      <c r="C78" s="35"/>
      <c r="D78" s="73" t="s">
        <v>10</v>
      </c>
      <c r="E78" s="74"/>
      <c r="F78" s="36"/>
      <c r="G78" s="47">
        <f>+G77*0.1</f>
        <v>0</v>
      </c>
    </row>
    <row r="79" spans="1:7" ht="30" customHeight="1" thickTop="1" thickBot="1" x14ac:dyDescent="0.3">
      <c r="A79" s="37"/>
      <c r="B79" s="38" t="s">
        <v>86</v>
      </c>
      <c r="C79" s="39"/>
      <c r="D79" s="75"/>
      <c r="E79" s="76"/>
      <c r="F79" s="40"/>
      <c r="G79" s="48">
        <f>SUM(G77:G78)</f>
        <v>0</v>
      </c>
    </row>
    <row r="80" spans="1:7" ht="15.75" thickTop="1" x14ac:dyDescent="0.25"/>
    <row r="85" spans="7:7" x14ac:dyDescent="0.25">
      <c r="G85" s="43"/>
    </row>
  </sheetData>
  <sheetProtection algorithmName="SHA-512" hashValue="aCTUaMwWOAws2anMLT6k6Z4V48w8n8timT8rRQbfstmHNwj+Fy/2YlveLpO70j3Fva3Bq0g6wPkBjtlE0DdlMw==" saltValue="4dMKN3qUEcubU42aJUSIIA==" spinCount="100000" sheet="1" objects="1" scenarios="1"/>
  <autoFilter ref="A3:G78">
    <filterColumn colId="1" showButton="0"/>
  </autoFilter>
  <mergeCells count="8">
    <mergeCell ref="D79:E79"/>
    <mergeCell ref="F3:F4"/>
    <mergeCell ref="G3:G4"/>
    <mergeCell ref="D78:E78"/>
    <mergeCell ref="A3:A4"/>
    <mergeCell ref="B3:C4"/>
    <mergeCell ref="D3:D4"/>
    <mergeCell ref="E3:E4"/>
  </mergeCells>
  <printOptions horizontalCentered="1"/>
  <pageMargins left="0.5" right="0.45" top="0.8" bottom="0.75" header="0.25" footer="0.25"/>
  <pageSetup scale="68" firstPageNumber="2" fitToHeight="0" orientation="portrait" useFirstPageNumber="1" r:id="rId1"/>
  <headerFooter>
    <oddHeader>&amp;C&amp;14BID FORM
(Submit In Triplicate)
FORCE MAIN 1M REPLACEMENT&amp;RIFB 16-3200DC</oddHeader>
    <oddFooter>&amp;LBidder:________________________________________
Signature:_______________________________________&amp;RBid Form - &amp;P
Addendum 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bid form A</vt:lpstr>
      <vt:lpstr>bid form B</vt:lpstr>
      <vt:lpstr>'bid form A'!Print_Area</vt:lpstr>
      <vt:lpstr>'bid form B'!Print_Area</vt:lpstr>
      <vt:lpstr>'bid form A'!Print_Titles</vt:lpstr>
      <vt:lpstr>'bid form B'!Print_Titles</vt:lpstr>
    </vt:vector>
  </TitlesOfParts>
  <Company>Manatee County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pbonnairefils</dc:creator>
  <cp:lastModifiedBy>renamed_admin</cp:lastModifiedBy>
  <cp:lastPrinted>2017-02-24T16:55:21Z</cp:lastPrinted>
  <dcterms:created xsi:type="dcterms:W3CDTF">2014-09-26T12:58:51Z</dcterms:created>
  <dcterms:modified xsi:type="dcterms:W3CDTF">2017-02-27T16:59:22Z</dcterms:modified>
</cp:coreProperties>
</file>