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BIDS AND PROPOSALS\2016\16-1733BLS\"/>
    </mc:Choice>
  </mc:AlternateContent>
  <bookViews>
    <workbookView xWindow="0" yWindow="0" windowWidth="19200" windowHeight="11580"/>
  </bookViews>
  <sheets>
    <sheet name="Jan 2016 pricing" sheetId="1" r:id="rId1"/>
  </sheets>
  <definedNames>
    <definedName name="_xlnm.Print_Area" localSheetId="0">'Jan 2016 pricing'!$A$1:$I$170</definedName>
    <definedName name="_xlnm.Print_Titles" localSheetId="0">'Jan 2016 pricing'!$2:$3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4" i="1" l="1"/>
  <c r="I165" i="1"/>
  <c r="I167" i="1"/>
  <c r="I169" i="1"/>
  <c r="I133" i="1"/>
  <c r="I134" i="1"/>
  <c r="I136" i="1"/>
  <c r="I138" i="1"/>
  <c r="I75" i="1"/>
  <c r="I6" i="1"/>
  <c r="I72" i="1"/>
  <c r="I73" i="1"/>
  <c r="I77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<sst xmlns="http://schemas.openxmlformats.org/spreadsheetml/2006/main" count="882" uniqueCount="513">
  <si>
    <t>ITEM</t>
  </si>
  <si>
    <t>PRODUCT NUMBER</t>
  </si>
  <si>
    <t>PRODUCT DESCRIPTION</t>
  </si>
  <si>
    <t>QTY</t>
  </si>
  <si>
    <t>U/M</t>
  </si>
  <si>
    <t>MFG / PART #</t>
  </si>
  <si>
    <t>UNIT PRICE</t>
  </si>
  <si>
    <t>GROUP A</t>
  </si>
  <si>
    <t>A1</t>
  </si>
  <si>
    <t>3B1400</t>
  </si>
  <si>
    <t>BRASS ELL 90</t>
  </si>
  <si>
    <t>¼</t>
  </si>
  <si>
    <t>EA</t>
  </si>
  <si>
    <t>Merit or Cambridge Brass</t>
  </si>
  <si>
    <t>A2</t>
  </si>
  <si>
    <t>3B1415</t>
  </si>
  <si>
    <t>¾</t>
  </si>
  <si>
    <t>A3</t>
  </si>
  <si>
    <t>3B1420</t>
  </si>
  <si>
    <t>1</t>
  </si>
  <si>
    <t>A4</t>
  </si>
  <si>
    <t>3B1422</t>
  </si>
  <si>
    <t>1-1/4"</t>
  </si>
  <si>
    <t>A5</t>
  </si>
  <si>
    <t>3B1430</t>
  </si>
  <si>
    <t>2</t>
  </si>
  <si>
    <t>A6</t>
  </si>
  <si>
    <t>3B1170</t>
  </si>
  <si>
    <t>BRASS ELL 90 Street</t>
  </si>
  <si>
    <t>A7</t>
  </si>
  <si>
    <t>3B1175</t>
  </si>
  <si>
    <t>A8</t>
  </si>
  <si>
    <t>3B1179</t>
  </si>
  <si>
    <t>A9</t>
  </si>
  <si>
    <t>3B1390</t>
  </si>
  <si>
    <t>BRASS ELL 45</t>
  </si>
  <si>
    <t>A10</t>
  </si>
  <si>
    <t>3B1397</t>
  </si>
  <si>
    <t>2"</t>
  </si>
  <si>
    <t>A11</t>
  </si>
  <si>
    <t>3B1320</t>
  </si>
  <si>
    <t>BRASS TEE</t>
  </si>
  <si>
    <t>A12</t>
  </si>
  <si>
    <t>3B1335</t>
  </si>
  <si>
    <t>A13</t>
  </si>
  <si>
    <t>3B1340</t>
  </si>
  <si>
    <t>A14</t>
  </si>
  <si>
    <t>3B1350</t>
  </si>
  <si>
    <t>A15</t>
  </si>
  <si>
    <t>3B1135</t>
  </si>
  <si>
    <t>BRASS COUPLING</t>
  </si>
  <si>
    <t>A16</t>
  </si>
  <si>
    <t>3B1140</t>
  </si>
  <si>
    <t>A17</t>
  </si>
  <si>
    <t>3B1142</t>
  </si>
  <si>
    <t>A18</t>
  </si>
  <si>
    <t>3B1150</t>
  </si>
  <si>
    <t>A19</t>
  </si>
  <si>
    <t>3B1075</t>
  </si>
  <si>
    <t>BRASS REDUCING BUSHING</t>
  </si>
  <si>
    <t>¼ x ⅛</t>
  </si>
  <si>
    <t>A20</t>
  </si>
  <si>
    <t>3B1090</t>
  </si>
  <si>
    <t>½ x ⅜</t>
  </si>
  <si>
    <t>A21</t>
  </si>
  <si>
    <t>3B1085</t>
  </si>
  <si>
    <t>½ x ¼</t>
  </si>
  <si>
    <t>A22</t>
  </si>
  <si>
    <t>3B1095</t>
  </si>
  <si>
    <t>¾ x ¼</t>
  </si>
  <si>
    <t>A23</t>
  </si>
  <si>
    <t>3B1100</t>
  </si>
  <si>
    <t>¾ x ½</t>
  </si>
  <si>
    <t>A24</t>
  </si>
  <si>
    <t>3B1035</t>
  </si>
  <si>
    <t>1 x ¾</t>
  </si>
  <si>
    <t>A25</t>
  </si>
  <si>
    <t>3B1043</t>
  </si>
  <si>
    <t>1¼ x 1</t>
  </si>
  <si>
    <t>A26</t>
  </si>
  <si>
    <t>3B1365</t>
  </si>
  <si>
    <t>1½ x 1</t>
  </si>
  <si>
    <t>A27</t>
  </si>
  <si>
    <t>3B1355</t>
  </si>
  <si>
    <t>2 x ¾</t>
  </si>
  <si>
    <t>A28</t>
  </si>
  <si>
    <t>3B1360</t>
  </si>
  <si>
    <t>2 x 1</t>
  </si>
  <si>
    <t>A29</t>
  </si>
  <si>
    <t>3B1375</t>
  </si>
  <si>
    <t>2 x 1½</t>
  </si>
  <si>
    <t>A30</t>
  </si>
  <si>
    <t>3B1285</t>
  </si>
  <si>
    <t>BRASS PLUG, SOLID</t>
  </si>
  <si>
    <t>½</t>
  </si>
  <si>
    <t>A31</t>
  </si>
  <si>
    <t>3B1290</t>
  </si>
  <si>
    <t>A32</t>
  </si>
  <si>
    <t>3B1300</t>
  </si>
  <si>
    <t>A33</t>
  </si>
  <si>
    <t>3B1315</t>
  </si>
  <si>
    <t>A34</t>
  </si>
  <si>
    <t>3B1180</t>
  </si>
  <si>
    <t>BRASS NIPPLE</t>
  </si>
  <si>
    <t>¼ x 2</t>
  </si>
  <si>
    <t>A35</t>
  </si>
  <si>
    <t>3B1185</t>
  </si>
  <si>
    <t>¼ x 3</t>
  </si>
  <si>
    <t>A36</t>
  </si>
  <si>
    <t>3B1200</t>
  </si>
  <si>
    <t>⅜ x 2</t>
  </si>
  <si>
    <t>A37</t>
  </si>
  <si>
    <t>3B1215</t>
  </si>
  <si>
    <t>½ x 2</t>
  </si>
  <si>
    <t>A38</t>
  </si>
  <si>
    <t>3B1235</t>
  </si>
  <si>
    <t>¾ x CL</t>
  </si>
  <si>
    <t>A39</t>
  </si>
  <si>
    <t>3B1240</t>
  </si>
  <si>
    <t>¾ x 2</t>
  </si>
  <si>
    <t>A40</t>
  </si>
  <si>
    <t>3B1245</t>
  </si>
  <si>
    <t>¾ x 4</t>
  </si>
  <si>
    <t>A41</t>
  </si>
  <si>
    <t>3B1250</t>
  </si>
  <si>
    <t>¾ x 6</t>
  </si>
  <si>
    <t>A42</t>
  </si>
  <si>
    <t>3B1255</t>
  </si>
  <si>
    <t>1 x CL</t>
  </si>
  <si>
    <t>A43</t>
  </si>
  <si>
    <t>3B1260</t>
  </si>
  <si>
    <t>1 x 2</t>
  </si>
  <si>
    <t>A44</t>
  </si>
  <si>
    <t>3B1265</t>
  </si>
  <si>
    <t>1 x 4</t>
  </si>
  <si>
    <t>A45</t>
  </si>
  <si>
    <t>3B1270</t>
  </si>
  <si>
    <t>1 x 6</t>
  </si>
  <si>
    <t>A46</t>
  </si>
  <si>
    <t>3B1060</t>
  </si>
  <si>
    <t>2 x CL</t>
  </si>
  <si>
    <t>A47</t>
  </si>
  <si>
    <t>3B1065</t>
  </si>
  <si>
    <t>2 x 4</t>
  </si>
  <si>
    <t>A48</t>
  </si>
  <si>
    <t>3B1070</t>
  </si>
  <si>
    <t>2 x 6</t>
  </si>
  <si>
    <t>A49</t>
  </si>
  <si>
    <t>3B1072</t>
  </si>
  <si>
    <t>2 x 12</t>
  </si>
  <si>
    <t>A50</t>
  </si>
  <si>
    <t>3V1200</t>
  </si>
  <si>
    <t>Red-White Valve Corp</t>
  </si>
  <si>
    <t>A51</t>
  </si>
  <si>
    <t>3V1205</t>
  </si>
  <si>
    <t xml:space="preserve"> BALL VALVE BRASS FIP x FIP</t>
  </si>
  <si>
    <t>A52</t>
  </si>
  <si>
    <t>3V1210</t>
  </si>
  <si>
    <t>A53</t>
  </si>
  <si>
    <t>3V1215</t>
  </si>
  <si>
    <t>A54</t>
  </si>
  <si>
    <t>3V1217</t>
  </si>
  <si>
    <t>1½</t>
  </si>
  <si>
    <t>A55</t>
  </si>
  <si>
    <t>3V1218</t>
  </si>
  <si>
    <t>A56</t>
  </si>
  <si>
    <t>3V1270</t>
  </si>
  <si>
    <t>CHECK SWING THREADED - 125#WSP</t>
  </si>
  <si>
    <t>1   200 W.O.G.</t>
  </si>
  <si>
    <t>A57</t>
  </si>
  <si>
    <t>3V1275</t>
  </si>
  <si>
    <t>1¼   200 W.O.G.</t>
  </si>
  <si>
    <t>A58</t>
  </si>
  <si>
    <t>3V1285</t>
  </si>
  <si>
    <t>2   200 W.O.G.</t>
  </si>
  <si>
    <t>A59</t>
  </si>
  <si>
    <t>3V1310</t>
  </si>
  <si>
    <t>GATE THREAD - FULL PORT- FORGED BRASS OR CAST BRONZE, 200PSI W.O.G. - NRS ASTM B 62</t>
  </si>
  <si>
    <t>KITZ -07</t>
  </si>
  <si>
    <t>A60</t>
  </si>
  <si>
    <t>3V1305</t>
  </si>
  <si>
    <t>A61</t>
  </si>
  <si>
    <t>3V1315</t>
  </si>
  <si>
    <t>A62</t>
  </si>
  <si>
    <t>3V1320</t>
  </si>
  <si>
    <t>1¼</t>
  </si>
  <si>
    <t>A63</t>
  </si>
  <si>
    <t>3V1325</t>
  </si>
  <si>
    <t>A64</t>
  </si>
  <si>
    <t>3V1330</t>
  </si>
  <si>
    <t>A65</t>
  </si>
  <si>
    <t>3V1340</t>
  </si>
  <si>
    <t>2½</t>
  </si>
  <si>
    <t>A66</t>
  </si>
  <si>
    <t>3V1345</t>
  </si>
  <si>
    <t>3</t>
  </si>
  <si>
    <t>A67</t>
  </si>
  <si>
    <t>3V1355</t>
  </si>
  <si>
    <t>HOSE BIBB WITH TEE HANDLE</t>
  </si>
  <si>
    <t>SOVAL</t>
  </si>
  <si>
    <t xml:space="preserve">GROUP B </t>
  </si>
  <si>
    <t>B1</t>
  </si>
  <si>
    <t>3B1005</t>
  </si>
  <si>
    <t>B2</t>
  </si>
  <si>
    <t>3B1006</t>
  </si>
  <si>
    <t>Ford #C-38-24-2.5 NL</t>
  </si>
  <si>
    <t>B3</t>
  </si>
  <si>
    <t>3B1015</t>
  </si>
  <si>
    <t>B4</t>
  </si>
  <si>
    <t>3B1020</t>
  </si>
  <si>
    <t>B5</t>
  </si>
  <si>
    <t>3C1025</t>
  </si>
  <si>
    <t>ADAPTER - MIP x CTS COMPRESSION</t>
  </si>
  <si>
    <t>B6</t>
  </si>
  <si>
    <t>3C1030</t>
  </si>
  <si>
    <t>B7</t>
  </si>
  <si>
    <t>3C1035</t>
  </si>
  <si>
    <t>B8</t>
  </si>
  <si>
    <t>3C1040</t>
  </si>
  <si>
    <t>B9</t>
  </si>
  <si>
    <t>3C1042</t>
  </si>
  <si>
    <t>B10</t>
  </si>
  <si>
    <t>3C1045</t>
  </si>
  <si>
    <t>ADAPTER - FIP x CTS COMPRESSION</t>
  </si>
  <si>
    <t>B11</t>
  </si>
  <si>
    <t>3C1050</t>
  </si>
  <si>
    <t>B12</t>
  </si>
  <si>
    <t>3C1055</t>
  </si>
  <si>
    <t>B13</t>
  </si>
  <si>
    <t>3C1060</t>
  </si>
  <si>
    <t>B14</t>
  </si>
  <si>
    <t>3C1062</t>
  </si>
  <si>
    <t>B15</t>
  </si>
  <si>
    <t>3C1065</t>
  </si>
  <si>
    <t>Ford #CT-35-66 NL</t>
  </si>
  <si>
    <t>B16</t>
  </si>
  <si>
    <t>3C1070</t>
  </si>
  <si>
    <t>Ford #CT--35-77 NL</t>
  </si>
  <si>
    <t>B17</t>
  </si>
  <si>
    <t>3C1075</t>
  </si>
  <si>
    <t>TEE CTS COMPRESSION</t>
  </si>
  <si>
    <t>B18</t>
  </si>
  <si>
    <t>3C1080</t>
  </si>
  <si>
    <t>¾ x ¾ x 1</t>
  </si>
  <si>
    <t>B19</t>
  </si>
  <si>
    <t>3C1090</t>
  </si>
  <si>
    <t>B20</t>
  </si>
  <si>
    <t>3C1115</t>
  </si>
  <si>
    <t>COUPLING - CTS COMP. x CTS COMP.</t>
  </si>
  <si>
    <t>B21</t>
  </si>
  <si>
    <t>3C1120</t>
  </si>
  <si>
    <t>B22</t>
  </si>
  <si>
    <t>3C1135</t>
  </si>
  <si>
    <t>WYE CTS COMPRESSION</t>
  </si>
  <si>
    <t>B23</t>
  </si>
  <si>
    <t>3C1117</t>
  </si>
  <si>
    <t>B24</t>
  </si>
  <si>
    <t>3C1132</t>
  </si>
  <si>
    <t>B25</t>
  </si>
  <si>
    <t>3C1138</t>
  </si>
  <si>
    <t>B26</t>
  </si>
  <si>
    <t>3C1221</t>
  </si>
  <si>
    <t>BELL NUT, FNG D4 ¾" CRB/CRP</t>
  </si>
  <si>
    <t>Ford #FNG-D4 NL</t>
  </si>
  <si>
    <t>B27</t>
  </si>
  <si>
    <t>3C1222</t>
  </si>
  <si>
    <t>BELL NUT, 1" NG-FF4  FOR CORPS</t>
  </si>
  <si>
    <t>Ford #NG-FF4 NL</t>
  </si>
  <si>
    <t>B28</t>
  </si>
  <si>
    <t>3C1223</t>
  </si>
  <si>
    <t>BELL NUT, 1" NG-F4  FOR CURBSTOPS</t>
  </si>
  <si>
    <t>Ford #NG-F4 NL</t>
  </si>
  <si>
    <t>B29</t>
  </si>
  <si>
    <t>3C1215</t>
  </si>
  <si>
    <t>B30</t>
  </si>
  <si>
    <t>3C1220</t>
  </si>
  <si>
    <t>B31</t>
  </si>
  <si>
    <t>3C1225</t>
  </si>
  <si>
    <t>CORP - BALL - MIPT x FIPT</t>
  </si>
  <si>
    <t>B32</t>
  </si>
  <si>
    <t>3C1226</t>
  </si>
  <si>
    <t>CORP - BALL - CC x FIPT</t>
  </si>
  <si>
    <t>B33</t>
  </si>
  <si>
    <t>3C1228</t>
  </si>
  <si>
    <t>B34</t>
  </si>
  <si>
    <t>3C1230</t>
  </si>
  <si>
    <t>B35</t>
  </si>
  <si>
    <t>3C1235</t>
  </si>
  <si>
    <t>B36</t>
  </si>
  <si>
    <t>3C1243</t>
  </si>
  <si>
    <t>B37</t>
  </si>
  <si>
    <t>3C1250</t>
  </si>
  <si>
    <t>CURB BALL FULL PORT CTS COMP. x FIP W/LOCK WINGS</t>
  </si>
  <si>
    <t>B38</t>
  </si>
  <si>
    <t>3C1255</t>
  </si>
  <si>
    <t>B39</t>
  </si>
  <si>
    <t>3C1260</t>
  </si>
  <si>
    <t>CURB BALL FIPT x FIPT FULL PORT W/LOCK WINGS</t>
  </si>
  <si>
    <t>B40</t>
  </si>
  <si>
    <t>3C1265</t>
  </si>
  <si>
    <t>B41</t>
  </si>
  <si>
    <t>3C1270</t>
  </si>
  <si>
    <t>B42</t>
  </si>
  <si>
    <t>3C1275</t>
  </si>
  <si>
    <t>B43</t>
  </si>
  <si>
    <t>3C1248</t>
  </si>
  <si>
    <t>3/4"</t>
  </si>
  <si>
    <t>B44</t>
  </si>
  <si>
    <t>3C1253</t>
  </si>
  <si>
    <t>1"</t>
  </si>
  <si>
    <t>B45</t>
  </si>
  <si>
    <t>3C1105</t>
  </si>
  <si>
    <t>ELLS CTS COMPRESSION</t>
  </si>
  <si>
    <t>B46</t>
  </si>
  <si>
    <t>3C1256</t>
  </si>
  <si>
    <t>B47</t>
  </si>
  <si>
    <t>3C1257</t>
  </si>
  <si>
    <t>B48</t>
  </si>
  <si>
    <t>3C1280</t>
  </si>
  <si>
    <t>Ford #Y11-474 NL</t>
  </si>
  <si>
    <t>B49</t>
  </si>
  <si>
    <t>3W1155</t>
  </si>
  <si>
    <t>Mueller B2434F or Ford VB42 7W NL</t>
  </si>
  <si>
    <t>B50</t>
  </si>
  <si>
    <t>3W1160</t>
  </si>
  <si>
    <t>Mueller B2434F or Ford VB42 9W NL</t>
  </si>
  <si>
    <t>B51</t>
  </si>
  <si>
    <t>3W1165</t>
  </si>
  <si>
    <t>Mueller B2434F or Ford VB42 12W NL</t>
  </si>
  <si>
    <t>B52</t>
  </si>
  <si>
    <t>3W1225</t>
  </si>
  <si>
    <t>Mueller B2434F or Ford VB42 15W NL</t>
  </si>
  <si>
    <t>B53</t>
  </si>
  <si>
    <t>3W1170</t>
  </si>
  <si>
    <t>Mueller B2434F or Ford VB42 18W NL</t>
  </si>
  <si>
    <t>B54</t>
  </si>
  <si>
    <t>3W1180</t>
  </si>
  <si>
    <t>Mueller B2434F or Ford VB44 10W NL</t>
  </si>
  <si>
    <t>GROUP C</t>
  </si>
  <si>
    <t>BRASS BACKFLOW PREVENTION DEVICES</t>
  </si>
  <si>
    <t>C1</t>
  </si>
  <si>
    <t>3V1230</t>
  </si>
  <si>
    <t>DOUBLE CHECK VALVE</t>
  </si>
  <si>
    <t>WILKINS 34-950XL</t>
  </si>
  <si>
    <t>C2</t>
  </si>
  <si>
    <t>3V1235</t>
  </si>
  <si>
    <t>1.0"</t>
  </si>
  <si>
    <t>WILKINS 1-950XL</t>
  </si>
  <si>
    <t>C3</t>
  </si>
  <si>
    <t>3V1245</t>
  </si>
  <si>
    <t>1.5"</t>
  </si>
  <si>
    <t>WILKINS 112-950XL</t>
  </si>
  <si>
    <t>C4</t>
  </si>
  <si>
    <t>3V1240</t>
  </si>
  <si>
    <t>2.0"</t>
  </si>
  <si>
    <t>WILKINS 2-950XL</t>
  </si>
  <si>
    <t>C5</t>
  </si>
  <si>
    <t>3V1020</t>
  </si>
  <si>
    <t>3.0"</t>
  </si>
  <si>
    <t>WILKINS 3-350 AOSY-SS</t>
  </si>
  <si>
    <t>C6</t>
  </si>
  <si>
    <t>3V1020D</t>
  </si>
  <si>
    <t>DOUBLE CHECK VALVE W/DETECTOR</t>
  </si>
  <si>
    <t>WILKINS 3-350ADA-SS</t>
  </si>
  <si>
    <t>C7</t>
  </si>
  <si>
    <t>3V1025</t>
  </si>
  <si>
    <t>4.0"</t>
  </si>
  <si>
    <t>WILKINS 4-350AOSY-SS</t>
  </si>
  <si>
    <t>C8</t>
  </si>
  <si>
    <t>3V1025D</t>
  </si>
  <si>
    <t>WILKINS 4-350ADA-SS</t>
  </si>
  <si>
    <t>C9</t>
  </si>
  <si>
    <t>3V1035</t>
  </si>
  <si>
    <t>6.0"</t>
  </si>
  <si>
    <t>WILKINS 6-350AOSY-SS</t>
  </si>
  <si>
    <t>C10</t>
  </si>
  <si>
    <t>3V1035D</t>
  </si>
  <si>
    <t>WILKINS 6-350ADA-SS</t>
  </si>
  <si>
    <t>C11</t>
  </si>
  <si>
    <t>3V1030</t>
  </si>
  <si>
    <t>8.0"</t>
  </si>
  <si>
    <t>WILKINS 8-350AOSY-SS</t>
  </si>
  <si>
    <t>C12</t>
  </si>
  <si>
    <t>3V1030D</t>
  </si>
  <si>
    <t>WILKINS 8-350ADA-SS</t>
  </si>
  <si>
    <t>C13</t>
  </si>
  <si>
    <t>3V1360</t>
  </si>
  <si>
    <t>REDUCED PRESSURE TYPE</t>
  </si>
  <si>
    <t>WILKINS 34-975XL</t>
  </si>
  <si>
    <t>C14</t>
  </si>
  <si>
    <t>3V1365</t>
  </si>
  <si>
    <t>WILKINS 1-975XL</t>
  </si>
  <si>
    <t>C15</t>
  </si>
  <si>
    <t>3V1370</t>
  </si>
  <si>
    <t>WILKINS 112-975XL</t>
  </si>
  <si>
    <t>C16</t>
  </si>
  <si>
    <t>3V1375</t>
  </si>
  <si>
    <t>WILKINS 2-975XL</t>
  </si>
  <si>
    <t>C17</t>
  </si>
  <si>
    <t>3V1005</t>
  </si>
  <si>
    <t>WILKINS 3-375AOSY-SS</t>
  </si>
  <si>
    <t>C18</t>
  </si>
  <si>
    <t>3V1005D</t>
  </si>
  <si>
    <t>REDUCED PRESSURE TYPE W/DETECTOR</t>
  </si>
  <si>
    <t>WILKINS 3-375ADA-SS</t>
  </si>
  <si>
    <t>C19</t>
  </si>
  <si>
    <t>3V1010</t>
  </si>
  <si>
    <t>WILKINS 4-375AOSY-SS</t>
  </si>
  <si>
    <t>C20</t>
  </si>
  <si>
    <t>3V1010D</t>
  </si>
  <si>
    <t>REDUCED PRESSURE TYPW W/DETECTOR</t>
  </si>
  <si>
    <t>WILKINS 4-375ADA-SS</t>
  </si>
  <si>
    <t>C21</t>
  </si>
  <si>
    <t>3V1015</t>
  </si>
  <si>
    <t>WILKINS 6-375AOSY-SS</t>
  </si>
  <si>
    <t>C22</t>
  </si>
  <si>
    <t>3V1015D</t>
  </si>
  <si>
    <t>WILKINS 6-375ADA-SS</t>
  </si>
  <si>
    <t>C23</t>
  </si>
  <si>
    <t>3V1017</t>
  </si>
  <si>
    <t>WILKINS 8-375AOSY-SS</t>
  </si>
  <si>
    <t>C24</t>
  </si>
  <si>
    <t>3V1017D</t>
  </si>
  <si>
    <t>WILKINS 8-375ADA-SS</t>
  </si>
  <si>
    <t>EXTENDED PRICE</t>
  </si>
  <si>
    <r>
      <t>VALVES-BRASS-FULL PORT-</t>
    </r>
    <r>
      <rPr>
        <sz val="9"/>
        <rFont val="Arial"/>
        <family val="2"/>
      </rPr>
      <t>BALL VALVE BRASS FIPxFIP</t>
    </r>
  </si>
  <si>
    <t>MISCELLANEOUS BRASS *no-lead brass*  Water and Sewer Products</t>
  </si>
  <si>
    <t xml:space="preserve">COUPLING, METER  ¾"  </t>
  </si>
  <si>
    <t>COUPLING, METER 1" x ¾"</t>
  </si>
  <si>
    <t xml:space="preserve">COUPLING METER, </t>
  </si>
  <si>
    <t xml:space="preserve">ADAPTER  BRASS  MIP X PVC COMP  2"  </t>
  </si>
  <si>
    <t xml:space="preserve">ADAPTER  BRASS  FIP X PVC COMP  2"  </t>
  </si>
  <si>
    <t xml:space="preserve">LOC-PAC, 1½"  </t>
  </si>
  <si>
    <t xml:space="preserve">LOC-PAC, 2"  </t>
  </si>
  <si>
    <t xml:space="preserve">COUPLING, ¾" x 1"  CTS </t>
  </si>
  <si>
    <t xml:space="preserve">UNION CMPS. BRASS 2" PVC X PVC X COMP  </t>
  </si>
  <si>
    <t>WYE  2 x 1 COMP</t>
  </si>
  <si>
    <t>CORP - CC x CTS COMPRESSION- FULL PORT 300 PSI,</t>
  </si>
  <si>
    <t xml:space="preserve">CORP - BALL - MIP x FIP, </t>
  </si>
  <si>
    <t xml:space="preserve">CORP - MIPT x CTS COMPRESSION, FULL PORT 300 PSI </t>
  </si>
  <si>
    <t xml:space="preserve">CORP. STOP  1" , FULL PORT 300 PSI, </t>
  </si>
  <si>
    <t>PVC  CURBSTOPS, w lock rings,</t>
  </si>
  <si>
    <t xml:space="preserve">COUPLING, 3/4 CTS. X 3/4" PVC </t>
  </si>
  <si>
    <t xml:space="preserve">COUPLING, 1" CTS x 1"  PVC </t>
  </si>
  <si>
    <t xml:space="preserve">"Y"  BRANCH, 2" x (FOUR) 1"  </t>
  </si>
  <si>
    <t>Ford #C-38-23-1.437 NL or Mueller #H10890-18N 3/4"</t>
  </si>
  <si>
    <t>Ford #C-38-23-2.5 NL or Mueller H10890N 3/4"</t>
  </si>
  <si>
    <t>Ford #C-38-44-2.625 NL or H10890N 1"</t>
  </si>
  <si>
    <t>Ford #C-84-33 NL or Mueller P15428N 3/4"</t>
  </si>
  <si>
    <t>Ford #C-84-44-NL or Mueller P15428N 1"</t>
  </si>
  <si>
    <t>Ford #c-84-66 NL or Mueller P15428N 1.5"</t>
  </si>
  <si>
    <t>Ford #C-84-77 NL or Mueller P15428N 2"</t>
  </si>
  <si>
    <t>Ford #C-87-77 NL or Mueller V15440N 2"</t>
  </si>
  <si>
    <t>Ford #C-14-33 NL or Mueller P15451N 3/4"</t>
  </si>
  <si>
    <t>Ford #C-14-44 NL or Mueller P15451N 1"</t>
  </si>
  <si>
    <t>Ford #C-14-66 NL or Mueller P15451 1.5"</t>
  </si>
  <si>
    <t>Ford #C-14-77 NL or Mueller P15451N 2"</t>
  </si>
  <si>
    <t>Ford #C-17-77 NL or Mueller V15442N 2"</t>
  </si>
  <si>
    <t>Ford #T-444-333 NL or Mueller P15381N 3/4"</t>
  </si>
  <si>
    <t>Ford #T-444-334 NL or Mueller P15381N</t>
  </si>
  <si>
    <t>Ford #T-444-444 NL or Mueller P15381N 1"</t>
  </si>
  <si>
    <t>Ford #C-44-33 NL or Mueller P15403N 3/4"</t>
  </si>
  <si>
    <t>Ford #C-44-44 NL or Mueller P15403N 1"</t>
  </si>
  <si>
    <t>Ford #Y-44-243 NL or Mueller P15343N</t>
  </si>
  <si>
    <t>Ford #C-44-34 NL or Mueller P15403N</t>
  </si>
  <si>
    <t>Ford #C-77-77 NL or Mueller V15401N</t>
  </si>
  <si>
    <t>Ford #Y-44-274 NL or Mueller P15343N</t>
  </si>
  <si>
    <t>Ford #FB1000-3 NL or Mueller P2500 3/4"</t>
  </si>
  <si>
    <t>Ford #FB1000-4 NL or Mueller P25008N 1"</t>
  </si>
  <si>
    <t>Ford #FB1700-6 NL or Mueller B20046N 1.5"</t>
  </si>
  <si>
    <t>Ford #FB1600-6 NL or Mueller B20045N 1.5"</t>
  </si>
  <si>
    <t>Ford #FB1600-7 NL or Mueller B20045N 2"</t>
  </si>
  <si>
    <t>Ford #FB1700-7 NL or Mueller B20046N 2"</t>
  </si>
  <si>
    <t>Ford #FB1100-3 NL or Mueller P25028N 3/4"</t>
  </si>
  <si>
    <t>Ford #FB1100-4NL or Mueller P25028N 1"</t>
  </si>
  <si>
    <t>Ford #FB41-333W NL or Mueller P25170N 3/4"</t>
  </si>
  <si>
    <t>Ford #FB41-444W NL or Mueller P25170N 1"</t>
  </si>
  <si>
    <t>Ford #FB11-333W NL or Mueller B20200N 3/4"</t>
  </si>
  <si>
    <t>Ford #FB11-444W NL or Mueller B20300N 1"</t>
  </si>
  <si>
    <t>Ford #FB11-666W NL or Mueller B20300N 1.5"</t>
  </si>
  <si>
    <t>Ford #FB11-777W NL or Mueller B20300N 2"</t>
  </si>
  <si>
    <t>Ford #FB71-333W NL or Mueller E25196N 3/4"</t>
  </si>
  <si>
    <t>Ford #FB71-444W NL or Mueller V25108N 1"</t>
  </si>
  <si>
    <t>Ford #L44-44 NL or Mueller P15526N 1"</t>
  </si>
  <si>
    <t>Ford #C47-33 NL or Mueller E15443N 3/4"</t>
  </si>
  <si>
    <t>Ford #C47-44 NL or Mueller V15441N 1"</t>
  </si>
  <si>
    <t>Note:  This excel spreadsheet is inter-active.  Insert unit price in column H and extended pricing and grand total pricing will automatically extend and populate; Bidder to verify accuracy!</t>
  </si>
  <si>
    <t xml:space="preserve">ADAPTER - FIP x CTS COMPRESSION: </t>
  </si>
  <si>
    <t>Valve Curb 1" w/ lock wing PVC</t>
  </si>
  <si>
    <t>Meter VB42-9W Reset</t>
  </si>
  <si>
    <t>Meter FVB4212W 3/4" x 12" Reset</t>
  </si>
  <si>
    <t>Meter FVB4215W 3/4" x 15" Reset</t>
  </si>
  <si>
    <t>Meter FVB4218W 3/4" x 18" Reset</t>
  </si>
  <si>
    <t>Meter VB44 1" x 10" W Reset</t>
  </si>
  <si>
    <t>Meter VB42-7W Reset</t>
  </si>
  <si>
    <t>PROFLO 31</t>
  </si>
  <si>
    <t>Bid form is interactive; insert each / unit of measure pricing and the extended and grand total pricing will automatically populate.  Bidder is responsible for proof reading totals.</t>
  </si>
  <si>
    <t>Interactive</t>
  </si>
  <si>
    <t>Bid Form</t>
  </si>
  <si>
    <r>
      <rPr>
        <u/>
        <sz val="14"/>
        <rFont val="Arial"/>
        <family val="2"/>
      </rPr>
      <t>IFB #16-1733BLS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No-Lead Brass Water, Sewer, and Backflow Products</t>
    </r>
  </si>
  <si>
    <t>Bidder Name: _______________________</t>
  </si>
  <si>
    <t>(estimated amount)</t>
  </si>
  <si>
    <r>
      <t xml:space="preserve">FOR ALL OTHER ITEMS NOT LISTED ABOVE IN </t>
    </r>
    <r>
      <rPr>
        <b/>
        <u/>
        <sz val="9"/>
        <rFont val="Arial"/>
        <family val="2"/>
      </rPr>
      <t>GROUP C</t>
    </r>
    <r>
      <rPr>
        <sz val="9"/>
        <rFont val="Arial"/>
        <family val="2"/>
      </rPr>
      <t>, LIKE ITEMS MAY BE PURCHASED AT A FIXED PERCENTAGE DISCOUNT OFF A PUBLISHED MANUFACTUER'S PRICE LIST. Submit a detailed attachment is applicable.</t>
    </r>
  </si>
  <si>
    <r>
      <t xml:space="preserve">FOR ALL OTHER ITEMS NOT LISTED ABOVE IN </t>
    </r>
    <r>
      <rPr>
        <b/>
        <u/>
        <sz val="9"/>
        <rFont val="Arial"/>
        <family val="2"/>
      </rPr>
      <t>GROUP B</t>
    </r>
    <r>
      <rPr>
        <sz val="9"/>
        <rFont val="Arial"/>
        <family val="2"/>
      </rPr>
      <t>, LIKE ITEMS MAY BE PURCHASED AT A FIXED PERCENTAGE DISCOUNT OFF A PUBLISHED MANUFACTUER'S PRICE LIST. Submit a detailed attachment is applicable.</t>
    </r>
  </si>
  <si>
    <r>
      <t xml:space="preserve">FOR ALL OTHER ITEMS NOT LISTED ABOVE IN </t>
    </r>
    <r>
      <rPr>
        <b/>
        <u/>
        <sz val="9"/>
        <rFont val="Arial"/>
        <family val="2"/>
      </rPr>
      <t>GROUP A</t>
    </r>
    <r>
      <rPr>
        <sz val="9"/>
        <rFont val="Arial"/>
        <family val="2"/>
      </rPr>
      <t>, LIKE ITEMS MAY BE PURCHASED AT A FIXED PERCENTAGE DISCOUNT OFF A PUBLISHED MANUFACTUER'S PRICE LIST.  Submit a detailed attachment is applicable.</t>
    </r>
  </si>
  <si>
    <t>SUB TOTAL, GROUP A</t>
  </si>
  <si>
    <t>GRAND  TOTAL, GROUP A</t>
  </si>
  <si>
    <t xml:space="preserve"> SUB TOTAL, GROUP B</t>
  </si>
  <si>
    <t>GRAND TOTAL, GROUP B</t>
  </si>
  <si>
    <t>SUB TOTAL, GROUP C</t>
  </si>
  <si>
    <t>GRAND TOTAL, GROUP C</t>
  </si>
  <si>
    <r>
      <t>BRASS SERVICE LINE FITTINGS &amp; ACCESSORIES</t>
    </r>
    <r>
      <rPr>
        <b/>
        <u/>
        <sz val="12"/>
        <color rgb="FF00B0F0"/>
        <rFont val="Arial"/>
        <family val="2"/>
      </rPr>
      <t xml:space="preserve"> </t>
    </r>
  </si>
  <si>
    <t>_____%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</si>
</sst>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u/>
      <sz val="9"/>
      <color theme="1"/>
      <name val="Arial"/>
      <family val="2"/>
    </font>
    <font>
      <b/>
      <u/>
      <sz val="9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2"/>
      <color rgb="FF7030A0"/>
      <name val="Arial"/>
      <family val="2"/>
    </font>
    <font>
      <b/>
      <i/>
      <u val="singleAccounting"/>
      <sz val="9"/>
      <color rgb="FF7030A0"/>
      <name val="Arial"/>
      <family val="2"/>
    </font>
    <font>
      <b/>
      <u/>
      <sz val="9"/>
      <color rgb="FF7030A0"/>
      <name val="Arial"/>
      <family val="2"/>
    </font>
    <font>
      <b/>
      <sz val="14"/>
      <name val="Arial"/>
      <family val="2"/>
    </font>
    <font>
      <u/>
      <sz val="14"/>
      <name val="Arial"/>
      <family val="2"/>
    </font>
    <font>
      <b/>
      <u/>
      <sz val="12"/>
      <name val="Arial"/>
      <family val="2"/>
    </font>
    <font>
      <b/>
      <u/>
      <sz val="12"/>
      <color rgb="FF00B0F0"/>
      <name val="Arial"/>
      <family val="2"/>
    </font>
    <font>
      <sz val="9"/>
      <color rgb="FFFF0000"/>
      <name val="Arial"/>
      <family val="2"/>
    </font>
    <font>
      <b/>
      <sz val="9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lightTrellis"/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6" fontId="2" fillId="0" borderId="9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9" xfId="0" applyFont="1" applyBorder="1" applyAlignment="1">
      <alignment horizontal="center" wrapText="1"/>
    </xf>
    <xf numFmtId="44" fontId="2" fillId="2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wrapText="1"/>
    </xf>
    <xf numFmtId="0" fontId="4" fillId="0" borderId="9" xfId="0" applyFont="1" applyBorder="1" applyAlignment="1">
      <alignment horizontal="left" wrapText="1"/>
    </xf>
    <xf numFmtId="3" fontId="2" fillId="0" borderId="9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8" fillId="0" borderId="9" xfId="0" applyFont="1" applyFill="1" applyBorder="1" applyAlignment="1">
      <alignment horizontal="left" wrapText="1"/>
    </xf>
    <xf numFmtId="0" fontId="8" fillId="0" borderId="9" xfId="0" applyFont="1" applyFill="1" applyBorder="1" applyAlignment="1">
      <alignment horizontal="left"/>
    </xf>
    <xf numFmtId="0" fontId="2" fillId="0" borderId="9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/>
    <xf numFmtId="0" fontId="5" fillId="3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6" xfId="0" applyFont="1" applyBorder="1" applyAlignment="1">
      <alignment horizontal="left" vertical="top"/>
    </xf>
    <xf numFmtId="3" fontId="2" fillId="0" borderId="26" xfId="0" applyNumberFormat="1" applyFont="1" applyBorder="1" applyAlignment="1">
      <alignment horizontal="center"/>
    </xf>
    <xf numFmtId="0" fontId="2" fillId="0" borderId="27" xfId="0" applyFont="1" applyBorder="1" applyAlignment="1">
      <alignment wrapText="1"/>
    </xf>
    <xf numFmtId="44" fontId="3" fillId="0" borderId="29" xfId="0" applyNumberFormat="1" applyFont="1" applyBorder="1"/>
    <xf numFmtId="44" fontId="3" fillId="0" borderId="23" xfId="0" applyNumberFormat="1" applyFont="1" applyBorder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1" xfId="0" applyFont="1" applyBorder="1" applyAlignment="1">
      <alignment horizontal="left" wrapText="1"/>
    </xf>
    <xf numFmtId="3" fontId="2" fillId="0" borderId="31" xfId="0" applyNumberFormat="1" applyFont="1" applyBorder="1" applyAlignment="1">
      <alignment horizontal="center"/>
    </xf>
    <xf numFmtId="0" fontId="2" fillId="0" borderId="32" xfId="0" applyFont="1" applyBorder="1"/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3" fontId="2" fillId="0" borderId="26" xfId="0" applyNumberFormat="1" applyFont="1" applyBorder="1" applyAlignment="1">
      <alignment horizontal="left"/>
    </xf>
    <xf numFmtId="0" fontId="2" fillId="0" borderId="34" xfId="0" applyFont="1" applyBorder="1" applyAlignment="1">
      <alignment horizontal="center"/>
    </xf>
    <xf numFmtId="0" fontId="2" fillId="0" borderId="32" xfId="0" applyFont="1" applyBorder="1" applyAlignment="1">
      <alignment wrapText="1"/>
    </xf>
    <xf numFmtId="0" fontId="2" fillId="0" borderId="11" xfId="0" applyFont="1" applyBorder="1" applyAlignment="1">
      <alignment horizontal="center"/>
    </xf>
    <xf numFmtId="0" fontId="2" fillId="0" borderId="31" xfId="0" applyFont="1" applyBorder="1" applyAlignment="1">
      <alignment horizontal="left" vertical="top"/>
    </xf>
    <xf numFmtId="0" fontId="2" fillId="0" borderId="35" xfId="0" applyFont="1" applyBorder="1" applyAlignment="1">
      <alignment horizont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textRotation="90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textRotation="90"/>
    </xf>
    <xf numFmtId="0" fontId="3" fillId="3" borderId="13" xfId="0" applyFont="1" applyFill="1" applyBorder="1"/>
    <xf numFmtId="0" fontId="10" fillId="3" borderId="3" xfId="0" applyFont="1" applyFill="1" applyBorder="1" applyAlignment="1">
      <alignment horizontal="center" vertical="center"/>
    </xf>
    <xf numFmtId="6" fontId="3" fillId="3" borderId="11" xfId="0" applyNumberFormat="1" applyFont="1" applyFill="1" applyBorder="1" applyAlignment="1">
      <alignment horizontal="center" vertical="center" wrapText="1"/>
    </xf>
    <xf numFmtId="8" fontId="3" fillId="3" borderId="14" xfId="0" applyNumberFormat="1" applyFont="1" applyFill="1" applyBorder="1" applyAlignment="1">
      <alignment horizontal="center" vertical="center" wrapText="1"/>
    </xf>
    <xf numFmtId="8" fontId="3" fillId="3" borderId="22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44" fontId="2" fillId="2" borderId="4" xfId="0" applyNumberFormat="1" applyFont="1" applyFill="1" applyBorder="1" applyAlignment="1">
      <alignment horizontal="center"/>
    </xf>
    <xf numFmtId="44" fontId="17" fillId="0" borderId="4" xfId="0" applyNumberFormat="1" applyFont="1" applyBorder="1"/>
    <xf numFmtId="44" fontId="17" fillId="0" borderId="4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 wrapText="1"/>
    </xf>
    <xf numFmtId="44" fontId="3" fillId="0" borderId="37" xfId="0" applyNumberFormat="1" applyFont="1" applyBorder="1"/>
    <xf numFmtId="44" fontId="2" fillId="2" borderId="18" xfId="0" applyNumberFormat="1" applyFont="1" applyFill="1" applyBorder="1" applyAlignment="1">
      <alignment horizontal="center"/>
    </xf>
    <xf numFmtId="0" fontId="2" fillId="0" borderId="7" xfId="0" applyFont="1" applyBorder="1"/>
    <xf numFmtId="0" fontId="2" fillId="2" borderId="18" xfId="0" applyFont="1" applyFill="1" applyBorder="1" applyAlignment="1">
      <alignment horizontal="center"/>
    </xf>
    <xf numFmtId="44" fontId="16" fillId="0" borderId="15" xfId="0" applyNumberFormat="1" applyFont="1" applyFill="1" applyBorder="1" applyAlignment="1">
      <alignment horizontal="right" vertical="center" wrapText="1"/>
    </xf>
    <xf numFmtId="44" fontId="2" fillId="3" borderId="11" xfId="0" applyNumberFormat="1" applyFont="1" applyFill="1" applyBorder="1" applyProtection="1">
      <protection locked="0"/>
    </xf>
    <xf numFmtId="44" fontId="10" fillId="3" borderId="1" xfId="0" applyNumberFormat="1" applyFont="1" applyFill="1" applyBorder="1" applyAlignment="1" applyProtection="1">
      <alignment horizontal="center" vertical="center"/>
      <protection locked="0"/>
    </xf>
    <xf numFmtId="44" fontId="6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44" fontId="2" fillId="0" borderId="28" xfId="0" applyNumberFormat="1" applyFont="1" applyBorder="1" applyProtection="1">
      <protection locked="0"/>
    </xf>
    <xf numFmtId="44" fontId="2" fillId="0" borderId="24" xfId="0" applyNumberFormat="1" applyFont="1" applyBorder="1" applyProtection="1">
      <protection locked="0"/>
    </xf>
    <xf numFmtId="44" fontId="2" fillId="0" borderId="33" xfId="0" applyNumberFormat="1" applyFont="1" applyBorder="1" applyProtection="1">
      <protection locked="0"/>
    </xf>
    <xf numFmtId="44" fontId="2" fillId="2" borderId="17" xfId="0" applyNumberFormat="1" applyFont="1" applyFill="1" applyBorder="1" applyAlignment="1" applyProtection="1">
      <alignment horizontal="center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9" fontId="3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wrapText="1"/>
      <protection locked="0"/>
    </xf>
    <xf numFmtId="44" fontId="2" fillId="2" borderId="12" xfId="0" applyNumberFormat="1" applyFont="1" applyFill="1" applyBorder="1" applyAlignment="1" applyProtection="1">
      <alignment horizontal="center"/>
      <protection locked="0"/>
    </xf>
    <xf numFmtId="44" fontId="2" fillId="0" borderId="36" xfId="0" applyNumberFormat="1" applyFont="1" applyBorder="1" applyAlignment="1" applyProtection="1">
      <alignment horizontal="left"/>
      <protection locked="0"/>
    </xf>
    <xf numFmtId="44" fontId="2" fillId="0" borderId="24" xfId="0" applyNumberFormat="1" applyFont="1" applyBorder="1" applyAlignment="1" applyProtection="1">
      <alignment horizontal="left"/>
      <protection locked="0"/>
    </xf>
    <xf numFmtId="44" fontId="2" fillId="0" borderId="36" xfId="0" applyNumberFormat="1" applyFont="1" applyBorder="1" applyProtection="1">
      <protection locked="0"/>
    </xf>
    <xf numFmtId="44" fontId="2" fillId="0" borderId="0" xfId="0" applyNumberFormat="1" applyFont="1" applyProtection="1"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wrapText="1"/>
    </xf>
    <xf numFmtId="0" fontId="2" fillId="0" borderId="31" xfId="0" applyFont="1" applyFill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9" xfId="0" applyFont="1" applyFill="1" applyBorder="1" applyAlignment="1">
      <alignment horizontal="left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2" fillId="0" borderId="26" xfId="0" applyFont="1" applyBorder="1" applyAlignment="1">
      <alignment horizontal="left" wrapText="1"/>
    </xf>
    <xf numFmtId="0" fontId="2" fillId="0" borderId="2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abSelected="1" topLeftCell="A139" zoomScaleNormal="100" workbookViewId="0">
      <selection activeCell="L160" sqref="L160"/>
    </sheetView>
  </sheetViews>
  <sheetFormatPr defaultRowHeight="12" x14ac:dyDescent="0.2"/>
  <cols>
    <col min="1" max="1" width="4.42578125" style="19" customWidth="1"/>
    <col min="2" max="2" width="9.5703125" style="19" customWidth="1"/>
    <col min="3" max="3" width="47.140625" style="20" customWidth="1"/>
    <col min="4" max="4" width="7.5703125" style="19" customWidth="1"/>
    <col min="5" max="5" width="3.85546875" style="19" customWidth="1"/>
    <col min="6" max="6" width="3.28515625" style="19" customWidth="1"/>
    <col min="7" max="7" width="21.28515625" style="21" customWidth="1"/>
    <col min="8" max="8" width="17.140625" style="103" customWidth="1"/>
    <col min="9" max="9" width="19.85546875" style="1" customWidth="1"/>
    <col min="10" max="16384" width="9.140625" style="1"/>
  </cols>
  <sheetData>
    <row r="1" spans="1:9" ht="33.75" customHeight="1" thickTop="1" thickBot="1" x14ac:dyDescent="0.25">
      <c r="A1" s="104" t="s">
        <v>499</v>
      </c>
      <c r="B1" s="105"/>
      <c r="C1" s="105"/>
      <c r="D1" s="105"/>
      <c r="E1" s="105"/>
      <c r="F1" s="105"/>
      <c r="G1" s="105"/>
      <c r="H1" s="87" t="s">
        <v>500</v>
      </c>
      <c r="I1" s="69"/>
    </row>
    <row r="2" spans="1:9" ht="34.5" customHeight="1" thickTop="1" thickBot="1" x14ac:dyDescent="0.25">
      <c r="A2" s="121" t="s">
        <v>486</v>
      </c>
      <c r="B2" s="122"/>
      <c r="C2" s="122"/>
      <c r="D2" s="122"/>
      <c r="E2" s="122"/>
      <c r="F2" s="122"/>
      <c r="G2" s="122"/>
      <c r="H2" s="88" t="s">
        <v>497</v>
      </c>
      <c r="I2" s="70" t="s">
        <v>498</v>
      </c>
    </row>
    <row r="3" spans="1:9" ht="32.25" customHeight="1" thickTop="1" thickBot="1" x14ac:dyDescent="0.25">
      <c r="A3" s="66" t="s">
        <v>0</v>
      </c>
      <c r="B3" s="67" t="s">
        <v>1</v>
      </c>
      <c r="C3" s="123" t="s">
        <v>2</v>
      </c>
      <c r="D3" s="124"/>
      <c r="E3" s="68" t="s">
        <v>3</v>
      </c>
      <c r="F3" s="67" t="s">
        <v>4</v>
      </c>
      <c r="G3" s="67" t="s">
        <v>5</v>
      </c>
      <c r="H3" s="89" t="s">
        <v>6</v>
      </c>
      <c r="I3" s="39" t="s">
        <v>424</v>
      </c>
    </row>
    <row r="4" spans="1:9" ht="27" customHeight="1" thickTop="1" thickBot="1" x14ac:dyDescent="0.25">
      <c r="A4" s="2"/>
      <c r="B4" s="3"/>
      <c r="C4" s="76" t="s">
        <v>7</v>
      </c>
      <c r="D4" s="3"/>
      <c r="E4" s="3"/>
      <c r="F4" s="3"/>
      <c r="G4" s="3"/>
      <c r="H4" s="90"/>
      <c r="I4" s="4"/>
    </row>
    <row r="5" spans="1:9" ht="39" customHeight="1" thickTop="1" thickBot="1" x14ac:dyDescent="0.25">
      <c r="A5" s="40"/>
      <c r="B5" s="41"/>
      <c r="C5" s="75" t="s">
        <v>426</v>
      </c>
      <c r="D5" s="41"/>
      <c r="E5" s="41"/>
      <c r="F5" s="41"/>
      <c r="G5" s="41"/>
      <c r="H5" s="91"/>
      <c r="I5" s="7"/>
    </row>
    <row r="6" spans="1:9" ht="12" customHeight="1" thickTop="1" x14ac:dyDescent="0.2">
      <c r="A6" s="42" t="s">
        <v>8</v>
      </c>
      <c r="B6" s="43" t="s">
        <v>9</v>
      </c>
      <c r="C6" s="44" t="s">
        <v>10</v>
      </c>
      <c r="D6" s="43" t="s">
        <v>11</v>
      </c>
      <c r="E6" s="45">
        <v>20</v>
      </c>
      <c r="F6" s="43" t="s">
        <v>12</v>
      </c>
      <c r="G6" s="46" t="s">
        <v>13</v>
      </c>
      <c r="H6" s="92"/>
      <c r="I6" s="47">
        <f>SUM(E6*H6)</f>
        <v>0</v>
      </c>
    </row>
    <row r="7" spans="1:9" ht="12" customHeight="1" x14ac:dyDescent="0.2">
      <c r="A7" s="11" t="s">
        <v>14</v>
      </c>
      <c r="B7" s="12" t="s">
        <v>15</v>
      </c>
      <c r="C7" s="22" t="s">
        <v>10</v>
      </c>
      <c r="D7" s="12" t="s">
        <v>16</v>
      </c>
      <c r="E7" s="13">
        <v>50</v>
      </c>
      <c r="F7" s="12" t="s">
        <v>12</v>
      </c>
      <c r="G7" s="10" t="s">
        <v>13</v>
      </c>
      <c r="H7" s="93"/>
      <c r="I7" s="48">
        <f>SUM(E7*H7)</f>
        <v>0</v>
      </c>
    </row>
    <row r="8" spans="1:9" ht="12" customHeight="1" x14ac:dyDescent="0.2">
      <c r="A8" s="8" t="s">
        <v>17</v>
      </c>
      <c r="B8" s="12" t="s">
        <v>18</v>
      </c>
      <c r="C8" s="22" t="s">
        <v>10</v>
      </c>
      <c r="D8" s="14" t="s">
        <v>19</v>
      </c>
      <c r="E8" s="13">
        <v>20</v>
      </c>
      <c r="F8" s="12" t="s">
        <v>12</v>
      </c>
      <c r="G8" s="10" t="s">
        <v>13</v>
      </c>
      <c r="H8" s="93"/>
      <c r="I8" s="48">
        <f t="shared" ref="I8:I71" si="0">SUM(E8*H8)</f>
        <v>0</v>
      </c>
    </row>
    <row r="9" spans="1:9" ht="12" customHeight="1" x14ac:dyDescent="0.2">
      <c r="A9" s="11" t="s">
        <v>20</v>
      </c>
      <c r="B9" s="12" t="s">
        <v>21</v>
      </c>
      <c r="C9" s="22" t="s">
        <v>10</v>
      </c>
      <c r="D9" s="15" t="s">
        <v>22</v>
      </c>
      <c r="E9" s="13">
        <v>15</v>
      </c>
      <c r="F9" s="12" t="s">
        <v>12</v>
      </c>
      <c r="G9" s="10" t="s">
        <v>13</v>
      </c>
      <c r="H9" s="93"/>
      <c r="I9" s="48">
        <f t="shared" si="0"/>
        <v>0</v>
      </c>
    </row>
    <row r="10" spans="1:9" ht="12" customHeight="1" x14ac:dyDescent="0.2">
      <c r="A10" s="8" t="s">
        <v>23</v>
      </c>
      <c r="B10" s="12" t="s">
        <v>24</v>
      </c>
      <c r="C10" s="22" t="s">
        <v>10</v>
      </c>
      <c r="D10" s="12" t="s">
        <v>25</v>
      </c>
      <c r="E10" s="13">
        <v>15</v>
      </c>
      <c r="F10" s="12" t="s">
        <v>12</v>
      </c>
      <c r="G10" s="10" t="s">
        <v>13</v>
      </c>
      <c r="H10" s="93"/>
      <c r="I10" s="48">
        <f t="shared" si="0"/>
        <v>0</v>
      </c>
    </row>
    <row r="11" spans="1:9" ht="12" customHeight="1" x14ac:dyDescent="0.2">
      <c r="A11" s="11" t="s">
        <v>26</v>
      </c>
      <c r="B11" s="12" t="s">
        <v>27</v>
      </c>
      <c r="C11" s="23" t="s">
        <v>28</v>
      </c>
      <c r="D11" s="12" t="s">
        <v>16</v>
      </c>
      <c r="E11" s="13">
        <v>20</v>
      </c>
      <c r="F11" s="12" t="s">
        <v>12</v>
      </c>
      <c r="G11" s="10" t="s">
        <v>13</v>
      </c>
      <c r="H11" s="93"/>
      <c r="I11" s="48">
        <f t="shared" si="0"/>
        <v>0</v>
      </c>
    </row>
    <row r="12" spans="1:9" ht="12" customHeight="1" x14ac:dyDescent="0.2">
      <c r="A12" s="8" t="s">
        <v>29</v>
      </c>
      <c r="B12" s="12" t="s">
        <v>30</v>
      </c>
      <c r="C12" s="23" t="s">
        <v>28</v>
      </c>
      <c r="D12" s="12" t="s">
        <v>19</v>
      </c>
      <c r="E12" s="13">
        <v>50</v>
      </c>
      <c r="F12" s="12" t="s">
        <v>12</v>
      </c>
      <c r="G12" s="10" t="s">
        <v>13</v>
      </c>
      <c r="H12" s="93"/>
      <c r="I12" s="48">
        <f t="shared" si="0"/>
        <v>0</v>
      </c>
    </row>
    <row r="13" spans="1:9" ht="12" customHeight="1" x14ac:dyDescent="0.2">
      <c r="A13" s="11" t="s">
        <v>31</v>
      </c>
      <c r="B13" s="12" t="s">
        <v>32</v>
      </c>
      <c r="C13" s="23" t="s">
        <v>28</v>
      </c>
      <c r="D13" s="12" t="s">
        <v>25</v>
      </c>
      <c r="E13" s="13">
        <v>25</v>
      </c>
      <c r="F13" s="12" t="s">
        <v>12</v>
      </c>
      <c r="G13" s="10" t="s">
        <v>13</v>
      </c>
      <c r="H13" s="93"/>
      <c r="I13" s="48">
        <f t="shared" si="0"/>
        <v>0</v>
      </c>
    </row>
    <row r="14" spans="1:9" ht="12" customHeight="1" x14ac:dyDescent="0.2">
      <c r="A14" s="8" t="s">
        <v>33</v>
      </c>
      <c r="B14" s="12" t="s">
        <v>34</v>
      </c>
      <c r="C14" s="23" t="s">
        <v>35</v>
      </c>
      <c r="D14" s="12" t="s">
        <v>16</v>
      </c>
      <c r="E14" s="13">
        <v>10</v>
      </c>
      <c r="F14" s="12" t="s">
        <v>12</v>
      </c>
      <c r="G14" s="10" t="s">
        <v>13</v>
      </c>
      <c r="H14" s="93"/>
      <c r="I14" s="48">
        <f t="shared" si="0"/>
        <v>0</v>
      </c>
    </row>
    <row r="15" spans="1:9" ht="12" customHeight="1" x14ac:dyDescent="0.2">
      <c r="A15" s="11" t="s">
        <v>36</v>
      </c>
      <c r="B15" s="12" t="s">
        <v>37</v>
      </c>
      <c r="C15" s="23" t="s">
        <v>35</v>
      </c>
      <c r="D15" s="12" t="s">
        <v>38</v>
      </c>
      <c r="E15" s="13">
        <v>20</v>
      </c>
      <c r="F15" s="12" t="s">
        <v>12</v>
      </c>
      <c r="G15" s="10" t="s">
        <v>13</v>
      </c>
      <c r="H15" s="93"/>
      <c r="I15" s="48">
        <f t="shared" si="0"/>
        <v>0</v>
      </c>
    </row>
    <row r="16" spans="1:9" ht="12" customHeight="1" x14ac:dyDescent="0.2">
      <c r="A16" s="8" t="s">
        <v>39</v>
      </c>
      <c r="B16" s="12" t="s">
        <v>40</v>
      </c>
      <c r="C16" s="23" t="s">
        <v>41</v>
      </c>
      <c r="D16" s="12" t="s">
        <v>11</v>
      </c>
      <c r="E16" s="13">
        <v>10</v>
      </c>
      <c r="F16" s="12" t="s">
        <v>12</v>
      </c>
      <c r="G16" s="10" t="s">
        <v>13</v>
      </c>
      <c r="H16" s="93"/>
      <c r="I16" s="48">
        <f t="shared" si="0"/>
        <v>0</v>
      </c>
    </row>
    <row r="17" spans="1:9" ht="12" customHeight="1" x14ac:dyDescent="0.2">
      <c r="A17" s="11" t="s">
        <v>42</v>
      </c>
      <c r="B17" s="12" t="s">
        <v>43</v>
      </c>
      <c r="C17" s="23" t="s">
        <v>41</v>
      </c>
      <c r="D17" s="12" t="s">
        <v>16</v>
      </c>
      <c r="E17" s="13">
        <v>25</v>
      </c>
      <c r="F17" s="12" t="s">
        <v>12</v>
      </c>
      <c r="G17" s="10" t="s">
        <v>13</v>
      </c>
      <c r="H17" s="93"/>
      <c r="I17" s="48">
        <f t="shared" si="0"/>
        <v>0</v>
      </c>
    </row>
    <row r="18" spans="1:9" ht="12" customHeight="1" x14ac:dyDescent="0.2">
      <c r="A18" s="8" t="s">
        <v>44</v>
      </c>
      <c r="B18" s="12" t="s">
        <v>45</v>
      </c>
      <c r="C18" s="23" t="s">
        <v>41</v>
      </c>
      <c r="D18" s="12" t="s">
        <v>19</v>
      </c>
      <c r="E18" s="13">
        <v>15</v>
      </c>
      <c r="F18" s="12" t="s">
        <v>12</v>
      </c>
      <c r="G18" s="10" t="s">
        <v>13</v>
      </c>
      <c r="H18" s="93"/>
      <c r="I18" s="48">
        <f t="shared" si="0"/>
        <v>0</v>
      </c>
    </row>
    <row r="19" spans="1:9" ht="12" customHeight="1" x14ac:dyDescent="0.2">
      <c r="A19" s="11" t="s">
        <v>46</v>
      </c>
      <c r="B19" s="12" t="s">
        <v>47</v>
      </c>
      <c r="C19" s="23" t="s">
        <v>41</v>
      </c>
      <c r="D19" s="12" t="s">
        <v>25</v>
      </c>
      <c r="E19" s="13">
        <v>15</v>
      </c>
      <c r="F19" s="12" t="s">
        <v>12</v>
      </c>
      <c r="G19" s="10" t="s">
        <v>13</v>
      </c>
      <c r="H19" s="93"/>
      <c r="I19" s="48">
        <f t="shared" si="0"/>
        <v>0</v>
      </c>
    </row>
    <row r="20" spans="1:9" ht="12" customHeight="1" x14ac:dyDescent="0.2">
      <c r="A20" s="8" t="s">
        <v>48</v>
      </c>
      <c r="B20" s="12" t="s">
        <v>49</v>
      </c>
      <c r="C20" s="23" t="s">
        <v>50</v>
      </c>
      <c r="D20" s="12" t="s">
        <v>16</v>
      </c>
      <c r="E20" s="13">
        <v>25</v>
      </c>
      <c r="F20" s="12" t="s">
        <v>12</v>
      </c>
      <c r="G20" s="10" t="s">
        <v>13</v>
      </c>
      <c r="H20" s="93"/>
      <c r="I20" s="48">
        <f t="shared" si="0"/>
        <v>0</v>
      </c>
    </row>
    <row r="21" spans="1:9" ht="12" customHeight="1" x14ac:dyDescent="0.2">
      <c r="A21" s="11" t="s">
        <v>51</v>
      </c>
      <c r="B21" s="12" t="s">
        <v>52</v>
      </c>
      <c r="C21" s="23" t="s">
        <v>50</v>
      </c>
      <c r="D21" s="12" t="s">
        <v>19</v>
      </c>
      <c r="E21" s="13">
        <v>25</v>
      </c>
      <c r="F21" s="12" t="s">
        <v>12</v>
      </c>
      <c r="G21" s="10" t="s">
        <v>13</v>
      </c>
      <c r="H21" s="93"/>
      <c r="I21" s="48">
        <f t="shared" si="0"/>
        <v>0</v>
      </c>
    </row>
    <row r="22" spans="1:9" ht="12" customHeight="1" x14ac:dyDescent="0.2">
      <c r="A22" s="8" t="s">
        <v>53</v>
      </c>
      <c r="B22" s="12" t="s">
        <v>54</v>
      </c>
      <c r="C22" s="23" t="s">
        <v>50</v>
      </c>
      <c r="D22" s="12" t="s">
        <v>22</v>
      </c>
      <c r="E22" s="13">
        <v>10</v>
      </c>
      <c r="F22" s="12" t="s">
        <v>12</v>
      </c>
      <c r="G22" s="10" t="s">
        <v>13</v>
      </c>
      <c r="H22" s="93"/>
      <c r="I22" s="48">
        <f t="shared" si="0"/>
        <v>0</v>
      </c>
    </row>
    <row r="23" spans="1:9" ht="12" customHeight="1" x14ac:dyDescent="0.2">
      <c r="A23" s="11" t="s">
        <v>55</v>
      </c>
      <c r="B23" s="12" t="s">
        <v>56</v>
      </c>
      <c r="C23" s="23" t="s">
        <v>50</v>
      </c>
      <c r="D23" s="12" t="s">
        <v>25</v>
      </c>
      <c r="E23" s="13">
        <v>10</v>
      </c>
      <c r="F23" s="12" t="s">
        <v>12</v>
      </c>
      <c r="G23" s="10" t="s">
        <v>13</v>
      </c>
      <c r="H23" s="93"/>
      <c r="I23" s="48">
        <f t="shared" si="0"/>
        <v>0</v>
      </c>
    </row>
    <row r="24" spans="1:9" ht="12" customHeight="1" x14ac:dyDescent="0.2">
      <c r="A24" s="8" t="s">
        <v>57</v>
      </c>
      <c r="B24" s="12" t="s">
        <v>58</v>
      </c>
      <c r="C24" s="23" t="s">
        <v>59</v>
      </c>
      <c r="D24" s="12" t="s">
        <v>60</v>
      </c>
      <c r="E24" s="13">
        <v>20</v>
      </c>
      <c r="F24" s="12" t="s">
        <v>12</v>
      </c>
      <c r="G24" s="10" t="s">
        <v>13</v>
      </c>
      <c r="H24" s="93"/>
      <c r="I24" s="48">
        <f t="shared" si="0"/>
        <v>0</v>
      </c>
    </row>
    <row r="25" spans="1:9" ht="12" customHeight="1" x14ac:dyDescent="0.2">
      <c r="A25" s="11" t="s">
        <v>61</v>
      </c>
      <c r="B25" s="12" t="s">
        <v>62</v>
      </c>
      <c r="C25" s="23" t="s">
        <v>59</v>
      </c>
      <c r="D25" s="12" t="s">
        <v>63</v>
      </c>
      <c r="E25" s="13">
        <v>10</v>
      </c>
      <c r="F25" s="12" t="s">
        <v>12</v>
      </c>
      <c r="G25" s="10" t="s">
        <v>13</v>
      </c>
      <c r="H25" s="93"/>
      <c r="I25" s="48">
        <f t="shared" si="0"/>
        <v>0</v>
      </c>
    </row>
    <row r="26" spans="1:9" ht="12" customHeight="1" x14ac:dyDescent="0.2">
      <c r="A26" s="8" t="s">
        <v>64</v>
      </c>
      <c r="B26" s="12" t="s">
        <v>65</v>
      </c>
      <c r="C26" s="23" t="s">
        <v>59</v>
      </c>
      <c r="D26" s="12" t="s">
        <v>66</v>
      </c>
      <c r="E26" s="13">
        <v>20</v>
      </c>
      <c r="F26" s="12" t="s">
        <v>12</v>
      </c>
      <c r="G26" s="10" t="s">
        <v>13</v>
      </c>
      <c r="H26" s="93"/>
      <c r="I26" s="48">
        <f t="shared" si="0"/>
        <v>0</v>
      </c>
    </row>
    <row r="27" spans="1:9" ht="12" customHeight="1" x14ac:dyDescent="0.2">
      <c r="A27" s="11" t="s">
        <v>67</v>
      </c>
      <c r="B27" s="12" t="s">
        <v>68</v>
      </c>
      <c r="C27" s="23" t="s">
        <v>59</v>
      </c>
      <c r="D27" s="12" t="s">
        <v>69</v>
      </c>
      <c r="E27" s="13">
        <v>15</v>
      </c>
      <c r="F27" s="12" t="s">
        <v>12</v>
      </c>
      <c r="G27" s="10" t="s">
        <v>13</v>
      </c>
      <c r="H27" s="93"/>
      <c r="I27" s="48">
        <f t="shared" si="0"/>
        <v>0</v>
      </c>
    </row>
    <row r="28" spans="1:9" ht="12" customHeight="1" x14ac:dyDescent="0.2">
      <c r="A28" s="8" t="s">
        <v>70</v>
      </c>
      <c r="B28" s="12" t="s">
        <v>71</v>
      </c>
      <c r="C28" s="23" t="s">
        <v>59</v>
      </c>
      <c r="D28" s="12" t="s">
        <v>72</v>
      </c>
      <c r="E28" s="13">
        <v>15</v>
      </c>
      <c r="F28" s="12" t="s">
        <v>12</v>
      </c>
      <c r="G28" s="10" t="s">
        <v>13</v>
      </c>
      <c r="H28" s="93"/>
      <c r="I28" s="48">
        <f t="shared" si="0"/>
        <v>0</v>
      </c>
    </row>
    <row r="29" spans="1:9" ht="12" customHeight="1" x14ac:dyDescent="0.2">
      <c r="A29" s="11" t="s">
        <v>73</v>
      </c>
      <c r="B29" s="12" t="s">
        <v>74</v>
      </c>
      <c r="C29" s="23" t="s">
        <v>59</v>
      </c>
      <c r="D29" s="12" t="s">
        <v>75</v>
      </c>
      <c r="E29" s="13">
        <v>75</v>
      </c>
      <c r="F29" s="12" t="s">
        <v>12</v>
      </c>
      <c r="G29" s="10" t="s">
        <v>13</v>
      </c>
      <c r="H29" s="93"/>
      <c r="I29" s="48">
        <f t="shared" si="0"/>
        <v>0</v>
      </c>
    </row>
    <row r="30" spans="1:9" ht="12" customHeight="1" x14ac:dyDescent="0.2">
      <c r="A30" s="8" t="s">
        <v>76</v>
      </c>
      <c r="B30" s="12" t="s">
        <v>77</v>
      </c>
      <c r="C30" s="23" t="s">
        <v>59</v>
      </c>
      <c r="D30" s="12" t="s">
        <v>78</v>
      </c>
      <c r="E30" s="13">
        <v>20</v>
      </c>
      <c r="F30" s="12" t="s">
        <v>12</v>
      </c>
      <c r="G30" s="10" t="s">
        <v>13</v>
      </c>
      <c r="H30" s="93"/>
      <c r="I30" s="48">
        <f t="shared" si="0"/>
        <v>0</v>
      </c>
    </row>
    <row r="31" spans="1:9" ht="12" customHeight="1" x14ac:dyDescent="0.2">
      <c r="A31" s="11" t="s">
        <v>79</v>
      </c>
      <c r="B31" s="12" t="s">
        <v>80</v>
      </c>
      <c r="C31" s="23" t="s">
        <v>59</v>
      </c>
      <c r="D31" s="12" t="s">
        <v>81</v>
      </c>
      <c r="E31" s="13">
        <v>20</v>
      </c>
      <c r="F31" s="12" t="s">
        <v>12</v>
      </c>
      <c r="G31" s="10" t="s">
        <v>13</v>
      </c>
      <c r="H31" s="93"/>
      <c r="I31" s="48">
        <f t="shared" si="0"/>
        <v>0</v>
      </c>
    </row>
    <row r="32" spans="1:9" ht="12" customHeight="1" x14ac:dyDescent="0.2">
      <c r="A32" s="8" t="s">
        <v>82</v>
      </c>
      <c r="B32" s="12" t="s">
        <v>83</v>
      </c>
      <c r="C32" s="23" t="s">
        <v>59</v>
      </c>
      <c r="D32" s="12" t="s">
        <v>84</v>
      </c>
      <c r="E32" s="13">
        <v>10</v>
      </c>
      <c r="F32" s="12" t="s">
        <v>12</v>
      </c>
      <c r="G32" s="10" t="s">
        <v>13</v>
      </c>
      <c r="H32" s="93"/>
      <c r="I32" s="48">
        <f t="shared" si="0"/>
        <v>0</v>
      </c>
    </row>
    <row r="33" spans="1:9" ht="12" customHeight="1" x14ac:dyDescent="0.2">
      <c r="A33" s="11" t="s">
        <v>85</v>
      </c>
      <c r="B33" s="12" t="s">
        <v>86</v>
      </c>
      <c r="C33" s="23" t="s">
        <v>59</v>
      </c>
      <c r="D33" s="12" t="s">
        <v>87</v>
      </c>
      <c r="E33" s="13">
        <v>45</v>
      </c>
      <c r="F33" s="12" t="s">
        <v>12</v>
      </c>
      <c r="G33" s="10" t="s">
        <v>13</v>
      </c>
      <c r="H33" s="93"/>
      <c r="I33" s="48">
        <f t="shared" si="0"/>
        <v>0</v>
      </c>
    </row>
    <row r="34" spans="1:9" ht="12" customHeight="1" x14ac:dyDescent="0.2">
      <c r="A34" s="8" t="s">
        <v>88</v>
      </c>
      <c r="B34" s="12" t="s">
        <v>89</v>
      </c>
      <c r="C34" s="23" t="s">
        <v>59</v>
      </c>
      <c r="D34" s="12" t="s">
        <v>90</v>
      </c>
      <c r="E34" s="13">
        <v>20</v>
      </c>
      <c r="F34" s="12" t="s">
        <v>12</v>
      </c>
      <c r="G34" s="10" t="s">
        <v>13</v>
      </c>
      <c r="H34" s="93"/>
      <c r="I34" s="48">
        <f t="shared" si="0"/>
        <v>0</v>
      </c>
    </row>
    <row r="35" spans="1:9" ht="12" customHeight="1" x14ac:dyDescent="0.2">
      <c r="A35" s="11" t="s">
        <v>91</v>
      </c>
      <c r="B35" s="12" t="s">
        <v>92</v>
      </c>
      <c r="C35" s="23" t="s">
        <v>93</v>
      </c>
      <c r="D35" s="12" t="s">
        <v>94</v>
      </c>
      <c r="E35" s="13">
        <v>10</v>
      </c>
      <c r="F35" s="12" t="s">
        <v>12</v>
      </c>
      <c r="G35" s="10" t="s">
        <v>13</v>
      </c>
      <c r="H35" s="93"/>
      <c r="I35" s="48">
        <f t="shared" si="0"/>
        <v>0</v>
      </c>
    </row>
    <row r="36" spans="1:9" ht="12" customHeight="1" x14ac:dyDescent="0.2">
      <c r="A36" s="8" t="s">
        <v>95</v>
      </c>
      <c r="B36" s="12" t="s">
        <v>96</v>
      </c>
      <c r="C36" s="23" t="s">
        <v>93</v>
      </c>
      <c r="D36" s="12" t="s">
        <v>16</v>
      </c>
      <c r="E36" s="13">
        <v>20</v>
      </c>
      <c r="F36" s="12" t="s">
        <v>12</v>
      </c>
      <c r="G36" s="10" t="s">
        <v>13</v>
      </c>
      <c r="H36" s="93"/>
      <c r="I36" s="48">
        <f t="shared" si="0"/>
        <v>0</v>
      </c>
    </row>
    <row r="37" spans="1:9" ht="12" customHeight="1" x14ac:dyDescent="0.2">
      <c r="A37" s="11" t="s">
        <v>97</v>
      </c>
      <c r="B37" s="12" t="s">
        <v>98</v>
      </c>
      <c r="C37" s="23" t="s">
        <v>93</v>
      </c>
      <c r="D37" s="12" t="s">
        <v>19</v>
      </c>
      <c r="E37" s="13">
        <v>15</v>
      </c>
      <c r="F37" s="12" t="s">
        <v>12</v>
      </c>
      <c r="G37" s="10" t="s">
        <v>13</v>
      </c>
      <c r="H37" s="93"/>
      <c r="I37" s="48">
        <f t="shared" si="0"/>
        <v>0</v>
      </c>
    </row>
    <row r="38" spans="1:9" ht="12" customHeight="1" x14ac:dyDescent="0.2">
      <c r="A38" s="8" t="s">
        <v>99</v>
      </c>
      <c r="B38" s="12" t="s">
        <v>100</v>
      </c>
      <c r="C38" s="23" t="s">
        <v>93</v>
      </c>
      <c r="D38" s="12" t="s">
        <v>25</v>
      </c>
      <c r="E38" s="13">
        <v>50</v>
      </c>
      <c r="F38" s="12" t="s">
        <v>12</v>
      </c>
      <c r="G38" s="10" t="s">
        <v>13</v>
      </c>
      <c r="H38" s="93"/>
      <c r="I38" s="48">
        <f t="shared" si="0"/>
        <v>0</v>
      </c>
    </row>
    <row r="39" spans="1:9" ht="12" customHeight="1" x14ac:dyDescent="0.2">
      <c r="A39" s="11" t="s">
        <v>101</v>
      </c>
      <c r="B39" s="12" t="s">
        <v>102</v>
      </c>
      <c r="C39" s="23" t="s">
        <v>103</v>
      </c>
      <c r="D39" s="12" t="s">
        <v>104</v>
      </c>
      <c r="E39" s="13">
        <v>25</v>
      </c>
      <c r="F39" s="12" t="s">
        <v>12</v>
      </c>
      <c r="G39" s="10" t="s">
        <v>13</v>
      </c>
      <c r="H39" s="93"/>
      <c r="I39" s="48">
        <f t="shared" si="0"/>
        <v>0</v>
      </c>
    </row>
    <row r="40" spans="1:9" ht="12" customHeight="1" x14ac:dyDescent="0.2">
      <c r="A40" s="8" t="s">
        <v>105</v>
      </c>
      <c r="B40" s="12" t="s">
        <v>106</v>
      </c>
      <c r="C40" s="23" t="s">
        <v>103</v>
      </c>
      <c r="D40" s="12" t="s">
        <v>107</v>
      </c>
      <c r="E40" s="13">
        <v>25</v>
      </c>
      <c r="F40" s="12" t="s">
        <v>12</v>
      </c>
      <c r="G40" s="10" t="s">
        <v>13</v>
      </c>
      <c r="H40" s="93"/>
      <c r="I40" s="48">
        <f t="shared" si="0"/>
        <v>0</v>
      </c>
    </row>
    <row r="41" spans="1:9" ht="12" customHeight="1" x14ac:dyDescent="0.2">
      <c r="A41" s="11" t="s">
        <v>108</v>
      </c>
      <c r="B41" s="12" t="s">
        <v>109</v>
      </c>
      <c r="C41" s="23" t="s">
        <v>103</v>
      </c>
      <c r="D41" s="12" t="s">
        <v>110</v>
      </c>
      <c r="E41" s="13">
        <v>25</v>
      </c>
      <c r="F41" s="12" t="s">
        <v>12</v>
      </c>
      <c r="G41" s="10" t="s">
        <v>13</v>
      </c>
      <c r="H41" s="93"/>
      <c r="I41" s="48">
        <f t="shared" si="0"/>
        <v>0</v>
      </c>
    </row>
    <row r="42" spans="1:9" ht="12" customHeight="1" x14ac:dyDescent="0.2">
      <c r="A42" s="8" t="s">
        <v>111</v>
      </c>
      <c r="B42" s="12" t="s">
        <v>112</v>
      </c>
      <c r="C42" s="23" t="s">
        <v>103</v>
      </c>
      <c r="D42" s="12" t="s">
        <v>113</v>
      </c>
      <c r="E42" s="13">
        <v>25</v>
      </c>
      <c r="F42" s="12" t="s">
        <v>12</v>
      </c>
      <c r="G42" s="10" t="s">
        <v>13</v>
      </c>
      <c r="H42" s="93"/>
      <c r="I42" s="48">
        <f t="shared" si="0"/>
        <v>0</v>
      </c>
    </row>
    <row r="43" spans="1:9" ht="12" customHeight="1" x14ac:dyDescent="0.2">
      <c r="A43" s="11" t="s">
        <v>114</v>
      </c>
      <c r="B43" s="12" t="s">
        <v>115</v>
      </c>
      <c r="C43" s="23" t="s">
        <v>103</v>
      </c>
      <c r="D43" s="12" t="s">
        <v>116</v>
      </c>
      <c r="E43" s="13">
        <v>50</v>
      </c>
      <c r="F43" s="12" t="s">
        <v>12</v>
      </c>
      <c r="G43" s="10" t="s">
        <v>13</v>
      </c>
      <c r="H43" s="93"/>
      <c r="I43" s="48">
        <f t="shared" si="0"/>
        <v>0</v>
      </c>
    </row>
    <row r="44" spans="1:9" ht="12" customHeight="1" x14ac:dyDescent="0.2">
      <c r="A44" s="8" t="s">
        <v>117</v>
      </c>
      <c r="B44" s="12" t="s">
        <v>118</v>
      </c>
      <c r="C44" s="23" t="s">
        <v>103</v>
      </c>
      <c r="D44" s="12" t="s">
        <v>119</v>
      </c>
      <c r="E44" s="13">
        <v>30</v>
      </c>
      <c r="F44" s="12" t="s">
        <v>12</v>
      </c>
      <c r="G44" s="10" t="s">
        <v>13</v>
      </c>
      <c r="H44" s="93"/>
      <c r="I44" s="48">
        <f t="shared" si="0"/>
        <v>0</v>
      </c>
    </row>
    <row r="45" spans="1:9" ht="12" customHeight="1" x14ac:dyDescent="0.2">
      <c r="A45" s="11" t="s">
        <v>120</v>
      </c>
      <c r="B45" s="12" t="s">
        <v>121</v>
      </c>
      <c r="C45" s="23" t="s">
        <v>103</v>
      </c>
      <c r="D45" s="12" t="s">
        <v>122</v>
      </c>
      <c r="E45" s="13">
        <v>30</v>
      </c>
      <c r="F45" s="12" t="s">
        <v>12</v>
      </c>
      <c r="G45" s="10" t="s">
        <v>13</v>
      </c>
      <c r="H45" s="93"/>
      <c r="I45" s="48">
        <f t="shared" si="0"/>
        <v>0</v>
      </c>
    </row>
    <row r="46" spans="1:9" ht="12" customHeight="1" x14ac:dyDescent="0.2">
      <c r="A46" s="8" t="s">
        <v>123</v>
      </c>
      <c r="B46" s="12" t="s">
        <v>124</v>
      </c>
      <c r="C46" s="23" t="s">
        <v>103</v>
      </c>
      <c r="D46" s="12" t="s">
        <v>125</v>
      </c>
      <c r="E46" s="13">
        <v>15</v>
      </c>
      <c r="F46" s="12" t="s">
        <v>12</v>
      </c>
      <c r="G46" s="10" t="s">
        <v>13</v>
      </c>
      <c r="H46" s="93"/>
      <c r="I46" s="48">
        <f t="shared" si="0"/>
        <v>0</v>
      </c>
    </row>
    <row r="47" spans="1:9" ht="12" customHeight="1" x14ac:dyDescent="0.2">
      <c r="A47" s="11" t="s">
        <v>126</v>
      </c>
      <c r="B47" s="12" t="s">
        <v>127</v>
      </c>
      <c r="C47" s="23" t="s">
        <v>103</v>
      </c>
      <c r="D47" s="12" t="s">
        <v>128</v>
      </c>
      <c r="E47" s="13">
        <v>20</v>
      </c>
      <c r="F47" s="12" t="s">
        <v>12</v>
      </c>
      <c r="G47" s="10" t="s">
        <v>13</v>
      </c>
      <c r="H47" s="93"/>
      <c r="I47" s="48">
        <f t="shared" si="0"/>
        <v>0</v>
      </c>
    </row>
    <row r="48" spans="1:9" ht="12" customHeight="1" x14ac:dyDescent="0.2">
      <c r="A48" s="8" t="s">
        <v>129</v>
      </c>
      <c r="B48" s="12" t="s">
        <v>130</v>
      </c>
      <c r="C48" s="23" t="s">
        <v>103</v>
      </c>
      <c r="D48" s="12" t="s">
        <v>131</v>
      </c>
      <c r="E48" s="13">
        <v>20</v>
      </c>
      <c r="F48" s="12" t="s">
        <v>12</v>
      </c>
      <c r="G48" s="10" t="s">
        <v>13</v>
      </c>
      <c r="H48" s="93"/>
      <c r="I48" s="48">
        <f t="shared" si="0"/>
        <v>0</v>
      </c>
    </row>
    <row r="49" spans="1:9" ht="12" customHeight="1" x14ac:dyDescent="0.2">
      <c r="A49" s="11" t="s">
        <v>132</v>
      </c>
      <c r="B49" s="12" t="s">
        <v>133</v>
      </c>
      <c r="C49" s="23" t="s">
        <v>103</v>
      </c>
      <c r="D49" s="12" t="s">
        <v>134</v>
      </c>
      <c r="E49" s="13">
        <v>20</v>
      </c>
      <c r="F49" s="12" t="s">
        <v>12</v>
      </c>
      <c r="G49" s="10" t="s">
        <v>13</v>
      </c>
      <c r="H49" s="93"/>
      <c r="I49" s="48">
        <f t="shared" si="0"/>
        <v>0</v>
      </c>
    </row>
    <row r="50" spans="1:9" ht="12" customHeight="1" x14ac:dyDescent="0.2">
      <c r="A50" s="8" t="s">
        <v>135</v>
      </c>
      <c r="B50" s="12" t="s">
        <v>136</v>
      </c>
      <c r="C50" s="23" t="s">
        <v>103</v>
      </c>
      <c r="D50" s="12" t="s">
        <v>137</v>
      </c>
      <c r="E50" s="13">
        <v>10</v>
      </c>
      <c r="F50" s="12" t="s">
        <v>12</v>
      </c>
      <c r="G50" s="10" t="s">
        <v>13</v>
      </c>
      <c r="H50" s="93"/>
      <c r="I50" s="48">
        <f t="shared" si="0"/>
        <v>0</v>
      </c>
    </row>
    <row r="51" spans="1:9" ht="12" customHeight="1" x14ac:dyDescent="0.2">
      <c r="A51" s="11" t="s">
        <v>138</v>
      </c>
      <c r="B51" s="12" t="s">
        <v>139</v>
      </c>
      <c r="C51" s="23" t="s">
        <v>103</v>
      </c>
      <c r="D51" s="12" t="s">
        <v>140</v>
      </c>
      <c r="E51" s="13">
        <v>30</v>
      </c>
      <c r="F51" s="12" t="s">
        <v>12</v>
      </c>
      <c r="G51" s="10" t="s">
        <v>13</v>
      </c>
      <c r="H51" s="93"/>
      <c r="I51" s="48">
        <f t="shared" si="0"/>
        <v>0</v>
      </c>
    </row>
    <row r="52" spans="1:9" ht="12" customHeight="1" x14ac:dyDescent="0.2">
      <c r="A52" s="8" t="s">
        <v>141</v>
      </c>
      <c r="B52" s="12" t="s">
        <v>142</v>
      </c>
      <c r="C52" s="23" t="s">
        <v>103</v>
      </c>
      <c r="D52" s="12" t="s">
        <v>143</v>
      </c>
      <c r="E52" s="13">
        <v>30</v>
      </c>
      <c r="F52" s="12" t="s">
        <v>12</v>
      </c>
      <c r="G52" s="10" t="s">
        <v>13</v>
      </c>
      <c r="H52" s="93"/>
      <c r="I52" s="48">
        <f t="shared" si="0"/>
        <v>0</v>
      </c>
    </row>
    <row r="53" spans="1:9" ht="12" customHeight="1" x14ac:dyDescent="0.2">
      <c r="A53" s="11" t="s">
        <v>144</v>
      </c>
      <c r="B53" s="12" t="s">
        <v>145</v>
      </c>
      <c r="C53" s="23" t="s">
        <v>103</v>
      </c>
      <c r="D53" s="12" t="s">
        <v>146</v>
      </c>
      <c r="E53" s="13">
        <v>30</v>
      </c>
      <c r="F53" s="12" t="s">
        <v>12</v>
      </c>
      <c r="G53" s="10" t="s">
        <v>13</v>
      </c>
      <c r="H53" s="93"/>
      <c r="I53" s="48">
        <f t="shared" si="0"/>
        <v>0</v>
      </c>
    </row>
    <row r="54" spans="1:9" ht="12" customHeight="1" x14ac:dyDescent="0.2">
      <c r="A54" s="8" t="s">
        <v>147</v>
      </c>
      <c r="B54" s="12" t="s">
        <v>148</v>
      </c>
      <c r="C54" s="23" t="s">
        <v>103</v>
      </c>
      <c r="D54" s="12" t="s">
        <v>149</v>
      </c>
      <c r="E54" s="13">
        <v>15</v>
      </c>
      <c r="F54" s="12" t="s">
        <v>12</v>
      </c>
      <c r="G54" s="10" t="s">
        <v>13</v>
      </c>
      <c r="H54" s="93"/>
      <c r="I54" s="48">
        <f t="shared" si="0"/>
        <v>0</v>
      </c>
    </row>
    <row r="55" spans="1:9" ht="12" customHeight="1" x14ac:dyDescent="0.2">
      <c r="A55" s="11" t="s">
        <v>150</v>
      </c>
      <c r="B55" s="12" t="s">
        <v>151</v>
      </c>
      <c r="C55" s="26" t="s">
        <v>425</v>
      </c>
      <c r="D55" s="12" t="s">
        <v>11</v>
      </c>
      <c r="E55" s="13">
        <v>15</v>
      </c>
      <c r="F55" s="12" t="s">
        <v>12</v>
      </c>
      <c r="G55" s="16" t="s">
        <v>152</v>
      </c>
      <c r="H55" s="93"/>
      <c r="I55" s="48">
        <f t="shared" si="0"/>
        <v>0</v>
      </c>
    </row>
    <row r="56" spans="1:9" x14ac:dyDescent="0.2">
      <c r="A56" s="8" t="s">
        <v>153</v>
      </c>
      <c r="B56" s="12" t="s">
        <v>154</v>
      </c>
      <c r="C56" s="24" t="s">
        <v>155</v>
      </c>
      <c r="D56" s="12" t="s">
        <v>94</v>
      </c>
      <c r="E56" s="13">
        <v>20</v>
      </c>
      <c r="F56" s="12" t="s">
        <v>12</v>
      </c>
      <c r="G56" s="16" t="s">
        <v>152</v>
      </c>
      <c r="H56" s="93"/>
      <c r="I56" s="48">
        <f t="shared" si="0"/>
        <v>0</v>
      </c>
    </row>
    <row r="57" spans="1:9" x14ac:dyDescent="0.2">
      <c r="A57" s="11" t="s">
        <v>156</v>
      </c>
      <c r="B57" s="12" t="s">
        <v>157</v>
      </c>
      <c r="C57" s="24" t="s">
        <v>155</v>
      </c>
      <c r="D57" s="12" t="s">
        <v>16</v>
      </c>
      <c r="E57" s="13">
        <v>15</v>
      </c>
      <c r="F57" s="12" t="s">
        <v>12</v>
      </c>
      <c r="G57" s="16" t="s">
        <v>152</v>
      </c>
      <c r="H57" s="93"/>
      <c r="I57" s="48">
        <f t="shared" si="0"/>
        <v>0</v>
      </c>
    </row>
    <row r="58" spans="1:9" x14ac:dyDescent="0.2">
      <c r="A58" s="8" t="s">
        <v>158</v>
      </c>
      <c r="B58" s="12" t="s">
        <v>159</v>
      </c>
      <c r="C58" s="24" t="s">
        <v>155</v>
      </c>
      <c r="D58" s="12" t="s">
        <v>19</v>
      </c>
      <c r="E58" s="13">
        <v>30</v>
      </c>
      <c r="F58" s="12" t="s">
        <v>12</v>
      </c>
      <c r="G58" s="16" t="s">
        <v>152</v>
      </c>
      <c r="H58" s="93"/>
      <c r="I58" s="48">
        <f t="shared" si="0"/>
        <v>0</v>
      </c>
    </row>
    <row r="59" spans="1:9" x14ac:dyDescent="0.2">
      <c r="A59" s="11" t="s">
        <v>160</v>
      </c>
      <c r="B59" s="12" t="s">
        <v>161</v>
      </c>
      <c r="C59" s="24" t="s">
        <v>155</v>
      </c>
      <c r="D59" s="12" t="s">
        <v>162</v>
      </c>
      <c r="E59" s="13">
        <v>10</v>
      </c>
      <c r="F59" s="12" t="s">
        <v>12</v>
      </c>
      <c r="G59" s="16" t="s">
        <v>152</v>
      </c>
      <c r="H59" s="93"/>
      <c r="I59" s="48">
        <f t="shared" si="0"/>
        <v>0</v>
      </c>
    </row>
    <row r="60" spans="1:9" x14ac:dyDescent="0.2">
      <c r="A60" s="8" t="s">
        <v>163</v>
      </c>
      <c r="B60" s="12" t="s">
        <v>164</v>
      </c>
      <c r="C60" s="24" t="s">
        <v>155</v>
      </c>
      <c r="D60" s="12">
        <v>2</v>
      </c>
      <c r="E60" s="13">
        <v>10</v>
      </c>
      <c r="F60" s="12" t="s">
        <v>12</v>
      </c>
      <c r="G60" s="16" t="s">
        <v>152</v>
      </c>
      <c r="H60" s="93"/>
      <c r="I60" s="48">
        <f t="shared" si="0"/>
        <v>0</v>
      </c>
    </row>
    <row r="61" spans="1:9" ht="24" customHeight="1" x14ac:dyDescent="0.2">
      <c r="A61" s="11" t="s">
        <v>165</v>
      </c>
      <c r="B61" s="12" t="s">
        <v>166</v>
      </c>
      <c r="C61" s="33" t="s">
        <v>167</v>
      </c>
      <c r="D61" s="17" t="s">
        <v>168</v>
      </c>
      <c r="E61" s="13">
        <v>5</v>
      </c>
      <c r="F61" s="12" t="s">
        <v>12</v>
      </c>
      <c r="G61" s="38" t="s">
        <v>495</v>
      </c>
      <c r="H61" s="93"/>
      <c r="I61" s="48">
        <f t="shared" si="0"/>
        <v>0</v>
      </c>
    </row>
    <row r="62" spans="1:9" ht="24" customHeight="1" x14ac:dyDescent="0.2">
      <c r="A62" s="8" t="s">
        <v>169</v>
      </c>
      <c r="B62" s="12" t="s">
        <v>170</v>
      </c>
      <c r="C62" s="33" t="s">
        <v>167</v>
      </c>
      <c r="D62" s="17" t="s">
        <v>171</v>
      </c>
      <c r="E62" s="13">
        <v>5</v>
      </c>
      <c r="F62" s="12" t="s">
        <v>12</v>
      </c>
      <c r="G62" s="38" t="s">
        <v>495</v>
      </c>
      <c r="H62" s="93"/>
      <c r="I62" s="48">
        <f t="shared" si="0"/>
        <v>0</v>
      </c>
    </row>
    <row r="63" spans="1:9" ht="24" customHeight="1" x14ac:dyDescent="0.2">
      <c r="A63" s="11" t="s">
        <v>172</v>
      </c>
      <c r="B63" s="12" t="s">
        <v>173</v>
      </c>
      <c r="C63" s="33" t="s">
        <v>167</v>
      </c>
      <c r="D63" s="17" t="s">
        <v>174</v>
      </c>
      <c r="E63" s="13">
        <v>5</v>
      </c>
      <c r="F63" s="12" t="s">
        <v>12</v>
      </c>
      <c r="G63" s="38" t="s">
        <v>495</v>
      </c>
      <c r="H63" s="93"/>
      <c r="I63" s="48">
        <f t="shared" si="0"/>
        <v>0</v>
      </c>
    </row>
    <row r="64" spans="1:9" ht="24" customHeight="1" x14ac:dyDescent="0.2">
      <c r="A64" s="8" t="s">
        <v>175</v>
      </c>
      <c r="B64" s="12" t="s">
        <v>176</v>
      </c>
      <c r="C64" s="33" t="s">
        <v>177</v>
      </c>
      <c r="D64" s="12" t="s">
        <v>94</v>
      </c>
      <c r="E64" s="13">
        <v>5</v>
      </c>
      <c r="F64" s="12" t="s">
        <v>12</v>
      </c>
      <c r="G64" s="16" t="s">
        <v>178</v>
      </c>
      <c r="H64" s="93"/>
      <c r="I64" s="48">
        <f t="shared" si="0"/>
        <v>0</v>
      </c>
    </row>
    <row r="65" spans="1:9" ht="24" customHeight="1" x14ac:dyDescent="0.2">
      <c r="A65" s="11" t="s">
        <v>179</v>
      </c>
      <c r="B65" s="12" t="s">
        <v>180</v>
      </c>
      <c r="C65" s="33" t="s">
        <v>177</v>
      </c>
      <c r="D65" s="12" t="s">
        <v>16</v>
      </c>
      <c r="E65" s="13">
        <v>5</v>
      </c>
      <c r="F65" s="12" t="s">
        <v>12</v>
      </c>
      <c r="G65" s="16" t="s">
        <v>178</v>
      </c>
      <c r="H65" s="93"/>
      <c r="I65" s="48">
        <f t="shared" si="0"/>
        <v>0</v>
      </c>
    </row>
    <row r="66" spans="1:9" ht="24" customHeight="1" x14ac:dyDescent="0.2">
      <c r="A66" s="8" t="s">
        <v>181</v>
      </c>
      <c r="B66" s="12" t="s">
        <v>182</v>
      </c>
      <c r="C66" s="33" t="s">
        <v>177</v>
      </c>
      <c r="D66" s="12" t="s">
        <v>19</v>
      </c>
      <c r="E66" s="13">
        <v>5</v>
      </c>
      <c r="F66" s="12" t="s">
        <v>12</v>
      </c>
      <c r="G66" s="16" t="s">
        <v>178</v>
      </c>
      <c r="H66" s="93"/>
      <c r="I66" s="48">
        <f t="shared" si="0"/>
        <v>0</v>
      </c>
    </row>
    <row r="67" spans="1:9" ht="24" customHeight="1" x14ac:dyDescent="0.2">
      <c r="A67" s="11" t="s">
        <v>183</v>
      </c>
      <c r="B67" s="12" t="s">
        <v>184</v>
      </c>
      <c r="C67" s="33" t="s">
        <v>177</v>
      </c>
      <c r="D67" s="12" t="s">
        <v>185</v>
      </c>
      <c r="E67" s="13">
        <v>5</v>
      </c>
      <c r="F67" s="12" t="s">
        <v>12</v>
      </c>
      <c r="G67" s="16" t="s">
        <v>178</v>
      </c>
      <c r="H67" s="93"/>
      <c r="I67" s="48">
        <f t="shared" si="0"/>
        <v>0</v>
      </c>
    </row>
    <row r="68" spans="1:9" ht="24" customHeight="1" x14ac:dyDescent="0.2">
      <c r="A68" s="8" t="s">
        <v>186</v>
      </c>
      <c r="B68" s="12" t="s">
        <v>187</v>
      </c>
      <c r="C68" s="33" t="s">
        <v>177</v>
      </c>
      <c r="D68" s="12" t="s">
        <v>162</v>
      </c>
      <c r="E68" s="13">
        <v>5</v>
      </c>
      <c r="F68" s="12" t="s">
        <v>12</v>
      </c>
      <c r="G68" s="16" t="s">
        <v>178</v>
      </c>
      <c r="H68" s="93"/>
      <c r="I68" s="48">
        <f t="shared" si="0"/>
        <v>0</v>
      </c>
    </row>
    <row r="69" spans="1:9" ht="24" customHeight="1" x14ac:dyDescent="0.2">
      <c r="A69" s="11" t="s">
        <v>188</v>
      </c>
      <c r="B69" s="12" t="s">
        <v>189</v>
      </c>
      <c r="C69" s="33" t="s">
        <v>177</v>
      </c>
      <c r="D69" s="12" t="s">
        <v>25</v>
      </c>
      <c r="E69" s="13">
        <v>15</v>
      </c>
      <c r="F69" s="12" t="s">
        <v>12</v>
      </c>
      <c r="G69" s="16" t="s">
        <v>178</v>
      </c>
      <c r="H69" s="93"/>
      <c r="I69" s="48">
        <f t="shared" si="0"/>
        <v>0</v>
      </c>
    </row>
    <row r="70" spans="1:9" ht="24" customHeight="1" x14ac:dyDescent="0.2">
      <c r="A70" s="8" t="s">
        <v>190</v>
      </c>
      <c r="B70" s="12" t="s">
        <v>191</v>
      </c>
      <c r="C70" s="33" t="s">
        <v>177</v>
      </c>
      <c r="D70" s="12" t="s">
        <v>192</v>
      </c>
      <c r="E70" s="13">
        <v>5</v>
      </c>
      <c r="F70" s="12" t="s">
        <v>12</v>
      </c>
      <c r="G70" s="16" t="s">
        <v>178</v>
      </c>
      <c r="H70" s="93"/>
      <c r="I70" s="48">
        <f t="shared" si="0"/>
        <v>0</v>
      </c>
    </row>
    <row r="71" spans="1:9" ht="24" customHeight="1" x14ac:dyDescent="0.2">
      <c r="A71" s="11" t="s">
        <v>193</v>
      </c>
      <c r="B71" s="12" t="s">
        <v>194</v>
      </c>
      <c r="C71" s="33" t="s">
        <v>177</v>
      </c>
      <c r="D71" s="12" t="s">
        <v>195</v>
      </c>
      <c r="E71" s="13">
        <v>10</v>
      </c>
      <c r="F71" s="12" t="s">
        <v>12</v>
      </c>
      <c r="G71" s="16" t="s">
        <v>178</v>
      </c>
      <c r="H71" s="93"/>
      <c r="I71" s="48">
        <f t="shared" si="0"/>
        <v>0</v>
      </c>
    </row>
    <row r="72" spans="1:9" ht="16.5" customHeight="1" thickBot="1" x14ac:dyDescent="0.25">
      <c r="A72" s="49" t="s">
        <v>196</v>
      </c>
      <c r="B72" s="50" t="s">
        <v>197</v>
      </c>
      <c r="C72" s="51" t="s">
        <v>198</v>
      </c>
      <c r="D72" s="50" t="s">
        <v>16</v>
      </c>
      <c r="E72" s="52">
        <v>300</v>
      </c>
      <c r="F72" s="50" t="s">
        <v>12</v>
      </c>
      <c r="G72" s="53" t="s">
        <v>199</v>
      </c>
      <c r="H72" s="94"/>
      <c r="I72" s="48">
        <f t="shared" ref="I72" si="1">SUM(E72*H72)</f>
        <v>0</v>
      </c>
    </row>
    <row r="73" spans="1:9" ht="31.5" customHeight="1" thickTop="1" thickBot="1" x14ac:dyDescent="0.25">
      <c r="A73" s="5"/>
      <c r="B73" s="6"/>
      <c r="C73" s="106" t="s">
        <v>505</v>
      </c>
      <c r="D73" s="107"/>
      <c r="E73" s="6"/>
      <c r="F73" s="6"/>
      <c r="G73" s="6"/>
      <c r="H73" s="95"/>
      <c r="I73" s="78">
        <f>SUM(I6:I72)</f>
        <v>0</v>
      </c>
    </row>
    <row r="74" spans="1:9" ht="15.75" customHeight="1" thickTop="1" thickBot="1" x14ac:dyDescent="0.25">
      <c r="A74" s="108" t="s">
        <v>504</v>
      </c>
      <c r="B74" s="109"/>
      <c r="C74" s="109"/>
      <c r="D74" s="109"/>
      <c r="E74" s="109"/>
      <c r="F74" s="110"/>
      <c r="G74" s="62"/>
      <c r="H74" s="96"/>
      <c r="I74" s="77"/>
    </row>
    <row r="75" spans="1:9" ht="16.5" customHeight="1" thickTop="1" thickBot="1" x14ac:dyDescent="0.25">
      <c r="A75" s="111"/>
      <c r="B75" s="112"/>
      <c r="C75" s="112"/>
      <c r="D75" s="112"/>
      <c r="E75" s="112"/>
      <c r="F75" s="113"/>
      <c r="G75" s="73">
        <v>5000</v>
      </c>
      <c r="H75" s="97" t="s">
        <v>512</v>
      </c>
      <c r="I75" s="86" t="e">
        <f>SUM(G75*-H75)</f>
        <v>#VALUE!</v>
      </c>
    </row>
    <row r="76" spans="1:9" ht="20.25" customHeight="1" thickTop="1" thickBot="1" x14ac:dyDescent="0.25">
      <c r="A76" s="114"/>
      <c r="B76" s="115"/>
      <c r="C76" s="115"/>
      <c r="D76" s="115"/>
      <c r="E76" s="115"/>
      <c r="F76" s="116"/>
      <c r="G76" s="63" t="s">
        <v>501</v>
      </c>
      <c r="H76" s="98"/>
      <c r="I76" s="77"/>
    </row>
    <row r="77" spans="1:9" ht="30.75" customHeight="1" thickTop="1" thickBot="1" x14ac:dyDescent="0.25">
      <c r="A77" s="5"/>
      <c r="B77" s="6"/>
      <c r="C77" s="106" t="s">
        <v>506</v>
      </c>
      <c r="D77" s="107"/>
      <c r="E77" s="6"/>
      <c r="F77" s="6"/>
      <c r="G77" s="6"/>
      <c r="H77" s="95"/>
      <c r="I77" s="79" t="e">
        <f>SUM(I73+I75)</f>
        <v>#VALUE!</v>
      </c>
    </row>
    <row r="78" spans="1:9" ht="26.25" customHeight="1" thickTop="1" x14ac:dyDescent="0.2">
      <c r="A78" s="2"/>
      <c r="B78" s="3"/>
      <c r="C78" s="129" t="s">
        <v>200</v>
      </c>
      <c r="D78" s="130"/>
      <c r="E78" s="3"/>
      <c r="F78" s="2"/>
      <c r="G78" s="3"/>
      <c r="H78" s="99"/>
      <c r="I78" s="18"/>
    </row>
    <row r="79" spans="1:9" ht="40.5" customHeight="1" thickBot="1" x14ac:dyDescent="0.25">
      <c r="A79" s="40"/>
      <c r="B79" s="41"/>
      <c r="C79" s="131" t="s">
        <v>511</v>
      </c>
      <c r="D79" s="132"/>
      <c r="E79" s="41"/>
      <c r="F79" s="5"/>
      <c r="G79" s="6"/>
      <c r="H79" s="95"/>
      <c r="I79" s="83"/>
    </row>
    <row r="80" spans="1:9" s="28" customFormat="1" ht="36.75" thickTop="1" x14ac:dyDescent="0.2">
      <c r="A80" s="54" t="s">
        <v>201</v>
      </c>
      <c r="B80" s="55" t="s">
        <v>202</v>
      </c>
      <c r="C80" s="133" t="s">
        <v>427</v>
      </c>
      <c r="D80" s="134"/>
      <c r="E80" s="56">
        <v>40</v>
      </c>
      <c r="F80" s="80" t="s">
        <v>12</v>
      </c>
      <c r="G80" s="81" t="s">
        <v>445</v>
      </c>
      <c r="H80" s="100"/>
      <c r="I80" s="82">
        <f t="shared" ref="I80:I133" si="2">SUM(E80*H80)</f>
        <v>0</v>
      </c>
    </row>
    <row r="81" spans="1:9" s="28" customFormat="1" ht="12" customHeight="1" x14ac:dyDescent="0.2">
      <c r="A81" s="29" t="s">
        <v>203</v>
      </c>
      <c r="B81" s="34" t="s">
        <v>204</v>
      </c>
      <c r="C81" s="119" t="s">
        <v>428</v>
      </c>
      <c r="D81" s="120"/>
      <c r="E81" s="27">
        <v>240</v>
      </c>
      <c r="F81" s="34" t="s">
        <v>12</v>
      </c>
      <c r="G81" s="30" t="s">
        <v>205</v>
      </c>
      <c r="H81" s="101"/>
      <c r="I81" s="48">
        <f t="shared" si="2"/>
        <v>0</v>
      </c>
    </row>
    <row r="82" spans="1:9" s="28" customFormat="1" ht="24" x14ac:dyDescent="0.2">
      <c r="A82" s="29" t="s">
        <v>206</v>
      </c>
      <c r="B82" s="34" t="s">
        <v>207</v>
      </c>
      <c r="C82" s="33" t="s">
        <v>429</v>
      </c>
      <c r="D82" s="34" t="s">
        <v>16</v>
      </c>
      <c r="E82" s="27">
        <v>240</v>
      </c>
      <c r="F82" s="34" t="s">
        <v>12</v>
      </c>
      <c r="G82" s="35" t="s">
        <v>446</v>
      </c>
      <c r="H82" s="101"/>
      <c r="I82" s="48">
        <f t="shared" si="2"/>
        <v>0</v>
      </c>
    </row>
    <row r="83" spans="1:9" s="28" customFormat="1" ht="24" x14ac:dyDescent="0.2">
      <c r="A83" s="29" t="s">
        <v>208</v>
      </c>
      <c r="B83" s="34" t="s">
        <v>209</v>
      </c>
      <c r="C83" s="33" t="s">
        <v>429</v>
      </c>
      <c r="D83" s="34" t="s">
        <v>19</v>
      </c>
      <c r="E83" s="27">
        <v>40</v>
      </c>
      <c r="F83" s="34" t="s">
        <v>12</v>
      </c>
      <c r="G83" s="35" t="s">
        <v>447</v>
      </c>
      <c r="H83" s="101"/>
      <c r="I83" s="48">
        <f t="shared" si="2"/>
        <v>0</v>
      </c>
    </row>
    <row r="84" spans="1:9" s="28" customFormat="1" ht="24" x14ac:dyDescent="0.2">
      <c r="A84" s="29" t="s">
        <v>210</v>
      </c>
      <c r="B84" s="34" t="s">
        <v>211</v>
      </c>
      <c r="C84" s="33" t="s">
        <v>212</v>
      </c>
      <c r="D84" s="34" t="s">
        <v>16</v>
      </c>
      <c r="E84" s="27">
        <v>105</v>
      </c>
      <c r="F84" s="34" t="s">
        <v>12</v>
      </c>
      <c r="G84" s="35" t="s">
        <v>448</v>
      </c>
      <c r="H84" s="101"/>
      <c r="I84" s="48">
        <f t="shared" si="2"/>
        <v>0</v>
      </c>
    </row>
    <row r="85" spans="1:9" s="28" customFormat="1" ht="24" x14ac:dyDescent="0.2">
      <c r="A85" s="29" t="s">
        <v>213</v>
      </c>
      <c r="B85" s="34" t="s">
        <v>214</v>
      </c>
      <c r="C85" s="33" t="s">
        <v>212</v>
      </c>
      <c r="D85" s="34" t="s">
        <v>19</v>
      </c>
      <c r="E85" s="27">
        <v>30</v>
      </c>
      <c r="F85" s="34" t="s">
        <v>12</v>
      </c>
      <c r="G85" s="35" t="s">
        <v>449</v>
      </c>
      <c r="H85" s="101"/>
      <c r="I85" s="48">
        <f t="shared" si="2"/>
        <v>0</v>
      </c>
    </row>
    <row r="86" spans="1:9" s="28" customFormat="1" ht="24" x14ac:dyDescent="0.2">
      <c r="A86" s="29" t="s">
        <v>215</v>
      </c>
      <c r="B86" s="34" t="s">
        <v>216</v>
      </c>
      <c r="C86" s="33" t="s">
        <v>212</v>
      </c>
      <c r="D86" s="34" t="s">
        <v>162</v>
      </c>
      <c r="E86" s="27">
        <v>10</v>
      </c>
      <c r="F86" s="34" t="s">
        <v>12</v>
      </c>
      <c r="G86" s="35" t="s">
        <v>450</v>
      </c>
      <c r="H86" s="101"/>
      <c r="I86" s="48">
        <f t="shared" si="2"/>
        <v>0</v>
      </c>
    </row>
    <row r="87" spans="1:9" s="28" customFormat="1" ht="24" x14ac:dyDescent="0.2">
      <c r="A87" s="29" t="s">
        <v>217</v>
      </c>
      <c r="B87" s="34" t="s">
        <v>218</v>
      </c>
      <c r="C87" s="33" t="s">
        <v>212</v>
      </c>
      <c r="D87" s="34" t="s">
        <v>25</v>
      </c>
      <c r="E87" s="27">
        <v>40</v>
      </c>
      <c r="F87" s="34" t="s">
        <v>12</v>
      </c>
      <c r="G87" s="35" t="s">
        <v>451</v>
      </c>
      <c r="H87" s="101"/>
      <c r="I87" s="48">
        <f t="shared" si="2"/>
        <v>0</v>
      </c>
    </row>
    <row r="88" spans="1:9" s="28" customFormat="1" ht="24" x14ac:dyDescent="0.2">
      <c r="A88" s="29" t="s">
        <v>219</v>
      </c>
      <c r="B88" s="34" t="s">
        <v>220</v>
      </c>
      <c r="C88" s="126" t="s">
        <v>430</v>
      </c>
      <c r="D88" s="127"/>
      <c r="E88" s="27">
        <v>40</v>
      </c>
      <c r="F88" s="34" t="s">
        <v>12</v>
      </c>
      <c r="G88" s="35" t="s">
        <v>452</v>
      </c>
      <c r="H88" s="101"/>
      <c r="I88" s="48">
        <f t="shared" si="2"/>
        <v>0</v>
      </c>
    </row>
    <row r="89" spans="1:9" s="28" customFormat="1" ht="24" x14ac:dyDescent="0.2">
      <c r="A89" s="29" t="s">
        <v>221</v>
      </c>
      <c r="B89" s="34" t="s">
        <v>222</v>
      </c>
      <c r="C89" s="33" t="s">
        <v>223</v>
      </c>
      <c r="D89" s="34" t="s">
        <v>16</v>
      </c>
      <c r="E89" s="27">
        <v>40</v>
      </c>
      <c r="F89" s="34" t="s">
        <v>12</v>
      </c>
      <c r="G89" s="35" t="s">
        <v>453</v>
      </c>
      <c r="H89" s="101"/>
      <c r="I89" s="48">
        <f t="shared" si="2"/>
        <v>0</v>
      </c>
    </row>
    <row r="90" spans="1:9" s="28" customFormat="1" ht="24" x14ac:dyDescent="0.2">
      <c r="A90" s="29" t="s">
        <v>224</v>
      </c>
      <c r="B90" s="34" t="s">
        <v>225</v>
      </c>
      <c r="C90" s="33" t="s">
        <v>223</v>
      </c>
      <c r="D90" s="34" t="s">
        <v>19</v>
      </c>
      <c r="E90" s="27">
        <v>60</v>
      </c>
      <c r="F90" s="34" t="s">
        <v>12</v>
      </c>
      <c r="G90" s="35" t="s">
        <v>454</v>
      </c>
      <c r="H90" s="101"/>
      <c r="I90" s="48">
        <f t="shared" si="2"/>
        <v>0</v>
      </c>
    </row>
    <row r="91" spans="1:9" s="28" customFormat="1" ht="24" x14ac:dyDescent="0.2">
      <c r="A91" s="29" t="s">
        <v>226</v>
      </c>
      <c r="B91" s="34" t="s">
        <v>227</v>
      </c>
      <c r="C91" s="33" t="s">
        <v>223</v>
      </c>
      <c r="D91" s="34" t="s">
        <v>162</v>
      </c>
      <c r="E91" s="27">
        <v>5</v>
      </c>
      <c r="F91" s="34" t="s">
        <v>12</v>
      </c>
      <c r="G91" s="35" t="s">
        <v>455</v>
      </c>
      <c r="H91" s="101"/>
      <c r="I91" s="48">
        <f t="shared" si="2"/>
        <v>0</v>
      </c>
    </row>
    <row r="92" spans="1:9" s="28" customFormat="1" ht="24" x14ac:dyDescent="0.2">
      <c r="A92" s="29" t="s">
        <v>228</v>
      </c>
      <c r="B92" s="34" t="s">
        <v>229</v>
      </c>
      <c r="C92" s="33" t="s">
        <v>487</v>
      </c>
      <c r="D92" s="34" t="s">
        <v>25</v>
      </c>
      <c r="E92" s="27">
        <v>25</v>
      </c>
      <c r="F92" s="34" t="s">
        <v>12</v>
      </c>
      <c r="G92" s="35" t="s">
        <v>456</v>
      </c>
      <c r="H92" s="101"/>
      <c r="I92" s="48">
        <f t="shared" si="2"/>
        <v>0</v>
      </c>
    </row>
    <row r="93" spans="1:9" s="28" customFormat="1" ht="24" x14ac:dyDescent="0.2">
      <c r="A93" s="29" t="s">
        <v>230</v>
      </c>
      <c r="B93" s="34" t="s">
        <v>231</v>
      </c>
      <c r="C93" s="119" t="s">
        <v>431</v>
      </c>
      <c r="D93" s="119"/>
      <c r="E93" s="27">
        <v>15</v>
      </c>
      <c r="F93" s="34" t="s">
        <v>12</v>
      </c>
      <c r="G93" s="35" t="s">
        <v>457</v>
      </c>
      <c r="H93" s="101"/>
      <c r="I93" s="48">
        <f t="shared" si="2"/>
        <v>0</v>
      </c>
    </row>
    <row r="94" spans="1:9" s="28" customFormat="1" ht="13.5" customHeight="1" x14ac:dyDescent="0.2">
      <c r="A94" s="29" t="s">
        <v>232</v>
      </c>
      <c r="B94" s="34" t="s">
        <v>233</v>
      </c>
      <c r="C94" s="119" t="s">
        <v>432</v>
      </c>
      <c r="D94" s="120"/>
      <c r="E94" s="27">
        <v>35</v>
      </c>
      <c r="F94" s="34" t="s">
        <v>12</v>
      </c>
      <c r="G94" s="30" t="s">
        <v>234</v>
      </c>
      <c r="H94" s="101"/>
      <c r="I94" s="48">
        <f t="shared" si="2"/>
        <v>0</v>
      </c>
    </row>
    <row r="95" spans="1:9" s="28" customFormat="1" ht="15.75" customHeight="1" x14ac:dyDescent="0.2">
      <c r="A95" s="29" t="s">
        <v>235</v>
      </c>
      <c r="B95" s="34" t="s">
        <v>236</v>
      </c>
      <c r="C95" s="119" t="s">
        <v>433</v>
      </c>
      <c r="D95" s="120"/>
      <c r="E95" s="27">
        <v>30</v>
      </c>
      <c r="F95" s="34" t="s">
        <v>12</v>
      </c>
      <c r="G95" s="30" t="s">
        <v>237</v>
      </c>
      <c r="H95" s="101"/>
      <c r="I95" s="48">
        <f t="shared" si="2"/>
        <v>0</v>
      </c>
    </row>
    <row r="96" spans="1:9" s="28" customFormat="1" ht="24" x14ac:dyDescent="0.2">
      <c r="A96" s="29" t="s">
        <v>238</v>
      </c>
      <c r="B96" s="34" t="s">
        <v>239</v>
      </c>
      <c r="C96" s="33" t="s">
        <v>240</v>
      </c>
      <c r="D96" s="34" t="s">
        <v>16</v>
      </c>
      <c r="E96" s="27">
        <v>10</v>
      </c>
      <c r="F96" s="34" t="s">
        <v>12</v>
      </c>
      <c r="G96" s="35" t="s">
        <v>458</v>
      </c>
      <c r="H96" s="101"/>
      <c r="I96" s="48">
        <f t="shared" si="2"/>
        <v>0</v>
      </c>
    </row>
    <row r="97" spans="1:9" s="28" customFormat="1" ht="24" x14ac:dyDescent="0.2">
      <c r="A97" s="29" t="s">
        <v>241</v>
      </c>
      <c r="B97" s="34" t="s">
        <v>242</v>
      </c>
      <c r="C97" s="33" t="s">
        <v>240</v>
      </c>
      <c r="D97" s="34" t="s">
        <v>243</v>
      </c>
      <c r="E97" s="27">
        <v>10</v>
      </c>
      <c r="F97" s="34" t="s">
        <v>12</v>
      </c>
      <c r="G97" s="35" t="s">
        <v>459</v>
      </c>
      <c r="H97" s="101"/>
      <c r="I97" s="48">
        <f t="shared" si="2"/>
        <v>0</v>
      </c>
    </row>
    <row r="98" spans="1:9" s="28" customFormat="1" ht="24" x14ac:dyDescent="0.2">
      <c r="A98" s="29" t="s">
        <v>244</v>
      </c>
      <c r="B98" s="34" t="s">
        <v>245</v>
      </c>
      <c r="C98" s="33" t="s">
        <v>240</v>
      </c>
      <c r="D98" s="34" t="s">
        <v>19</v>
      </c>
      <c r="E98" s="27">
        <v>40</v>
      </c>
      <c r="F98" s="34" t="s">
        <v>12</v>
      </c>
      <c r="G98" s="35" t="s">
        <v>460</v>
      </c>
      <c r="H98" s="101"/>
      <c r="I98" s="48">
        <f t="shared" si="2"/>
        <v>0</v>
      </c>
    </row>
    <row r="99" spans="1:9" s="28" customFormat="1" ht="24" x14ac:dyDescent="0.2">
      <c r="A99" s="29" t="s">
        <v>246</v>
      </c>
      <c r="B99" s="34" t="s">
        <v>247</v>
      </c>
      <c r="C99" s="33" t="s">
        <v>248</v>
      </c>
      <c r="D99" s="34" t="s">
        <v>16</v>
      </c>
      <c r="E99" s="27">
        <v>80</v>
      </c>
      <c r="F99" s="34" t="s">
        <v>12</v>
      </c>
      <c r="G99" s="35" t="s">
        <v>461</v>
      </c>
      <c r="H99" s="101"/>
      <c r="I99" s="48">
        <f t="shared" si="2"/>
        <v>0</v>
      </c>
    </row>
    <row r="100" spans="1:9" s="28" customFormat="1" ht="24" x14ac:dyDescent="0.2">
      <c r="A100" s="29" t="s">
        <v>249</v>
      </c>
      <c r="B100" s="34" t="s">
        <v>250</v>
      </c>
      <c r="C100" s="33" t="s">
        <v>248</v>
      </c>
      <c r="D100" s="34" t="s">
        <v>19</v>
      </c>
      <c r="E100" s="27">
        <v>80</v>
      </c>
      <c r="F100" s="34" t="s">
        <v>12</v>
      </c>
      <c r="G100" s="35" t="s">
        <v>462</v>
      </c>
      <c r="H100" s="101"/>
      <c r="I100" s="48">
        <f t="shared" si="2"/>
        <v>0</v>
      </c>
    </row>
    <row r="101" spans="1:9" s="28" customFormat="1" ht="24" x14ac:dyDescent="0.2">
      <c r="A101" s="29" t="s">
        <v>251</v>
      </c>
      <c r="B101" s="34" t="s">
        <v>252</v>
      </c>
      <c r="C101" s="33" t="s">
        <v>253</v>
      </c>
      <c r="D101" s="34" t="s">
        <v>75</v>
      </c>
      <c r="E101" s="27">
        <v>100</v>
      </c>
      <c r="F101" s="34" t="s">
        <v>12</v>
      </c>
      <c r="G101" s="35" t="s">
        <v>463</v>
      </c>
      <c r="H101" s="101"/>
      <c r="I101" s="48">
        <f t="shared" si="2"/>
        <v>0</v>
      </c>
    </row>
    <row r="102" spans="1:9" s="28" customFormat="1" ht="24" x14ac:dyDescent="0.2">
      <c r="A102" s="29" t="s">
        <v>254</v>
      </c>
      <c r="B102" s="34" t="s">
        <v>255</v>
      </c>
      <c r="C102" s="119" t="s">
        <v>434</v>
      </c>
      <c r="D102" s="120"/>
      <c r="E102" s="27">
        <v>75</v>
      </c>
      <c r="F102" s="34" t="s">
        <v>12</v>
      </c>
      <c r="G102" s="35" t="s">
        <v>464</v>
      </c>
      <c r="H102" s="101"/>
      <c r="I102" s="48">
        <f t="shared" si="2"/>
        <v>0</v>
      </c>
    </row>
    <row r="103" spans="1:9" s="28" customFormat="1" ht="24" x14ac:dyDescent="0.2">
      <c r="A103" s="29" t="s">
        <v>256</v>
      </c>
      <c r="B103" s="34" t="s">
        <v>257</v>
      </c>
      <c r="C103" s="120" t="s">
        <v>435</v>
      </c>
      <c r="D103" s="120"/>
      <c r="E103" s="27">
        <v>10</v>
      </c>
      <c r="F103" s="34" t="s">
        <v>12</v>
      </c>
      <c r="G103" s="35" t="s">
        <v>465</v>
      </c>
      <c r="H103" s="101"/>
      <c r="I103" s="48">
        <f t="shared" si="2"/>
        <v>0</v>
      </c>
    </row>
    <row r="104" spans="1:9" s="28" customFormat="1" ht="24" x14ac:dyDescent="0.2">
      <c r="A104" s="29" t="s">
        <v>258</v>
      </c>
      <c r="B104" s="34" t="s">
        <v>259</v>
      </c>
      <c r="C104" s="119" t="s">
        <v>436</v>
      </c>
      <c r="D104" s="120"/>
      <c r="E104" s="27">
        <v>30</v>
      </c>
      <c r="F104" s="34" t="s">
        <v>12</v>
      </c>
      <c r="G104" s="35" t="s">
        <v>466</v>
      </c>
      <c r="H104" s="101"/>
      <c r="I104" s="48">
        <f t="shared" si="2"/>
        <v>0</v>
      </c>
    </row>
    <row r="105" spans="1:9" s="28" customFormat="1" ht="12" customHeight="1" x14ac:dyDescent="0.2">
      <c r="A105" s="29" t="s">
        <v>260</v>
      </c>
      <c r="B105" s="34" t="s">
        <v>261</v>
      </c>
      <c r="C105" s="119" t="s">
        <v>262</v>
      </c>
      <c r="D105" s="120"/>
      <c r="E105" s="27">
        <v>100</v>
      </c>
      <c r="F105" s="34" t="s">
        <v>12</v>
      </c>
      <c r="G105" s="30" t="s">
        <v>263</v>
      </c>
      <c r="H105" s="101"/>
      <c r="I105" s="48">
        <f t="shared" si="2"/>
        <v>0</v>
      </c>
    </row>
    <row r="106" spans="1:9" s="28" customFormat="1" ht="12" customHeight="1" x14ac:dyDescent="0.2">
      <c r="A106" s="29" t="s">
        <v>264</v>
      </c>
      <c r="B106" s="34" t="s">
        <v>265</v>
      </c>
      <c r="C106" s="119" t="s">
        <v>266</v>
      </c>
      <c r="D106" s="120"/>
      <c r="E106" s="27">
        <v>125</v>
      </c>
      <c r="F106" s="34" t="s">
        <v>12</v>
      </c>
      <c r="G106" s="30" t="s">
        <v>267</v>
      </c>
      <c r="H106" s="101"/>
      <c r="I106" s="48">
        <f t="shared" si="2"/>
        <v>0</v>
      </c>
    </row>
    <row r="107" spans="1:9" s="28" customFormat="1" ht="12" customHeight="1" x14ac:dyDescent="0.2">
      <c r="A107" s="29" t="s">
        <v>268</v>
      </c>
      <c r="B107" s="34" t="s">
        <v>269</v>
      </c>
      <c r="C107" s="119" t="s">
        <v>270</v>
      </c>
      <c r="D107" s="120"/>
      <c r="E107" s="27">
        <v>80</v>
      </c>
      <c r="F107" s="34" t="s">
        <v>12</v>
      </c>
      <c r="G107" s="30" t="s">
        <v>271</v>
      </c>
      <c r="H107" s="101"/>
      <c r="I107" s="48">
        <f t="shared" si="2"/>
        <v>0</v>
      </c>
    </row>
    <row r="108" spans="1:9" ht="24" x14ac:dyDescent="0.2">
      <c r="A108" s="11" t="s">
        <v>272</v>
      </c>
      <c r="B108" s="12" t="s">
        <v>273</v>
      </c>
      <c r="C108" s="33" t="s">
        <v>437</v>
      </c>
      <c r="D108" s="34" t="s">
        <v>16</v>
      </c>
      <c r="E108" s="13">
        <v>15</v>
      </c>
      <c r="F108" s="12" t="s">
        <v>12</v>
      </c>
      <c r="G108" s="25" t="s">
        <v>467</v>
      </c>
      <c r="H108" s="93"/>
      <c r="I108" s="48">
        <f t="shared" si="2"/>
        <v>0</v>
      </c>
    </row>
    <row r="109" spans="1:9" ht="24" x14ac:dyDescent="0.2">
      <c r="A109" s="11" t="s">
        <v>274</v>
      </c>
      <c r="B109" s="12" t="s">
        <v>275</v>
      </c>
      <c r="C109" s="33" t="s">
        <v>437</v>
      </c>
      <c r="D109" s="34" t="s">
        <v>19</v>
      </c>
      <c r="E109" s="13">
        <v>20</v>
      </c>
      <c r="F109" s="12" t="s">
        <v>12</v>
      </c>
      <c r="G109" s="25" t="s">
        <v>468</v>
      </c>
      <c r="H109" s="93"/>
      <c r="I109" s="48">
        <f t="shared" si="2"/>
        <v>0</v>
      </c>
    </row>
    <row r="110" spans="1:9" ht="24" x14ac:dyDescent="0.2">
      <c r="A110" s="11" t="s">
        <v>276</v>
      </c>
      <c r="B110" s="12" t="s">
        <v>277</v>
      </c>
      <c r="C110" s="33" t="s">
        <v>278</v>
      </c>
      <c r="D110" s="34" t="s">
        <v>162</v>
      </c>
      <c r="E110" s="13">
        <v>20</v>
      </c>
      <c r="F110" s="12" t="s">
        <v>12</v>
      </c>
      <c r="G110" s="25" t="s">
        <v>469</v>
      </c>
      <c r="H110" s="93"/>
      <c r="I110" s="48">
        <f t="shared" si="2"/>
        <v>0</v>
      </c>
    </row>
    <row r="111" spans="1:9" ht="24" x14ac:dyDescent="0.2">
      <c r="A111" s="11" t="s">
        <v>279</v>
      </c>
      <c r="B111" s="12" t="s">
        <v>280</v>
      </c>
      <c r="C111" s="33" t="s">
        <v>281</v>
      </c>
      <c r="D111" s="34" t="s">
        <v>162</v>
      </c>
      <c r="E111" s="13">
        <v>10</v>
      </c>
      <c r="F111" s="12" t="s">
        <v>12</v>
      </c>
      <c r="G111" s="25" t="s">
        <v>470</v>
      </c>
      <c r="H111" s="93"/>
      <c r="I111" s="48">
        <f t="shared" si="2"/>
        <v>0</v>
      </c>
    </row>
    <row r="112" spans="1:9" ht="24" x14ac:dyDescent="0.2">
      <c r="A112" s="11" t="s">
        <v>282</v>
      </c>
      <c r="B112" s="12" t="s">
        <v>283</v>
      </c>
      <c r="C112" s="33" t="s">
        <v>281</v>
      </c>
      <c r="D112" s="34" t="s">
        <v>25</v>
      </c>
      <c r="E112" s="13">
        <v>10</v>
      </c>
      <c r="F112" s="12" t="s">
        <v>12</v>
      </c>
      <c r="G112" s="25" t="s">
        <v>471</v>
      </c>
      <c r="H112" s="93"/>
      <c r="I112" s="48">
        <f t="shared" si="2"/>
        <v>0</v>
      </c>
    </row>
    <row r="113" spans="1:9" ht="24" x14ac:dyDescent="0.2">
      <c r="A113" s="11" t="s">
        <v>284</v>
      </c>
      <c r="B113" s="12" t="s">
        <v>285</v>
      </c>
      <c r="C113" s="33" t="s">
        <v>438</v>
      </c>
      <c r="D113" s="34" t="s">
        <v>25</v>
      </c>
      <c r="E113" s="13">
        <v>35</v>
      </c>
      <c r="F113" s="12" t="s">
        <v>12</v>
      </c>
      <c r="G113" s="25" t="s">
        <v>472</v>
      </c>
      <c r="H113" s="93"/>
      <c r="I113" s="48">
        <f t="shared" si="2"/>
        <v>0</v>
      </c>
    </row>
    <row r="114" spans="1:9" ht="24" x14ac:dyDescent="0.2">
      <c r="A114" s="11" t="s">
        <v>286</v>
      </c>
      <c r="B114" s="12" t="s">
        <v>287</v>
      </c>
      <c r="C114" s="33" t="s">
        <v>439</v>
      </c>
      <c r="D114" s="34" t="s">
        <v>16</v>
      </c>
      <c r="E114" s="13">
        <v>50</v>
      </c>
      <c r="F114" s="12" t="s">
        <v>12</v>
      </c>
      <c r="G114" s="25" t="s">
        <v>473</v>
      </c>
      <c r="H114" s="93"/>
      <c r="I114" s="48">
        <f t="shared" si="2"/>
        <v>0</v>
      </c>
    </row>
    <row r="115" spans="1:9" ht="24" x14ac:dyDescent="0.2">
      <c r="A115" s="11" t="s">
        <v>288</v>
      </c>
      <c r="B115" s="12" t="s">
        <v>289</v>
      </c>
      <c r="C115" s="119" t="s">
        <v>440</v>
      </c>
      <c r="D115" s="120"/>
      <c r="E115" s="13">
        <v>80</v>
      </c>
      <c r="F115" s="12" t="s">
        <v>12</v>
      </c>
      <c r="G115" s="25" t="s">
        <v>474</v>
      </c>
      <c r="H115" s="93"/>
      <c r="I115" s="48">
        <f t="shared" si="2"/>
        <v>0</v>
      </c>
    </row>
    <row r="116" spans="1:9" ht="24" x14ac:dyDescent="0.2">
      <c r="A116" s="11" t="s">
        <v>290</v>
      </c>
      <c r="B116" s="12" t="s">
        <v>291</v>
      </c>
      <c r="C116" s="33" t="s">
        <v>292</v>
      </c>
      <c r="D116" s="34" t="s">
        <v>16</v>
      </c>
      <c r="E116" s="13">
        <v>80</v>
      </c>
      <c r="F116" s="12" t="s">
        <v>12</v>
      </c>
      <c r="G116" s="25" t="s">
        <v>475</v>
      </c>
      <c r="H116" s="93"/>
      <c r="I116" s="48">
        <f t="shared" si="2"/>
        <v>0</v>
      </c>
    </row>
    <row r="117" spans="1:9" ht="24" x14ac:dyDescent="0.2">
      <c r="A117" s="11" t="s">
        <v>293</v>
      </c>
      <c r="B117" s="12" t="s">
        <v>294</v>
      </c>
      <c r="C117" s="33" t="s">
        <v>292</v>
      </c>
      <c r="D117" s="34" t="s">
        <v>19</v>
      </c>
      <c r="E117" s="13">
        <v>75</v>
      </c>
      <c r="F117" s="12" t="s">
        <v>12</v>
      </c>
      <c r="G117" s="25" t="s">
        <v>476</v>
      </c>
      <c r="H117" s="93"/>
      <c r="I117" s="48">
        <f t="shared" si="2"/>
        <v>0</v>
      </c>
    </row>
    <row r="118" spans="1:9" ht="24" x14ac:dyDescent="0.2">
      <c r="A118" s="11" t="s">
        <v>295</v>
      </c>
      <c r="B118" s="12" t="s">
        <v>296</v>
      </c>
      <c r="C118" s="33" t="s">
        <v>297</v>
      </c>
      <c r="D118" s="34" t="s">
        <v>16</v>
      </c>
      <c r="E118" s="13">
        <v>40</v>
      </c>
      <c r="F118" s="12" t="s">
        <v>12</v>
      </c>
      <c r="G118" s="25" t="s">
        <v>477</v>
      </c>
      <c r="H118" s="93"/>
      <c r="I118" s="48">
        <f t="shared" si="2"/>
        <v>0</v>
      </c>
    </row>
    <row r="119" spans="1:9" ht="24" x14ac:dyDescent="0.2">
      <c r="A119" s="11" t="s">
        <v>298</v>
      </c>
      <c r="B119" s="12" t="s">
        <v>299</v>
      </c>
      <c r="C119" s="33" t="s">
        <v>297</v>
      </c>
      <c r="D119" s="34" t="s">
        <v>19</v>
      </c>
      <c r="E119" s="13">
        <v>15</v>
      </c>
      <c r="F119" s="12" t="s">
        <v>12</v>
      </c>
      <c r="G119" s="25" t="s">
        <v>478</v>
      </c>
      <c r="H119" s="93"/>
      <c r="I119" s="48">
        <f t="shared" si="2"/>
        <v>0</v>
      </c>
    </row>
    <row r="120" spans="1:9" ht="24" x14ac:dyDescent="0.2">
      <c r="A120" s="11" t="s">
        <v>300</v>
      </c>
      <c r="B120" s="12" t="s">
        <v>301</v>
      </c>
      <c r="C120" s="33" t="s">
        <v>297</v>
      </c>
      <c r="D120" s="34" t="s">
        <v>162</v>
      </c>
      <c r="E120" s="13">
        <v>15</v>
      </c>
      <c r="F120" s="12" t="s">
        <v>12</v>
      </c>
      <c r="G120" s="25" t="s">
        <v>479</v>
      </c>
      <c r="H120" s="93"/>
      <c r="I120" s="48">
        <f t="shared" si="2"/>
        <v>0</v>
      </c>
    </row>
    <row r="121" spans="1:9" ht="24" x14ac:dyDescent="0.2">
      <c r="A121" s="11" t="s">
        <v>302</v>
      </c>
      <c r="B121" s="12" t="s">
        <v>303</v>
      </c>
      <c r="C121" s="33" t="s">
        <v>297</v>
      </c>
      <c r="D121" s="34" t="s">
        <v>25</v>
      </c>
      <c r="E121" s="13">
        <v>25</v>
      </c>
      <c r="F121" s="12" t="s">
        <v>12</v>
      </c>
      <c r="G121" s="25" t="s">
        <v>480</v>
      </c>
      <c r="H121" s="93"/>
      <c r="I121" s="48">
        <f t="shared" si="2"/>
        <v>0</v>
      </c>
    </row>
    <row r="122" spans="1:9" ht="24" x14ac:dyDescent="0.2">
      <c r="A122" s="11" t="s">
        <v>304</v>
      </c>
      <c r="B122" s="12" t="s">
        <v>305</v>
      </c>
      <c r="C122" s="33" t="s">
        <v>441</v>
      </c>
      <c r="D122" s="34" t="s">
        <v>306</v>
      </c>
      <c r="E122" s="13">
        <v>40</v>
      </c>
      <c r="F122" s="12" t="s">
        <v>12</v>
      </c>
      <c r="G122" s="25" t="s">
        <v>481</v>
      </c>
      <c r="H122" s="93"/>
      <c r="I122" s="48">
        <f t="shared" si="2"/>
        <v>0</v>
      </c>
    </row>
    <row r="123" spans="1:9" ht="24" x14ac:dyDescent="0.2">
      <c r="A123" s="11" t="s">
        <v>307</v>
      </c>
      <c r="B123" s="12" t="s">
        <v>308</v>
      </c>
      <c r="C123" s="31" t="s">
        <v>488</v>
      </c>
      <c r="D123" s="32" t="s">
        <v>309</v>
      </c>
      <c r="E123" s="13">
        <v>40</v>
      </c>
      <c r="F123" s="12" t="s">
        <v>12</v>
      </c>
      <c r="G123" s="25" t="s">
        <v>482</v>
      </c>
      <c r="H123" s="93"/>
      <c r="I123" s="48">
        <f t="shared" si="2"/>
        <v>0</v>
      </c>
    </row>
    <row r="124" spans="1:9" ht="24" x14ac:dyDescent="0.2">
      <c r="A124" s="11" t="s">
        <v>310</v>
      </c>
      <c r="B124" s="12" t="s">
        <v>311</v>
      </c>
      <c r="C124" s="36" t="s">
        <v>312</v>
      </c>
      <c r="D124" s="37" t="s">
        <v>19</v>
      </c>
      <c r="E124" s="13">
        <v>35</v>
      </c>
      <c r="F124" s="12" t="s">
        <v>12</v>
      </c>
      <c r="G124" s="25" t="s">
        <v>483</v>
      </c>
      <c r="H124" s="93"/>
      <c r="I124" s="48">
        <f t="shared" si="2"/>
        <v>0</v>
      </c>
    </row>
    <row r="125" spans="1:9" ht="24" x14ac:dyDescent="0.2">
      <c r="A125" s="11" t="s">
        <v>313</v>
      </c>
      <c r="B125" s="12" t="s">
        <v>314</v>
      </c>
      <c r="C125" s="117" t="s">
        <v>442</v>
      </c>
      <c r="D125" s="128"/>
      <c r="E125" s="13">
        <v>10</v>
      </c>
      <c r="F125" s="12" t="s">
        <v>12</v>
      </c>
      <c r="G125" s="25" t="s">
        <v>484</v>
      </c>
      <c r="H125" s="93"/>
      <c r="I125" s="48">
        <f t="shared" si="2"/>
        <v>0</v>
      </c>
    </row>
    <row r="126" spans="1:9" ht="24" x14ac:dyDescent="0.2">
      <c r="A126" s="11" t="s">
        <v>315</v>
      </c>
      <c r="B126" s="12" t="s">
        <v>316</v>
      </c>
      <c r="C126" s="117" t="s">
        <v>443</v>
      </c>
      <c r="D126" s="128"/>
      <c r="E126" s="13">
        <v>20</v>
      </c>
      <c r="F126" s="12" t="s">
        <v>12</v>
      </c>
      <c r="G126" s="25" t="s">
        <v>485</v>
      </c>
      <c r="H126" s="93"/>
      <c r="I126" s="48">
        <f t="shared" si="2"/>
        <v>0</v>
      </c>
    </row>
    <row r="127" spans="1:9" ht="18" customHeight="1" x14ac:dyDescent="0.2">
      <c r="A127" s="11" t="s">
        <v>317</v>
      </c>
      <c r="B127" s="12" t="s">
        <v>318</v>
      </c>
      <c r="C127" s="117" t="s">
        <v>444</v>
      </c>
      <c r="D127" s="128"/>
      <c r="E127" s="13">
        <v>10</v>
      </c>
      <c r="F127" s="12" t="s">
        <v>12</v>
      </c>
      <c r="G127" s="16" t="s">
        <v>319</v>
      </c>
      <c r="H127" s="93"/>
      <c r="I127" s="48">
        <f t="shared" si="2"/>
        <v>0</v>
      </c>
    </row>
    <row r="128" spans="1:9" ht="24" customHeight="1" x14ac:dyDescent="0.2">
      <c r="A128" s="11" t="s">
        <v>320</v>
      </c>
      <c r="B128" s="12" t="s">
        <v>321</v>
      </c>
      <c r="C128" s="117" t="s">
        <v>494</v>
      </c>
      <c r="D128" s="117"/>
      <c r="E128" s="13">
        <v>150</v>
      </c>
      <c r="F128" s="12" t="s">
        <v>12</v>
      </c>
      <c r="G128" s="25" t="s">
        <v>322</v>
      </c>
      <c r="H128" s="93"/>
      <c r="I128" s="48">
        <f t="shared" si="2"/>
        <v>0</v>
      </c>
    </row>
    <row r="129" spans="1:9" ht="24" customHeight="1" x14ac:dyDescent="0.2">
      <c r="A129" s="11" t="s">
        <v>323</v>
      </c>
      <c r="B129" s="12" t="s">
        <v>324</v>
      </c>
      <c r="C129" s="117" t="s">
        <v>489</v>
      </c>
      <c r="D129" s="117"/>
      <c r="E129" s="13">
        <v>40</v>
      </c>
      <c r="F129" s="12" t="s">
        <v>12</v>
      </c>
      <c r="G129" s="25" t="s">
        <v>325</v>
      </c>
      <c r="H129" s="93"/>
      <c r="I129" s="48">
        <f t="shared" si="2"/>
        <v>0</v>
      </c>
    </row>
    <row r="130" spans="1:9" ht="24" customHeight="1" x14ac:dyDescent="0.2">
      <c r="A130" s="11" t="s">
        <v>326</v>
      </c>
      <c r="B130" s="12" t="s">
        <v>327</v>
      </c>
      <c r="C130" s="117" t="s">
        <v>490</v>
      </c>
      <c r="D130" s="117"/>
      <c r="E130" s="13">
        <v>10</v>
      </c>
      <c r="F130" s="12" t="s">
        <v>12</v>
      </c>
      <c r="G130" s="25" t="s">
        <v>328</v>
      </c>
      <c r="H130" s="93"/>
      <c r="I130" s="48">
        <f t="shared" si="2"/>
        <v>0</v>
      </c>
    </row>
    <row r="131" spans="1:9" ht="24" customHeight="1" x14ac:dyDescent="0.2">
      <c r="A131" s="11" t="s">
        <v>329</v>
      </c>
      <c r="B131" s="12" t="s">
        <v>330</v>
      </c>
      <c r="C131" s="117" t="s">
        <v>491</v>
      </c>
      <c r="D131" s="117"/>
      <c r="E131" s="13">
        <v>5</v>
      </c>
      <c r="F131" s="12" t="s">
        <v>12</v>
      </c>
      <c r="G131" s="25" t="s">
        <v>331</v>
      </c>
      <c r="H131" s="93"/>
      <c r="I131" s="48">
        <f t="shared" si="2"/>
        <v>0</v>
      </c>
    </row>
    <row r="132" spans="1:9" ht="24" customHeight="1" x14ac:dyDescent="0.2">
      <c r="A132" s="11" t="s">
        <v>332</v>
      </c>
      <c r="B132" s="12" t="s">
        <v>333</v>
      </c>
      <c r="C132" s="117" t="s">
        <v>492</v>
      </c>
      <c r="D132" s="117"/>
      <c r="E132" s="13">
        <v>10</v>
      </c>
      <c r="F132" s="12" t="s">
        <v>12</v>
      </c>
      <c r="G132" s="25" t="s">
        <v>334</v>
      </c>
      <c r="H132" s="93"/>
      <c r="I132" s="48">
        <f t="shared" si="2"/>
        <v>0</v>
      </c>
    </row>
    <row r="133" spans="1:9" ht="24" customHeight="1" thickBot="1" x14ac:dyDescent="0.25">
      <c r="A133" s="57" t="s">
        <v>335</v>
      </c>
      <c r="B133" s="50" t="s">
        <v>336</v>
      </c>
      <c r="C133" s="118" t="s">
        <v>493</v>
      </c>
      <c r="D133" s="118"/>
      <c r="E133" s="52">
        <v>5</v>
      </c>
      <c r="F133" s="50" t="s">
        <v>12</v>
      </c>
      <c r="G133" s="58" t="s">
        <v>337</v>
      </c>
      <c r="H133" s="94"/>
      <c r="I133" s="48">
        <f t="shared" si="2"/>
        <v>0</v>
      </c>
    </row>
    <row r="134" spans="1:9" ht="30.75" customHeight="1" thickTop="1" thickBot="1" x14ac:dyDescent="0.25">
      <c r="A134" s="5"/>
      <c r="B134" s="6"/>
      <c r="C134" s="106" t="s">
        <v>507</v>
      </c>
      <c r="D134" s="107"/>
      <c r="E134" s="6"/>
      <c r="F134" s="6"/>
      <c r="G134" s="6"/>
      <c r="H134" s="95"/>
      <c r="I134" s="78">
        <f>SUM(I80:I133)</f>
        <v>0</v>
      </c>
    </row>
    <row r="135" spans="1:9" ht="18" customHeight="1" thickTop="1" thickBot="1" x14ac:dyDescent="0.25">
      <c r="A135" s="108" t="s">
        <v>503</v>
      </c>
      <c r="B135" s="109"/>
      <c r="C135" s="109"/>
      <c r="D135" s="109"/>
      <c r="E135" s="109"/>
      <c r="F135" s="110"/>
      <c r="G135" s="71"/>
      <c r="H135" s="96"/>
      <c r="I135" s="77"/>
    </row>
    <row r="136" spans="1:9" ht="18" customHeight="1" thickTop="1" thickBot="1" x14ac:dyDescent="0.25">
      <c r="A136" s="111"/>
      <c r="B136" s="112"/>
      <c r="C136" s="112"/>
      <c r="D136" s="112"/>
      <c r="E136" s="112"/>
      <c r="F136" s="113"/>
      <c r="G136" s="72">
        <v>5000</v>
      </c>
      <c r="H136" s="97" t="s">
        <v>512</v>
      </c>
      <c r="I136" s="86" t="e">
        <f>SUM(G136*-H136)</f>
        <v>#VALUE!</v>
      </c>
    </row>
    <row r="137" spans="1:9" ht="17.25" customHeight="1" thickTop="1" thickBot="1" x14ac:dyDescent="0.25">
      <c r="A137" s="114"/>
      <c r="B137" s="115"/>
      <c r="C137" s="115"/>
      <c r="D137" s="115"/>
      <c r="E137" s="115"/>
      <c r="F137" s="116"/>
      <c r="G137" s="65" t="s">
        <v>501</v>
      </c>
      <c r="H137" s="98"/>
      <c r="I137" s="77"/>
    </row>
    <row r="138" spans="1:9" ht="27" customHeight="1" thickTop="1" thickBot="1" x14ac:dyDescent="0.25">
      <c r="A138" s="5"/>
      <c r="B138" s="6"/>
      <c r="C138" s="106" t="s">
        <v>508</v>
      </c>
      <c r="D138" s="107"/>
      <c r="E138" s="6"/>
      <c r="F138" s="6"/>
      <c r="G138" s="6"/>
      <c r="H138" s="95"/>
      <c r="I138" s="79" t="e">
        <f>SUM(I134:I136)</f>
        <v>#VALUE!</v>
      </c>
    </row>
    <row r="139" spans="1:9" ht="24.75" customHeight="1" thickTop="1" thickBot="1" x14ac:dyDescent="0.25">
      <c r="A139" s="2"/>
      <c r="B139" s="3"/>
      <c r="C139" s="74" t="s">
        <v>338</v>
      </c>
      <c r="D139" s="2"/>
      <c r="E139" s="3"/>
      <c r="F139" s="3"/>
      <c r="G139" s="3"/>
      <c r="H139" s="99"/>
      <c r="I139" s="4"/>
    </row>
    <row r="140" spans="1:9" ht="33" customHeight="1" thickTop="1" thickBot="1" x14ac:dyDescent="0.25">
      <c r="A140" s="40"/>
      <c r="B140" s="41"/>
      <c r="C140" s="75" t="s">
        <v>339</v>
      </c>
      <c r="D140" s="5"/>
      <c r="E140" s="6"/>
      <c r="F140" s="6"/>
      <c r="G140" s="6"/>
      <c r="H140" s="95"/>
      <c r="I140" s="85"/>
    </row>
    <row r="141" spans="1:9" ht="12.75" thickTop="1" x14ac:dyDescent="0.2">
      <c r="A141" s="59" t="s">
        <v>340</v>
      </c>
      <c r="B141" s="43" t="s">
        <v>341</v>
      </c>
      <c r="C141" s="44" t="s">
        <v>342</v>
      </c>
      <c r="D141" s="9" t="s">
        <v>306</v>
      </c>
      <c r="E141" s="9">
        <v>4</v>
      </c>
      <c r="F141" s="9" t="s">
        <v>12</v>
      </c>
      <c r="G141" s="84" t="s">
        <v>343</v>
      </c>
      <c r="H141" s="102"/>
      <c r="I141" s="82">
        <f t="shared" ref="I141:I164" si="3">SUM(E141*H141)</f>
        <v>0</v>
      </c>
    </row>
    <row r="142" spans="1:9" x14ac:dyDescent="0.2">
      <c r="A142" s="11" t="s">
        <v>344</v>
      </c>
      <c r="B142" s="12" t="s">
        <v>345</v>
      </c>
      <c r="C142" s="22" t="s">
        <v>342</v>
      </c>
      <c r="D142" s="12" t="s">
        <v>346</v>
      </c>
      <c r="E142" s="9">
        <v>4</v>
      </c>
      <c r="F142" s="12" t="s">
        <v>12</v>
      </c>
      <c r="G142" s="16" t="s">
        <v>347</v>
      </c>
      <c r="H142" s="93"/>
      <c r="I142" s="48">
        <f t="shared" si="3"/>
        <v>0</v>
      </c>
    </row>
    <row r="143" spans="1:9" x14ac:dyDescent="0.2">
      <c r="A143" s="11" t="s">
        <v>348</v>
      </c>
      <c r="B143" s="12" t="s">
        <v>349</v>
      </c>
      <c r="C143" s="22" t="s">
        <v>342</v>
      </c>
      <c r="D143" s="12" t="s">
        <v>350</v>
      </c>
      <c r="E143" s="9">
        <v>4</v>
      </c>
      <c r="F143" s="12" t="s">
        <v>12</v>
      </c>
      <c r="G143" s="16" t="s">
        <v>351</v>
      </c>
      <c r="H143" s="93"/>
      <c r="I143" s="48">
        <f t="shared" si="3"/>
        <v>0</v>
      </c>
    </row>
    <row r="144" spans="1:9" x14ac:dyDescent="0.2">
      <c r="A144" s="11" t="s">
        <v>352</v>
      </c>
      <c r="B144" s="12" t="s">
        <v>353</v>
      </c>
      <c r="C144" s="22" t="s">
        <v>342</v>
      </c>
      <c r="D144" s="12" t="s">
        <v>354</v>
      </c>
      <c r="E144" s="9">
        <v>4</v>
      </c>
      <c r="F144" s="12" t="s">
        <v>12</v>
      </c>
      <c r="G144" s="16" t="s">
        <v>355</v>
      </c>
      <c r="H144" s="93"/>
      <c r="I144" s="48">
        <f t="shared" si="3"/>
        <v>0</v>
      </c>
    </row>
    <row r="145" spans="1:9" x14ac:dyDescent="0.2">
      <c r="A145" s="11" t="s">
        <v>356</v>
      </c>
      <c r="B145" s="12" t="s">
        <v>357</v>
      </c>
      <c r="C145" s="22" t="s">
        <v>342</v>
      </c>
      <c r="D145" s="12" t="s">
        <v>358</v>
      </c>
      <c r="E145" s="9">
        <v>4</v>
      </c>
      <c r="F145" s="12" t="s">
        <v>12</v>
      </c>
      <c r="G145" s="16" t="s">
        <v>359</v>
      </c>
      <c r="H145" s="93"/>
      <c r="I145" s="48">
        <f t="shared" si="3"/>
        <v>0</v>
      </c>
    </row>
    <row r="146" spans="1:9" x14ac:dyDescent="0.2">
      <c r="A146" s="11" t="s">
        <v>360</v>
      </c>
      <c r="B146" s="12" t="s">
        <v>361</v>
      </c>
      <c r="C146" s="23" t="s">
        <v>362</v>
      </c>
      <c r="D146" s="12" t="s">
        <v>358</v>
      </c>
      <c r="E146" s="9">
        <v>4</v>
      </c>
      <c r="F146" s="12" t="s">
        <v>12</v>
      </c>
      <c r="G146" s="16" t="s">
        <v>363</v>
      </c>
      <c r="H146" s="93"/>
      <c r="I146" s="48">
        <f t="shared" si="3"/>
        <v>0</v>
      </c>
    </row>
    <row r="147" spans="1:9" x14ac:dyDescent="0.2">
      <c r="A147" s="11" t="s">
        <v>364</v>
      </c>
      <c r="B147" s="12" t="s">
        <v>365</v>
      </c>
      <c r="C147" s="23" t="s">
        <v>342</v>
      </c>
      <c r="D147" s="12" t="s">
        <v>366</v>
      </c>
      <c r="E147" s="9">
        <v>4</v>
      </c>
      <c r="F147" s="12" t="s">
        <v>12</v>
      </c>
      <c r="G147" s="16" t="s">
        <v>367</v>
      </c>
      <c r="H147" s="93"/>
      <c r="I147" s="48">
        <f t="shared" si="3"/>
        <v>0</v>
      </c>
    </row>
    <row r="148" spans="1:9" x14ac:dyDescent="0.2">
      <c r="A148" s="11" t="s">
        <v>368</v>
      </c>
      <c r="B148" s="12" t="s">
        <v>369</v>
      </c>
      <c r="C148" s="23" t="s">
        <v>362</v>
      </c>
      <c r="D148" s="12" t="s">
        <v>366</v>
      </c>
      <c r="E148" s="9">
        <v>4</v>
      </c>
      <c r="F148" s="12" t="s">
        <v>12</v>
      </c>
      <c r="G148" s="16" t="s">
        <v>370</v>
      </c>
      <c r="H148" s="93"/>
      <c r="I148" s="48">
        <f t="shared" si="3"/>
        <v>0</v>
      </c>
    </row>
    <row r="149" spans="1:9" x14ac:dyDescent="0.2">
      <c r="A149" s="11" t="s">
        <v>371</v>
      </c>
      <c r="B149" s="12" t="s">
        <v>372</v>
      </c>
      <c r="C149" s="23" t="s">
        <v>342</v>
      </c>
      <c r="D149" s="12" t="s">
        <v>373</v>
      </c>
      <c r="E149" s="9">
        <v>4</v>
      </c>
      <c r="F149" s="12" t="s">
        <v>12</v>
      </c>
      <c r="G149" s="16" t="s">
        <v>374</v>
      </c>
      <c r="H149" s="93"/>
      <c r="I149" s="48">
        <f t="shared" si="3"/>
        <v>0</v>
      </c>
    </row>
    <row r="150" spans="1:9" x14ac:dyDescent="0.2">
      <c r="A150" s="11" t="s">
        <v>375</v>
      </c>
      <c r="B150" s="12" t="s">
        <v>376</v>
      </c>
      <c r="C150" s="23" t="s">
        <v>362</v>
      </c>
      <c r="D150" s="12" t="s">
        <v>373</v>
      </c>
      <c r="E150" s="9">
        <v>4</v>
      </c>
      <c r="F150" s="12" t="s">
        <v>12</v>
      </c>
      <c r="G150" s="16" t="s">
        <v>377</v>
      </c>
      <c r="H150" s="93"/>
      <c r="I150" s="48">
        <f t="shared" si="3"/>
        <v>0</v>
      </c>
    </row>
    <row r="151" spans="1:9" x14ac:dyDescent="0.2">
      <c r="A151" s="11" t="s">
        <v>378</v>
      </c>
      <c r="B151" s="12" t="s">
        <v>379</v>
      </c>
      <c r="C151" s="23" t="s">
        <v>342</v>
      </c>
      <c r="D151" s="12" t="s">
        <v>380</v>
      </c>
      <c r="E151" s="9">
        <v>4</v>
      </c>
      <c r="F151" s="12" t="s">
        <v>12</v>
      </c>
      <c r="G151" s="16" t="s">
        <v>381</v>
      </c>
      <c r="H151" s="93"/>
      <c r="I151" s="48">
        <f t="shared" si="3"/>
        <v>0</v>
      </c>
    </row>
    <row r="152" spans="1:9" x14ac:dyDescent="0.2">
      <c r="A152" s="11" t="s">
        <v>382</v>
      </c>
      <c r="B152" s="12" t="s">
        <v>383</v>
      </c>
      <c r="C152" s="23" t="s">
        <v>362</v>
      </c>
      <c r="D152" s="12" t="s">
        <v>380</v>
      </c>
      <c r="E152" s="9">
        <v>4</v>
      </c>
      <c r="F152" s="12" t="s">
        <v>12</v>
      </c>
      <c r="G152" s="16" t="s">
        <v>384</v>
      </c>
      <c r="H152" s="93"/>
      <c r="I152" s="48">
        <f t="shared" si="3"/>
        <v>0</v>
      </c>
    </row>
    <row r="153" spans="1:9" x14ac:dyDescent="0.2">
      <c r="A153" s="11" t="s">
        <v>385</v>
      </c>
      <c r="B153" s="12" t="s">
        <v>386</v>
      </c>
      <c r="C153" s="23" t="s">
        <v>387</v>
      </c>
      <c r="D153" s="12" t="s">
        <v>306</v>
      </c>
      <c r="E153" s="9">
        <v>4</v>
      </c>
      <c r="F153" s="12" t="s">
        <v>12</v>
      </c>
      <c r="G153" s="16" t="s">
        <v>388</v>
      </c>
      <c r="H153" s="93"/>
      <c r="I153" s="48">
        <f t="shared" si="3"/>
        <v>0</v>
      </c>
    </row>
    <row r="154" spans="1:9" x14ac:dyDescent="0.2">
      <c r="A154" s="11" t="s">
        <v>389</v>
      </c>
      <c r="B154" s="12" t="s">
        <v>390</v>
      </c>
      <c r="C154" s="23" t="s">
        <v>387</v>
      </c>
      <c r="D154" s="12" t="s">
        <v>346</v>
      </c>
      <c r="E154" s="9">
        <v>4</v>
      </c>
      <c r="F154" s="12" t="s">
        <v>12</v>
      </c>
      <c r="G154" s="16" t="s">
        <v>391</v>
      </c>
      <c r="H154" s="93"/>
      <c r="I154" s="48">
        <f t="shared" si="3"/>
        <v>0</v>
      </c>
    </row>
    <row r="155" spans="1:9" x14ac:dyDescent="0.2">
      <c r="A155" s="11" t="s">
        <v>392</v>
      </c>
      <c r="B155" s="12" t="s">
        <v>393</v>
      </c>
      <c r="C155" s="23" t="s">
        <v>387</v>
      </c>
      <c r="D155" s="12" t="s">
        <v>350</v>
      </c>
      <c r="E155" s="9">
        <v>4</v>
      </c>
      <c r="F155" s="12" t="s">
        <v>12</v>
      </c>
      <c r="G155" s="16" t="s">
        <v>394</v>
      </c>
      <c r="H155" s="93"/>
      <c r="I155" s="48">
        <f t="shared" si="3"/>
        <v>0</v>
      </c>
    </row>
    <row r="156" spans="1:9" x14ac:dyDescent="0.2">
      <c r="A156" s="11" t="s">
        <v>395</v>
      </c>
      <c r="B156" s="12" t="s">
        <v>396</v>
      </c>
      <c r="C156" s="23" t="s">
        <v>387</v>
      </c>
      <c r="D156" s="12" t="s">
        <v>354</v>
      </c>
      <c r="E156" s="9">
        <v>4</v>
      </c>
      <c r="F156" s="12" t="s">
        <v>12</v>
      </c>
      <c r="G156" s="16" t="s">
        <v>397</v>
      </c>
      <c r="H156" s="93"/>
      <c r="I156" s="48">
        <f t="shared" si="3"/>
        <v>0</v>
      </c>
    </row>
    <row r="157" spans="1:9" x14ac:dyDescent="0.2">
      <c r="A157" s="11" t="s">
        <v>398</v>
      </c>
      <c r="B157" s="12" t="s">
        <v>399</v>
      </c>
      <c r="C157" s="23" t="s">
        <v>387</v>
      </c>
      <c r="D157" s="12" t="s">
        <v>358</v>
      </c>
      <c r="E157" s="9">
        <v>4</v>
      </c>
      <c r="F157" s="12" t="s">
        <v>12</v>
      </c>
      <c r="G157" s="16" t="s">
        <v>400</v>
      </c>
      <c r="H157" s="93"/>
      <c r="I157" s="48">
        <f t="shared" si="3"/>
        <v>0</v>
      </c>
    </row>
    <row r="158" spans="1:9" x14ac:dyDescent="0.2">
      <c r="A158" s="11" t="s">
        <v>401</v>
      </c>
      <c r="B158" s="12" t="s">
        <v>402</v>
      </c>
      <c r="C158" s="23" t="s">
        <v>403</v>
      </c>
      <c r="D158" s="12" t="s">
        <v>358</v>
      </c>
      <c r="E158" s="9">
        <v>4</v>
      </c>
      <c r="F158" s="12" t="s">
        <v>12</v>
      </c>
      <c r="G158" s="16" t="s">
        <v>404</v>
      </c>
      <c r="H158" s="93"/>
      <c r="I158" s="48">
        <f t="shared" si="3"/>
        <v>0</v>
      </c>
    </row>
    <row r="159" spans="1:9" x14ac:dyDescent="0.2">
      <c r="A159" s="11" t="s">
        <v>405</v>
      </c>
      <c r="B159" s="12" t="s">
        <v>406</v>
      </c>
      <c r="C159" s="23" t="s">
        <v>387</v>
      </c>
      <c r="D159" s="12" t="s">
        <v>366</v>
      </c>
      <c r="E159" s="9">
        <v>4</v>
      </c>
      <c r="F159" s="12" t="s">
        <v>12</v>
      </c>
      <c r="G159" s="16" t="s">
        <v>407</v>
      </c>
      <c r="H159" s="93"/>
      <c r="I159" s="48">
        <f t="shared" si="3"/>
        <v>0</v>
      </c>
    </row>
    <row r="160" spans="1:9" x14ac:dyDescent="0.2">
      <c r="A160" s="11" t="s">
        <v>408</v>
      </c>
      <c r="B160" s="12" t="s">
        <v>409</v>
      </c>
      <c r="C160" s="23" t="s">
        <v>410</v>
      </c>
      <c r="D160" s="12" t="s">
        <v>366</v>
      </c>
      <c r="E160" s="9">
        <v>4</v>
      </c>
      <c r="F160" s="12" t="s">
        <v>12</v>
      </c>
      <c r="G160" s="16" t="s">
        <v>411</v>
      </c>
      <c r="H160" s="93"/>
      <c r="I160" s="48">
        <f t="shared" si="3"/>
        <v>0</v>
      </c>
    </row>
    <row r="161" spans="1:9" x14ac:dyDescent="0.2">
      <c r="A161" s="11" t="s">
        <v>412</v>
      </c>
      <c r="B161" s="12" t="s">
        <v>413</v>
      </c>
      <c r="C161" s="23" t="s">
        <v>387</v>
      </c>
      <c r="D161" s="12" t="s">
        <v>373</v>
      </c>
      <c r="E161" s="9">
        <v>4</v>
      </c>
      <c r="F161" s="12" t="s">
        <v>12</v>
      </c>
      <c r="G161" s="16" t="s">
        <v>414</v>
      </c>
      <c r="H161" s="93"/>
      <c r="I161" s="48">
        <f t="shared" si="3"/>
        <v>0</v>
      </c>
    </row>
    <row r="162" spans="1:9" x14ac:dyDescent="0.2">
      <c r="A162" s="11" t="s">
        <v>415</v>
      </c>
      <c r="B162" s="12" t="s">
        <v>416</v>
      </c>
      <c r="C162" s="23" t="s">
        <v>410</v>
      </c>
      <c r="D162" s="12" t="s">
        <v>373</v>
      </c>
      <c r="E162" s="9">
        <v>4</v>
      </c>
      <c r="F162" s="12" t="s">
        <v>12</v>
      </c>
      <c r="G162" s="16" t="s">
        <v>417</v>
      </c>
      <c r="H162" s="93"/>
      <c r="I162" s="48">
        <f t="shared" si="3"/>
        <v>0</v>
      </c>
    </row>
    <row r="163" spans="1:9" x14ac:dyDescent="0.2">
      <c r="A163" s="11" t="s">
        <v>418</v>
      </c>
      <c r="B163" s="12" t="s">
        <v>419</v>
      </c>
      <c r="C163" s="23" t="s">
        <v>387</v>
      </c>
      <c r="D163" s="12" t="s">
        <v>380</v>
      </c>
      <c r="E163" s="9">
        <v>4</v>
      </c>
      <c r="F163" s="12" t="s">
        <v>12</v>
      </c>
      <c r="G163" s="16" t="s">
        <v>420</v>
      </c>
      <c r="H163" s="93"/>
      <c r="I163" s="48">
        <f t="shared" si="3"/>
        <v>0</v>
      </c>
    </row>
    <row r="164" spans="1:9" ht="12.75" thickBot="1" x14ac:dyDescent="0.25">
      <c r="A164" s="57" t="s">
        <v>421</v>
      </c>
      <c r="B164" s="50" t="s">
        <v>422</v>
      </c>
      <c r="C164" s="60" t="s">
        <v>403</v>
      </c>
      <c r="D164" s="50" t="s">
        <v>380</v>
      </c>
      <c r="E164" s="61">
        <v>4</v>
      </c>
      <c r="F164" s="50" t="s">
        <v>12</v>
      </c>
      <c r="G164" s="53" t="s">
        <v>423</v>
      </c>
      <c r="H164" s="94"/>
      <c r="I164" s="48">
        <f t="shared" si="3"/>
        <v>0</v>
      </c>
    </row>
    <row r="165" spans="1:9" ht="23.25" customHeight="1" thickTop="1" thickBot="1" x14ac:dyDescent="0.25">
      <c r="A165" s="5"/>
      <c r="B165" s="6"/>
      <c r="C165" s="106" t="s">
        <v>509</v>
      </c>
      <c r="D165" s="107"/>
      <c r="E165" s="6"/>
      <c r="F165" s="6"/>
      <c r="G165" s="6"/>
      <c r="H165" s="95"/>
      <c r="I165" s="78">
        <f>SUM(I141:I164)</f>
        <v>0</v>
      </c>
    </row>
    <row r="166" spans="1:9" ht="12.75" customHeight="1" thickTop="1" thickBot="1" x14ac:dyDescent="0.25">
      <c r="A166" s="111" t="s">
        <v>502</v>
      </c>
      <c r="B166" s="112"/>
      <c r="C166" s="112"/>
      <c r="D166" s="112"/>
      <c r="E166" s="112"/>
      <c r="F166" s="112"/>
      <c r="G166" s="64"/>
      <c r="H166" s="96"/>
      <c r="I166" s="77"/>
    </row>
    <row r="167" spans="1:9" ht="17.25" customHeight="1" thickTop="1" thickBot="1" x14ac:dyDescent="0.25">
      <c r="A167" s="111"/>
      <c r="B167" s="112"/>
      <c r="C167" s="112"/>
      <c r="D167" s="112"/>
      <c r="E167" s="112"/>
      <c r="F167" s="112"/>
      <c r="G167" s="72">
        <v>5000</v>
      </c>
      <c r="H167" s="97" t="s">
        <v>512</v>
      </c>
      <c r="I167" s="86" t="e">
        <f>SUM(G167*-H167)</f>
        <v>#VALUE!</v>
      </c>
    </row>
    <row r="168" spans="1:9" ht="14.25" customHeight="1" thickTop="1" thickBot="1" x14ac:dyDescent="0.25">
      <c r="A168" s="114"/>
      <c r="B168" s="115"/>
      <c r="C168" s="115"/>
      <c r="D168" s="115"/>
      <c r="E168" s="115"/>
      <c r="F168" s="115"/>
      <c r="G168" s="65" t="s">
        <v>501</v>
      </c>
      <c r="H168" s="98"/>
      <c r="I168" s="77"/>
    </row>
    <row r="169" spans="1:9" ht="24" customHeight="1" thickTop="1" thickBot="1" x14ac:dyDescent="0.25">
      <c r="A169" s="5"/>
      <c r="B169" s="6"/>
      <c r="C169" s="106" t="s">
        <v>510</v>
      </c>
      <c r="D169" s="107"/>
      <c r="E169" s="6"/>
      <c r="F169" s="6"/>
      <c r="G169" s="6"/>
      <c r="H169" s="95"/>
      <c r="I169" s="79" t="e">
        <f>SUM(I165:I167)</f>
        <v>#VALUE!</v>
      </c>
    </row>
    <row r="170" spans="1:9" ht="55.5" customHeight="1" thickTop="1" x14ac:dyDescent="0.2">
      <c r="A170" s="125" t="s">
        <v>496</v>
      </c>
      <c r="B170" s="125"/>
      <c r="C170" s="125"/>
      <c r="D170" s="125"/>
      <c r="E170" s="125"/>
      <c r="F170" s="125"/>
    </row>
  </sheetData>
  <sheetProtection algorithmName="SHA-512" hashValue="nFuL0h8QaU9oLHo/Nu4vxyTaj/wp/fvvVhQSGrqFdiooZWPIHgJbAUuBrRC6h488Xn4bOfzG/O0zch6YV/ixrg==" saltValue="A43OcbLBLTWWe1PH2/p7zw==" spinCount="100000" sheet="1" objects="1" scenarios="1"/>
  <mergeCells count="37">
    <mergeCell ref="C73:D73"/>
    <mergeCell ref="A74:F76"/>
    <mergeCell ref="C106:D106"/>
    <mergeCell ref="C107:D107"/>
    <mergeCell ref="C115:D115"/>
    <mergeCell ref="C77:D77"/>
    <mergeCell ref="C105:D105"/>
    <mergeCell ref="C78:D78"/>
    <mergeCell ref="C79:D79"/>
    <mergeCell ref="C80:D80"/>
    <mergeCell ref="A170:F170"/>
    <mergeCell ref="C81:D81"/>
    <mergeCell ref="C88:D88"/>
    <mergeCell ref="C93:D93"/>
    <mergeCell ref="C94:D94"/>
    <mergeCell ref="C95:D95"/>
    <mergeCell ref="C138:D138"/>
    <mergeCell ref="C169:D169"/>
    <mergeCell ref="C127:D127"/>
    <mergeCell ref="C125:D125"/>
    <mergeCell ref="C126:D126"/>
    <mergeCell ref="A1:G1"/>
    <mergeCell ref="C134:D134"/>
    <mergeCell ref="A135:F137"/>
    <mergeCell ref="C165:D165"/>
    <mergeCell ref="A166:F168"/>
    <mergeCell ref="C128:D128"/>
    <mergeCell ref="C129:D129"/>
    <mergeCell ref="C130:D130"/>
    <mergeCell ref="C131:D131"/>
    <mergeCell ref="C132:D132"/>
    <mergeCell ref="C133:D133"/>
    <mergeCell ref="C102:D102"/>
    <mergeCell ref="C103:D103"/>
    <mergeCell ref="C104:D104"/>
    <mergeCell ref="A2:G2"/>
    <mergeCell ref="C3:D3"/>
  </mergeCells>
  <printOptions horizontalCentered="1" verticalCentered="1"/>
  <pageMargins left="0" right="0" top="0.25" bottom="0.5" header="0.05" footer="0.05"/>
  <pageSetup firstPageNumber="14" orientation="landscape" useFirstPageNumber="1" r:id="rId1"/>
  <headerFooter>
    <oddFooter>&amp;Z&amp;F&amp;RPage &amp;P</oddFooter>
  </headerFooter>
  <rowBreaks count="5" manualBreakCount="5">
    <brk id="33" max="16383" man="1"/>
    <brk id="60" max="16383" man="1"/>
    <brk id="77" max="16383" man="1"/>
    <brk id="138" max="16383" man="1"/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Jan 2016 pricing</vt:lpstr>
      <vt:lpstr>'Jan 2016 pricing'!Print_Area</vt:lpstr>
      <vt:lpstr>'Jan 2016 pricing'!Print_Titles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renamed_admin</cp:lastModifiedBy>
  <cp:lastPrinted>2016-07-07T19:00:40Z</cp:lastPrinted>
  <dcterms:created xsi:type="dcterms:W3CDTF">2016-06-02T17:30:44Z</dcterms:created>
  <dcterms:modified xsi:type="dcterms:W3CDTF">2016-07-28T20:18:26Z</dcterms:modified>
</cp:coreProperties>
</file>