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2513OV\"/>
    </mc:Choice>
  </mc:AlternateContent>
  <bookViews>
    <workbookView xWindow="-255" yWindow="-150" windowWidth="15480" windowHeight="9030"/>
  </bookViews>
  <sheets>
    <sheet name="bid_form _robinson resto__BLANK" sheetId="17" r:id="rId1"/>
    <sheet name="bid_form _subcontract. %" sheetId="18" r:id="rId2"/>
  </sheets>
  <definedNames>
    <definedName name="_xlnm.Print_Area" localSheetId="0">'bid_form _robinson resto__BLANK'!$A$1:$F$68</definedName>
    <definedName name="_xlnm.Print_Area" localSheetId="1">'bid_form _subcontract. %'!$A$1:$F$64</definedName>
    <definedName name="_xlnm.Print_Titles" localSheetId="0">'bid_form _robinson resto__BLANK'!$1:$2</definedName>
    <definedName name="_xlnm.Print_Titles" localSheetId="1">'bid_form _subcontract. %'!$1:$2</definedName>
  </definedNames>
  <calcPr calcId="152511"/>
</workbook>
</file>

<file path=xl/calcChain.xml><?xml version="1.0" encoding="utf-8"?>
<calcChain xmlns="http://schemas.openxmlformats.org/spreadsheetml/2006/main">
  <c r="F9" i="17" l="1"/>
  <c r="F8" i="17"/>
  <c r="F46" i="17"/>
  <c r="F45" i="17"/>
  <c r="F44" i="17"/>
  <c r="F7" i="17"/>
  <c r="F3" i="17"/>
  <c r="F63" i="17" l="1"/>
  <c r="F62" i="17"/>
  <c r="F61" i="17" l="1"/>
  <c r="F58" i="17"/>
  <c r="F59" i="17"/>
  <c r="F55" i="17"/>
  <c r="F56" i="17"/>
  <c r="F57" i="17"/>
  <c r="F49" i="17"/>
  <c r="F50" i="17"/>
  <c r="F51" i="17"/>
  <c r="F52" i="17"/>
  <c r="F53" i="17"/>
  <c r="F54" i="17"/>
  <c r="F48" i="17"/>
  <c r="F40" i="17"/>
  <c r="F41" i="17"/>
  <c r="F42" i="17"/>
  <c r="F39" i="17"/>
  <c r="F35" i="17"/>
  <c r="F36" i="17"/>
  <c r="F37" i="17"/>
  <c r="F31" i="17"/>
  <c r="F32" i="17"/>
  <c r="F33" i="17"/>
  <c r="F34" i="17"/>
  <c r="F29" i="17"/>
  <c r="F30" i="17"/>
  <c r="F28" i="17"/>
  <c r="F27" i="17"/>
  <c r="F25" i="17"/>
  <c r="F24" i="17"/>
  <c r="F22" i="17"/>
  <c r="F21" i="17"/>
  <c r="F20" i="17"/>
  <c r="F15" i="17"/>
  <c r="F16" i="17"/>
  <c r="F17" i="17"/>
  <c r="F18" i="17"/>
  <c r="F14" i="17"/>
  <c r="F13" i="17"/>
  <c r="F11" i="17"/>
  <c r="F5" i="17"/>
  <c r="F4" i="17"/>
  <c r="F65" i="17" l="1"/>
  <c r="F66" i="17" s="1"/>
  <c r="F67" i="17" s="1"/>
</calcChain>
</file>

<file path=xl/sharedStrings.xml><?xml version="1.0" encoding="utf-8"?>
<sst xmlns="http://schemas.openxmlformats.org/spreadsheetml/2006/main" count="296" uniqueCount="138">
  <si>
    <t>ITEM NO.</t>
  </si>
  <si>
    <t>DESCRIPTION</t>
  </si>
  <si>
    <t>UNIT</t>
  </si>
  <si>
    <t>QTY.</t>
  </si>
  <si>
    <t>LS</t>
  </si>
  <si>
    <t>EROSION AND TURBIDITY CONTROL</t>
  </si>
  <si>
    <t>Staked Silt Fence</t>
  </si>
  <si>
    <t>LF</t>
  </si>
  <si>
    <t>MOBILIZATION</t>
  </si>
  <si>
    <t>MISCELLANEOUS PERMITS AND BONDING</t>
  </si>
  <si>
    <t>SY</t>
  </si>
  <si>
    <t>UNIT PRICE 
($)</t>
  </si>
  <si>
    <t>EXTENDED PRICE
($)</t>
  </si>
  <si>
    <t>CLEARING AND GRUBBING</t>
  </si>
  <si>
    <t>FINISHED GRADING</t>
  </si>
  <si>
    <t>AC</t>
  </si>
  <si>
    <t>BCY</t>
  </si>
  <si>
    <t>EA</t>
  </si>
  <si>
    <t>Erosion and Turbidity Control Maintenance</t>
  </si>
  <si>
    <t>12" PCP</t>
  </si>
  <si>
    <t>18" PCP</t>
  </si>
  <si>
    <t>CCY</t>
  </si>
  <si>
    <t>Pond Areas</t>
  </si>
  <si>
    <t>Dry Detention Area</t>
  </si>
  <si>
    <t>Shell Trails - 4" Bank Run Shell</t>
  </si>
  <si>
    <t>Kayak Storage Area - 4" Bank Run Shell</t>
  </si>
  <si>
    <t xml:space="preserve">Type "C" Inlet </t>
  </si>
  <si>
    <t>Type "C" Inlet Control Structure w/ Skimmer</t>
  </si>
  <si>
    <t>Underdrain Cleanout</t>
  </si>
  <si>
    <t>12" MES (includes rip-rap)</t>
  </si>
  <si>
    <t>15" RCP</t>
  </si>
  <si>
    <t>15" MES (includes rip-rap)</t>
  </si>
  <si>
    <t>6" Stabilized Subgrade LBR 40</t>
  </si>
  <si>
    <t>Shell Parking - 4" Bank Run Shell</t>
  </si>
  <si>
    <t>8" Stabilized Subgrade LBR 40</t>
  </si>
  <si>
    <t>SOD AND SEED/MULCH</t>
  </si>
  <si>
    <t>DRAINAGE STRUCTURES</t>
  </si>
  <si>
    <t>TMCY</t>
  </si>
  <si>
    <t>24" PCP</t>
  </si>
  <si>
    <t>36" PCP</t>
  </si>
  <si>
    <t>Floating/Staked Turbidity Barrier</t>
  </si>
  <si>
    <t>EXCAVATION, EMBANKMENT, AND STOCKPILING</t>
  </si>
  <si>
    <t>Excavation</t>
  </si>
  <si>
    <t>Embankment (Haul, place, compact)</t>
  </si>
  <si>
    <t>SHELL TRAILS (Complete)</t>
  </si>
  <si>
    <t>1" Asphaltic Concrete Type S-III</t>
  </si>
  <si>
    <t>ASPHALT TRAILS (Complete)</t>
  </si>
  <si>
    <t>6" Cement Treated Base LBR 100</t>
  </si>
  <si>
    <t>CONSTRUCTION SURVEYING AND STAKEOUT 
(INCLUDING RECORD DRAWINGS)</t>
  </si>
  <si>
    <t>Clearing and Grubbing</t>
  </si>
  <si>
    <t>Oyster Islands 4" Thick Large Washed Shell (3" min)</t>
  </si>
  <si>
    <t>Shell Weirs 8" Thick Large Washed Shell (3" min)</t>
  </si>
  <si>
    <t>Embankment Areas</t>
  </si>
  <si>
    <t>Sod</t>
  </si>
  <si>
    <t>Seed and Mulch</t>
  </si>
  <si>
    <t>6" Treatment Underdrain System (Complete)</t>
  </si>
  <si>
    <t>Stake-out and As-builts</t>
  </si>
  <si>
    <t>1.4.1.1</t>
  </si>
  <si>
    <t>1.4.1.2</t>
  </si>
  <si>
    <t>1.4.1.3</t>
  </si>
  <si>
    <t>1.5.1</t>
  </si>
  <si>
    <t>1.6.1.1</t>
  </si>
  <si>
    <t>1.6.1.2</t>
  </si>
  <si>
    <t>1.6.1.3</t>
  </si>
  <si>
    <t>1.6.1.4</t>
  </si>
  <si>
    <t>1.6.1.5</t>
  </si>
  <si>
    <t>1.7.1.1</t>
  </si>
  <si>
    <t>1.7.1.2</t>
  </si>
  <si>
    <t>1.7.1.3</t>
  </si>
  <si>
    <t>1.8.1.1</t>
  </si>
  <si>
    <t>1.8.1.2</t>
  </si>
  <si>
    <t>1.9.1.1</t>
  </si>
  <si>
    <t>1.9.1.2</t>
  </si>
  <si>
    <t>1.9.1.3</t>
  </si>
  <si>
    <t>1.9.1.4</t>
  </si>
  <si>
    <t>1.9.1.5</t>
  </si>
  <si>
    <t>1.9.1.6</t>
  </si>
  <si>
    <t>1.9.1.7</t>
  </si>
  <si>
    <t>1.9.1.8</t>
  </si>
  <si>
    <t>1.9.1.9</t>
  </si>
  <si>
    <t>1.9.1.10</t>
  </si>
  <si>
    <t>1.9.1.11</t>
  </si>
  <si>
    <t>1.10.</t>
  </si>
  <si>
    <t>1.10.1.1</t>
  </si>
  <si>
    <t>1.10.1.2</t>
  </si>
  <si>
    <t>1.10.1.3</t>
  </si>
  <si>
    <t>1.10.1.4</t>
  </si>
  <si>
    <t>1.11</t>
  </si>
  <si>
    <t>1.12</t>
  </si>
  <si>
    <t>1.12.1.2</t>
  </si>
  <si>
    <t>1.12.1.1</t>
  </si>
  <si>
    <t>1.12.1.3</t>
  </si>
  <si>
    <t>1.12.1.4</t>
  </si>
  <si>
    <t>1.12.1.5</t>
  </si>
  <si>
    <t>1.12.1.6</t>
  </si>
  <si>
    <t>1.11.1.1</t>
  </si>
  <si>
    <t>1.11.1.2</t>
  </si>
  <si>
    <t>1.11.1.3</t>
  </si>
  <si>
    <t>Trail Stake-out and As-builts</t>
  </si>
  <si>
    <t>Shell Maintenance Trail - 4" Bank Run Shell</t>
  </si>
  <si>
    <t>PARKING AREA &amp; DRIVE</t>
  </si>
  <si>
    <t>Stockpile Point B (Load, haul &amp; stockpile)</t>
  </si>
  <si>
    <t>1.13</t>
  </si>
  <si>
    <t>1.13.1.1</t>
  </si>
  <si>
    <t>1.13.1.2</t>
  </si>
  <si>
    <t>1.13.1.3</t>
  </si>
  <si>
    <t>Structural Design, Inspection, Certification</t>
  </si>
  <si>
    <t>Construction Surveying and Record Drawings</t>
  </si>
  <si>
    <t>6" Crushed Concrete Base LBR 100</t>
  </si>
  <si>
    <t>Kayak Launch Sand (12" Depth)</t>
  </si>
  <si>
    <t>PEDESTRIAN BRIDGES</t>
  </si>
  <si>
    <t>Pedestrian Bridges 2 and 3 (12' Width)</t>
  </si>
  <si>
    <t>1.12.1.7</t>
  </si>
  <si>
    <t>1.12.1.8</t>
  </si>
  <si>
    <t>1.12.1.9</t>
  </si>
  <si>
    <t>1.12.1.10</t>
  </si>
  <si>
    <t>1.12.1.11</t>
  </si>
  <si>
    <t>1.12.1.12</t>
  </si>
  <si>
    <t>Handicap Striping (5 Spaces &amp; 4 Loading Zones)</t>
  </si>
  <si>
    <t>Wheel Stops</t>
  </si>
  <si>
    <t>12" Wide Crosswalk (Thermoplastic)</t>
  </si>
  <si>
    <t>Handicap Parking Signs</t>
  </si>
  <si>
    <t>Contingency Amount (10% of Subtotal) (Used only with County Approval)</t>
  </si>
  <si>
    <t>%</t>
  </si>
  <si>
    <t>DESCRIPTION OF WORK BY SUBCONTRACTOR</t>
  </si>
  <si>
    <t>MBE/WBE/SMALL BUSINESS</t>
  </si>
  <si>
    <t>This is a duplication of the Bid Items where the Bidder shall state the percentage of work (of each item listed) and a description of the Work which shall be performed by a Subcontractor.</t>
  </si>
  <si>
    <r>
      <t xml:space="preserve">BID FORM
IFB#15-2513-OV / SUBCONTRACTOR'S % FORM
(Submit in Duplicate)
ROBINSON PRESERVE EXPANSION PHASE II
BASED ON A COMPLETION TIME OF </t>
    </r>
    <r>
      <rPr>
        <b/>
        <sz val="14"/>
        <color rgb="FFFF0000"/>
        <rFont val="Century Gothic"/>
        <family val="2"/>
      </rPr>
      <t>300 CALENDAR DAYS (Addendum #2)</t>
    </r>
  </si>
  <si>
    <t>1.6.1.6</t>
  </si>
  <si>
    <t>Disposal of Unsuitable Material (Addendum #2)</t>
  </si>
  <si>
    <t>TON</t>
  </si>
  <si>
    <r>
      <rPr>
        <sz val="14"/>
        <color rgb="FFFF0000"/>
        <rFont val="Century Gothic"/>
        <family val="2"/>
      </rPr>
      <t>3/4"</t>
    </r>
    <r>
      <rPr>
        <sz val="14"/>
        <color theme="1"/>
        <rFont val="Century Gothic"/>
        <family val="2"/>
      </rPr>
      <t xml:space="preserve"> Asphaltic Concrete Type S-III (Initial Lift) </t>
    </r>
    <r>
      <rPr>
        <sz val="14"/>
        <color rgb="FFFF0000"/>
        <rFont val="Century Gothic"/>
        <family val="2"/>
      </rPr>
      <t>(Addendum #2)</t>
    </r>
  </si>
  <si>
    <r>
      <rPr>
        <sz val="14"/>
        <color rgb="FFFF0000"/>
        <rFont val="Century Gothic"/>
        <family val="2"/>
      </rPr>
      <t>3/4"</t>
    </r>
    <r>
      <rPr>
        <sz val="14"/>
        <color theme="1"/>
        <rFont val="Century Gothic"/>
        <family val="2"/>
      </rPr>
      <t xml:space="preserve"> Asphaltic Concrete Type S-III (Final Lift)</t>
    </r>
    <r>
      <rPr>
        <sz val="14"/>
        <color rgb="FFFF0000"/>
        <rFont val="Century Gothic"/>
        <family val="2"/>
      </rPr>
      <t xml:space="preserve"> (Addendum #2)</t>
    </r>
  </si>
  <si>
    <r>
      <t xml:space="preserve">3/4" Asphaltic Concrete Type S-III (Final Lift) </t>
    </r>
    <r>
      <rPr>
        <sz val="14"/>
        <color rgb="FFFF0000"/>
        <rFont val="Century Gothic"/>
        <family val="2"/>
      </rPr>
      <t>(Addendum #2)</t>
    </r>
  </si>
  <si>
    <r>
      <t xml:space="preserve">TOTAL AWARD BASED ON A COMPLETION TIME OF </t>
    </r>
    <r>
      <rPr>
        <b/>
        <sz val="14"/>
        <color rgb="FFFF0000"/>
        <rFont val="Century Gothic"/>
        <family val="2"/>
      </rPr>
      <t>300 CALENDAR DAYS (Addendum #2)</t>
    </r>
  </si>
  <si>
    <t>1.1</t>
  </si>
  <si>
    <t>SUBTOTAL</t>
  </si>
  <si>
    <r>
      <t xml:space="preserve">BID FORM
IFB#15-2513-OV
(Submit in Duplicate)
ROBINSON PRESERVE EXPANSION PHASE II
BASED ON A COMPLETION TIME OF </t>
    </r>
    <r>
      <rPr>
        <b/>
        <sz val="14"/>
        <color rgb="FFFF0000"/>
        <rFont val="Century Gothic"/>
        <family val="2"/>
      </rPr>
      <t>300 CALENDAR DAYS (Addendum#5)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</si>
</sst>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14"/>
      <color theme="1"/>
      <name val="Century Gothic"/>
      <family val="2"/>
    </font>
    <font>
      <b/>
      <sz val="16"/>
      <name val="Century Gothic"/>
      <family val="2"/>
    </font>
    <font>
      <b/>
      <sz val="16"/>
      <color rgb="FFFF0000"/>
      <name val="Century Gothic"/>
      <family val="2"/>
    </font>
    <font>
      <b/>
      <sz val="14"/>
      <color rgb="FFFF0000"/>
      <name val="Century Gothic"/>
      <family val="2"/>
    </font>
    <font>
      <sz val="14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left"/>
    </xf>
    <xf numFmtId="44" fontId="9" fillId="2" borderId="3" xfId="0" applyNumberFormat="1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3" fontId="9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4" fontId="9" fillId="0" borderId="1" xfId="1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49" fontId="6" fillId="0" borderId="4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4" fontId="9" fillId="0" borderId="17" xfId="0" applyNumberFormat="1" applyFont="1" applyBorder="1" applyAlignment="1">
      <alignment horizontal="left"/>
    </xf>
    <xf numFmtId="44" fontId="9" fillId="0" borderId="18" xfId="0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3" fontId="9" fillId="2" borderId="3" xfId="0" applyNumberFormat="1" applyFont="1" applyFill="1" applyBorder="1" applyAlignment="1"/>
    <xf numFmtId="0" fontId="9" fillId="2" borderId="12" xfId="0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7" fontId="9" fillId="0" borderId="3" xfId="0" applyNumberFormat="1" applyFont="1" applyBorder="1" applyAlignment="1">
      <alignment horizontal="left"/>
    </xf>
    <xf numFmtId="164" fontId="9" fillId="0" borderId="3" xfId="0" applyNumberFormat="1" applyFont="1" applyFill="1" applyBorder="1" applyAlignment="1">
      <alignment horizontal="left"/>
    </xf>
    <xf numFmtId="0" fontId="6" fillId="0" borderId="11" xfId="0" applyFont="1" applyFill="1" applyBorder="1" applyAlignment="1"/>
    <xf numFmtId="0" fontId="4" fillId="0" borderId="5" xfId="0" applyFont="1" applyBorder="1" applyAlignment="1" applyProtection="1">
      <alignment horizontal="center" vertical="center" wrapText="1"/>
      <protection locked="0"/>
    </xf>
    <xf numFmtId="44" fontId="8" fillId="0" borderId="1" xfId="0" applyNumberFormat="1" applyFont="1" applyFill="1" applyBorder="1" applyAlignment="1" applyProtection="1">
      <alignment horizontal="left"/>
      <protection locked="0"/>
    </xf>
    <xf numFmtId="44" fontId="9" fillId="2" borderId="1" xfId="0" applyNumberFormat="1" applyFont="1" applyFill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left"/>
      <protection locked="0"/>
    </xf>
    <xf numFmtId="44" fontId="9" fillId="0" borderId="1" xfId="2" applyNumberFormat="1" applyFont="1" applyBorder="1" applyAlignment="1" applyProtection="1">
      <alignment horizontal="left"/>
      <protection locked="0"/>
    </xf>
    <xf numFmtId="44" fontId="13" fillId="0" borderId="1" xfId="0" applyNumberFormat="1" applyFont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protection locked="0"/>
    </xf>
    <xf numFmtId="0" fontId="9" fillId="2" borderId="13" xfId="0" applyFont="1" applyFill="1" applyBorder="1" applyAlignment="1" applyProtection="1"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44" fontId="9" fillId="0" borderId="17" xfId="0" applyNumberFormat="1" applyFont="1" applyBorder="1" applyAlignment="1">
      <alignment horizontal="left"/>
    </xf>
    <xf numFmtId="44" fontId="9" fillId="0" borderId="18" xfId="0" applyNumberFormat="1" applyFont="1" applyBorder="1" applyAlignment="1">
      <alignment horizontal="left"/>
    </xf>
    <xf numFmtId="44" fontId="9" fillId="0" borderId="17" xfId="0" applyNumberFormat="1" applyFont="1" applyBorder="1" applyAlignment="1">
      <alignment horizontal="left" vertical="center"/>
    </xf>
    <xf numFmtId="44" fontId="9" fillId="0" borderId="18" xfId="0" applyNumberFormat="1" applyFont="1" applyBorder="1" applyAlignment="1">
      <alignment horizontal="left" vertical="center"/>
    </xf>
    <xf numFmtId="44" fontId="8" fillId="0" borderId="17" xfId="0" applyNumberFormat="1" applyFont="1" applyFill="1" applyBorder="1" applyAlignment="1">
      <alignment horizontal="left"/>
    </xf>
    <xf numFmtId="44" fontId="8" fillId="0" borderId="18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44" fontId="9" fillId="0" borderId="17" xfId="2" applyNumberFormat="1" applyFont="1" applyBorder="1" applyAlignment="1">
      <alignment horizontal="left"/>
    </xf>
    <xf numFmtId="44" fontId="9" fillId="0" borderId="18" xfId="2" applyNumberFormat="1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8"/>
  <sheetViews>
    <sheetView tabSelected="1" topLeftCell="B1" zoomScaleNormal="100" workbookViewId="0">
      <selection activeCell="E3" sqref="E3"/>
    </sheetView>
  </sheetViews>
  <sheetFormatPr defaultColWidth="9.140625" defaultRowHeight="16.5" x14ac:dyDescent="0.25"/>
  <cols>
    <col min="1" max="1" width="13.85546875" style="8" customWidth="1"/>
    <col min="2" max="2" width="54.7109375" style="1" customWidth="1"/>
    <col min="3" max="3" width="8.7109375" style="6" customWidth="1"/>
    <col min="4" max="4" width="10.85546875" style="6" bestFit="1" customWidth="1"/>
    <col min="5" max="5" width="21" style="1" customWidth="1"/>
    <col min="6" max="6" width="27.85546875" style="1" customWidth="1"/>
    <col min="7" max="16384" width="9.140625" style="1"/>
  </cols>
  <sheetData>
    <row r="1" spans="1:6" ht="99" customHeight="1" thickBot="1" x14ac:dyDescent="0.3">
      <c r="A1" s="61" t="s">
        <v>137</v>
      </c>
      <c r="B1" s="62"/>
      <c r="C1" s="62"/>
      <c r="D1" s="62"/>
      <c r="E1" s="62"/>
      <c r="F1" s="63"/>
    </row>
    <row r="2" spans="1:6" s="4" customFormat="1" ht="40.15" customHeight="1" x14ac:dyDescent="0.25">
      <c r="A2" s="7" t="s">
        <v>0</v>
      </c>
      <c r="B2" s="2" t="s">
        <v>1</v>
      </c>
      <c r="C2" s="2" t="s">
        <v>2</v>
      </c>
      <c r="D2" s="2" t="s">
        <v>3</v>
      </c>
      <c r="E2" s="53" t="s">
        <v>11</v>
      </c>
      <c r="F2" s="3" t="s">
        <v>12</v>
      </c>
    </row>
    <row r="3" spans="1:6" ht="40.15" customHeight="1" x14ac:dyDescent="0.25">
      <c r="A3" s="14" t="s">
        <v>135</v>
      </c>
      <c r="B3" s="15" t="s">
        <v>8</v>
      </c>
      <c r="C3" s="16" t="s">
        <v>4</v>
      </c>
      <c r="D3" s="16">
        <v>1</v>
      </c>
      <c r="E3" s="54"/>
      <c r="F3" s="50">
        <f>D3*E3</f>
        <v>0</v>
      </c>
    </row>
    <row r="4" spans="1:6" ht="40.15" customHeight="1" x14ac:dyDescent="0.25">
      <c r="A4" s="17">
        <v>1.2</v>
      </c>
      <c r="B4" s="18" t="s">
        <v>9</v>
      </c>
      <c r="C4" s="16" t="s">
        <v>4</v>
      </c>
      <c r="D4" s="16">
        <v>1</v>
      </c>
      <c r="E4" s="54"/>
      <c r="F4" s="50">
        <f>D4*E4</f>
        <v>0</v>
      </c>
    </row>
    <row r="5" spans="1:6" ht="61.9" customHeight="1" x14ac:dyDescent="0.25">
      <c r="A5" s="14">
        <v>1.3</v>
      </c>
      <c r="B5" s="19" t="s">
        <v>48</v>
      </c>
      <c r="C5" s="16" t="s">
        <v>4</v>
      </c>
      <c r="D5" s="16">
        <v>1</v>
      </c>
      <c r="E5" s="54"/>
      <c r="F5" s="50">
        <f>D5*E5</f>
        <v>0</v>
      </c>
    </row>
    <row r="6" spans="1:6" ht="40.15" customHeight="1" x14ac:dyDescent="0.25">
      <c r="A6" s="20">
        <v>1.4</v>
      </c>
      <c r="B6" s="21" t="s">
        <v>5</v>
      </c>
      <c r="C6" s="22"/>
      <c r="D6" s="22"/>
      <c r="E6" s="55"/>
      <c r="F6" s="24"/>
    </row>
    <row r="7" spans="1:6" ht="40.15" customHeight="1" x14ac:dyDescent="0.25">
      <c r="A7" s="25" t="s">
        <v>57</v>
      </c>
      <c r="B7" s="26" t="s">
        <v>6</v>
      </c>
      <c r="C7" s="13" t="s">
        <v>7</v>
      </c>
      <c r="D7" s="27">
        <v>17540</v>
      </c>
      <c r="E7" s="56"/>
      <c r="F7" s="50">
        <f>D7*E3</f>
        <v>0</v>
      </c>
    </row>
    <row r="8" spans="1:6" ht="40.15" customHeight="1" x14ac:dyDescent="0.25">
      <c r="A8" s="25" t="s">
        <v>58</v>
      </c>
      <c r="B8" s="26" t="s">
        <v>40</v>
      </c>
      <c r="C8" s="13" t="s">
        <v>7</v>
      </c>
      <c r="D8" s="27">
        <v>150</v>
      </c>
      <c r="E8" s="56"/>
      <c r="F8" s="50">
        <f>D8*E8</f>
        <v>0</v>
      </c>
    </row>
    <row r="9" spans="1:6" ht="40.15" customHeight="1" x14ac:dyDescent="0.25">
      <c r="A9" s="25" t="s">
        <v>59</v>
      </c>
      <c r="B9" s="26" t="s">
        <v>18</v>
      </c>
      <c r="C9" s="13" t="s">
        <v>4</v>
      </c>
      <c r="D9" s="27">
        <v>1</v>
      </c>
      <c r="E9" s="56"/>
      <c r="F9" s="50">
        <f>D9*E9</f>
        <v>0</v>
      </c>
    </row>
    <row r="10" spans="1:6" ht="40.15" customHeight="1" x14ac:dyDescent="0.25">
      <c r="A10" s="20">
        <v>1.5</v>
      </c>
      <c r="B10" s="28" t="s">
        <v>13</v>
      </c>
      <c r="C10" s="22"/>
      <c r="D10" s="22"/>
      <c r="E10" s="55"/>
      <c r="F10" s="24"/>
    </row>
    <row r="11" spans="1:6" ht="40.15" customHeight="1" x14ac:dyDescent="0.25">
      <c r="A11" s="25" t="s">
        <v>60</v>
      </c>
      <c r="B11" s="29" t="s">
        <v>49</v>
      </c>
      <c r="C11" s="13" t="s">
        <v>15</v>
      </c>
      <c r="D11" s="30">
        <v>130.69999999999999</v>
      </c>
      <c r="E11" s="57"/>
      <c r="F11" s="50">
        <f>D11*E11</f>
        <v>0</v>
      </c>
    </row>
    <row r="12" spans="1:6" ht="40.15" customHeight="1" x14ac:dyDescent="0.25">
      <c r="A12" s="17">
        <v>1.6</v>
      </c>
      <c r="B12" s="28" t="s">
        <v>41</v>
      </c>
      <c r="C12" s="22"/>
      <c r="D12" s="22"/>
      <c r="E12" s="55"/>
      <c r="F12" s="24"/>
    </row>
    <row r="13" spans="1:6" ht="40.15" customHeight="1" x14ac:dyDescent="0.25">
      <c r="A13" s="25" t="s">
        <v>61</v>
      </c>
      <c r="B13" s="29" t="s">
        <v>42</v>
      </c>
      <c r="C13" s="13" t="s">
        <v>16</v>
      </c>
      <c r="D13" s="31">
        <v>559708</v>
      </c>
      <c r="E13" s="56"/>
      <c r="F13" s="50">
        <f>D13*E13</f>
        <v>0</v>
      </c>
    </row>
    <row r="14" spans="1:6" ht="40.15" customHeight="1" x14ac:dyDescent="0.25">
      <c r="A14" s="25" t="s">
        <v>62</v>
      </c>
      <c r="B14" s="29" t="s">
        <v>43</v>
      </c>
      <c r="C14" s="13" t="s">
        <v>21</v>
      </c>
      <c r="D14" s="31">
        <v>303766</v>
      </c>
      <c r="E14" s="56"/>
      <c r="F14" s="50">
        <f>D14*E14</f>
        <v>0</v>
      </c>
    </row>
    <row r="15" spans="1:6" ht="40.15" customHeight="1" x14ac:dyDescent="0.25">
      <c r="A15" s="25" t="s">
        <v>63</v>
      </c>
      <c r="B15" s="29" t="s">
        <v>101</v>
      </c>
      <c r="C15" s="13" t="s">
        <v>37</v>
      </c>
      <c r="D15" s="31">
        <v>240000</v>
      </c>
      <c r="E15" s="56"/>
      <c r="F15" s="50">
        <f t="shared" ref="F15:F18" si="0">D15*E15</f>
        <v>0</v>
      </c>
    </row>
    <row r="16" spans="1:6" ht="40.15" customHeight="1" x14ac:dyDescent="0.25">
      <c r="A16" s="25" t="s">
        <v>64</v>
      </c>
      <c r="B16" s="29" t="s">
        <v>50</v>
      </c>
      <c r="C16" s="13" t="s">
        <v>10</v>
      </c>
      <c r="D16" s="31">
        <v>10000</v>
      </c>
      <c r="E16" s="56"/>
      <c r="F16" s="50">
        <f t="shared" si="0"/>
        <v>0</v>
      </c>
    </row>
    <row r="17" spans="1:6" ht="40.15" customHeight="1" x14ac:dyDescent="0.25">
      <c r="A17" s="25" t="s">
        <v>65</v>
      </c>
      <c r="B17" s="29" t="s">
        <v>51</v>
      </c>
      <c r="C17" s="13" t="s">
        <v>10</v>
      </c>
      <c r="D17" s="31">
        <v>145</v>
      </c>
      <c r="E17" s="56"/>
      <c r="F17" s="50">
        <f t="shared" si="0"/>
        <v>0</v>
      </c>
    </row>
    <row r="18" spans="1:6" ht="40.15" customHeight="1" x14ac:dyDescent="0.25">
      <c r="A18" s="43" t="s">
        <v>128</v>
      </c>
      <c r="B18" s="40" t="s">
        <v>129</v>
      </c>
      <c r="C18" s="41" t="s">
        <v>130</v>
      </c>
      <c r="D18" s="42">
        <v>1000</v>
      </c>
      <c r="E18" s="58"/>
      <c r="F18" s="50">
        <f t="shared" si="0"/>
        <v>0</v>
      </c>
    </row>
    <row r="19" spans="1:6" ht="40.15" customHeight="1" x14ac:dyDescent="0.25">
      <c r="A19" s="20">
        <v>1.7</v>
      </c>
      <c r="B19" s="28" t="s">
        <v>14</v>
      </c>
      <c r="C19" s="22"/>
      <c r="D19" s="22"/>
      <c r="E19" s="55"/>
      <c r="F19" s="23"/>
    </row>
    <row r="20" spans="1:6" ht="40.15" customHeight="1" x14ac:dyDescent="0.25">
      <c r="A20" s="32" t="s">
        <v>66</v>
      </c>
      <c r="B20" s="29" t="s">
        <v>22</v>
      </c>
      <c r="C20" s="13" t="s">
        <v>15</v>
      </c>
      <c r="D20" s="33">
        <v>58</v>
      </c>
      <c r="E20" s="56"/>
      <c r="F20" s="50">
        <f>D20*E20</f>
        <v>0</v>
      </c>
    </row>
    <row r="21" spans="1:6" ht="40.15" customHeight="1" x14ac:dyDescent="0.25">
      <c r="A21" s="32" t="s">
        <v>67</v>
      </c>
      <c r="B21" s="29" t="s">
        <v>23</v>
      </c>
      <c r="C21" s="13" t="s">
        <v>15</v>
      </c>
      <c r="D21" s="33">
        <v>1.43</v>
      </c>
      <c r="E21" s="56"/>
      <c r="F21" s="50">
        <f>D21*E21</f>
        <v>0</v>
      </c>
    </row>
    <row r="22" spans="1:6" ht="40.15" customHeight="1" x14ac:dyDescent="0.25">
      <c r="A22" s="32" t="s">
        <v>68</v>
      </c>
      <c r="B22" s="29" t="s">
        <v>52</v>
      </c>
      <c r="C22" s="13" t="s">
        <v>15</v>
      </c>
      <c r="D22" s="33">
        <v>71.27</v>
      </c>
      <c r="E22" s="56"/>
      <c r="F22" s="50">
        <f>D22*E22</f>
        <v>0</v>
      </c>
    </row>
    <row r="23" spans="1:6" ht="40.15" customHeight="1" x14ac:dyDescent="0.25">
      <c r="A23" s="17">
        <v>1.8</v>
      </c>
      <c r="B23" s="28" t="s">
        <v>35</v>
      </c>
      <c r="C23" s="22"/>
      <c r="D23" s="22"/>
      <c r="E23" s="55"/>
      <c r="F23" s="24"/>
    </row>
    <row r="24" spans="1:6" ht="40.15" customHeight="1" x14ac:dyDescent="0.25">
      <c r="A24" s="25" t="s">
        <v>69</v>
      </c>
      <c r="B24" s="29" t="s">
        <v>53</v>
      </c>
      <c r="C24" s="13" t="s">
        <v>10</v>
      </c>
      <c r="D24" s="27">
        <v>29282</v>
      </c>
      <c r="E24" s="54"/>
      <c r="F24" s="50">
        <f>D24*E24</f>
        <v>0</v>
      </c>
    </row>
    <row r="25" spans="1:6" ht="40.15" customHeight="1" x14ac:dyDescent="0.25">
      <c r="A25" s="25" t="s">
        <v>70</v>
      </c>
      <c r="B25" s="34" t="s">
        <v>54</v>
      </c>
      <c r="C25" s="13" t="s">
        <v>10</v>
      </c>
      <c r="D25" s="27">
        <v>338870</v>
      </c>
      <c r="E25" s="54"/>
      <c r="F25" s="50">
        <f>D25*E25</f>
        <v>0</v>
      </c>
    </row>
    <row r="26" spans="1:6" ht="40.15" customHeight="1" x14ac:dyDescent="0.25">
      <c r="A26" s="20">
        <v>1.9</v>
      </c>
      <c r="B26" s="18" t="s">
        <v>36</v>
      </c>
      <c r="C26" s="22"/>
      <c r="D26" s="22"/>
      <c r="E26" s="55"/>
      <c r="F26" s="24"/>
    </row>
    <row r="27" spans="1:6" ht="40.15" customHeight="1" x14ac:dyDescent="0.25">
      <c r="A27" s="32" t="s">
        <v>71</v>
      </c>
      <c r="B27" s="35" t="s">
        <v>26</v>
      </c>
      <c r="C27" s="13" t="s">
        <v>17</v>
      </c>
      <c r="D27" s="31">
        <v>11</v>
      </c>
      <c r="E27" s="56"/>
      <c r="F27" s="50">
        <f t="shared" ref="F27:F37" si="1">D27*E27</f>
        <v>0</v>
      </c>
    </row>
    <row r="28" spans="1:6" ht="40.15" customHeight="1" x14ac:dyDescent="0.25">
      <c r="A28" s="32" t="s">
        <v>72</v>
      </c>
      <c r="B28" s="35" t="s">
        <v>27</v>
      </c>
      <c r="C28" s="13" t="s">
        <v>17</v>
      </c>
      <c r="D28" s="31">
        <v>1</v>
      </c>
      <c r="E28" s="56"/>
      <c r="F28" s="50">
        <f t="shared" si="1"/>
        <v>0</v>
      </c>
    </row>
    <row r="29" spans="1:6" ht="40.15" customHeight="1" x14ac:dyDescent="0.25">
      <c r="A29" s="32" t="s">
        <v>73</v>
      </c>
      <c r="B29" s="35" t="s">
        <v>19</v>
      </c>
      <c r="C29" s="13" t="s">
        <v>7</v>
      </c>
      <c r="D29" s="31">
        <v>400</v>
      </c>
      <c r="E29" s="56"/>
      <c r="F29" s="50">
        <f t="shared" si="1"/>
        <v>0</v>
      </c>
    </row>
    <row r="30" spans="1:6" ht="40.15" customHeight="1" x14ac:dyDescent="0.25">
      <c r="A30" s="32" t="s">
        <v>74</v>
      </c>
      <c r="B30" s="35" t="s">
        <v>20</v>
      </c>
      <c r="C30" s="13" t="s">
        <v>7</v>
      </c>
      <c r="D30" s="31">
        <v>1171</v>
      </c>
      <c r="E30" s="56"/>
      <c r="F30" s="50">
        <f t="shared" si="1"/>
        <v>0</v>
      </c>
    </row>
    <row r="31" spans="1:6" ht="40.15" customHeight="1" x14ac:dyDescent="0.25">
      <c r="A31" s="32" t="s">
        <v>75</v>
      </c>
      <c r="B31" s="35" t="s">
        <v>38</v>
      </c>
      <c r="C31" s="13" t="s">
        <v>7</v>
      </c>
      <c r="D31" s="31">
        <v>40</v>
      </c>
      <c r="E31" s="56"/>
      <c r="F31" s="50">
        <f t="shared" si="1"/>
        <v>0</v>
      </c>
    </row>
    <row r="32" spans="1:6" ht="40.15" customHeight="1" x14ac:dyDescent="0.25">
      <c r="A32" s="32" t="s">
        <v>76</v>
      </c>
      <c r="B32" s="35" t="s">
        <v>39</v>
      </c>
      <c r="C32" s="13" t="s">
        <v>7</v>
      </c>
      <c r="D32" s="31">
        <v>70</v>
      </c>
      <c r="E32" s="56"/>
      <c r="F32" s="50">
        <f t="shared" si="1"/>
        <v>0</v>
      </c>
    </row>
    <row r="33" spans="1:6" ht="40.15" customHeight="1" x14ac:dyDescent="0.25">
      <c r="A33" s="32" t="s">
        <v>77</v>
      </c>
      <c r="B33" s="35" t="s">
        <v>30</v>
      </c>
      <c r="C33" s="13" t="s">
        <v>7</v>
      </c>
      <c r="D33" s="31">
        <v>128</v>
      </c>
      <c r="E33" s="56"/>
      <c r="F33" s="50">
        <f t="shared" si="1"/>
        <v>0</v>
      </c>
    </row>
    <row r="34" spans="1:6" ht="40.15" customHeight="1" x14ac:dyDescent="0.25">
      <c r="A34" s="32" t="s">
        <v>78</v>
      </c>
      <c r="B34" s="35" t="s">
        <v>29</v>
      </c>
      <c r="C34" s="13" t="s">
        <v>17</v>
      </c>
      <c r="D34" s="31">
        <v>4</v>
      </c>
      <c r="E34" s="56"/>
      <c r="F34" s="50">
        <f t="shared" si="1"/>
        <v>0</v>
      </c>
    </row>
    <row r="35" spans="1:6" ht="40.15" customHeight="1" x14ac:dyDescent="0.25">
      <c r="A35" s="32" t="s">
        <v>79</v>
      </c>
      <c r="B35" s="35" t="s">
        <v>31</v>
      </c>
      <c r="C35" s="13" t="s">
        <v>17</v>
      </c>
      <c r="D35" s="31">
        <v>1</v>
      </c>
      <c r="E35" s="56"/>
      <c r="F35" s="50">
        <f t="shared" si="1"/>
        <v>0</v>
      </c>
    </row>
    <row r="36" spans="1:6" ht="40.15" customHeight="1" x14ac:dyDescent="0.25">
      <c r="A36" s="32" t="s">
        <v>80</v>
      </c>
      <c r="B36" s="35" t="s">
        <v>55</v>
      </c>
      <c r="C36" s="13" t="s">
        <v>7</v>
      </c>
      <c r="D36" s="31">
        <v>60</v>
      </c>
      <c r="E36" s="56"/>
      <c r="F36" s="50">
        <f t="shared" si="1"/>
        <v>0</v>
      </c>
    </row>
    <row r="37" spans="1:6" ht="40.15" customHeight="1" x14ac:dyDescent="0.25">
      <c r="A37" s="32" t="s">
        <v>81</v>
      </c>
      <c r="B37" s="35" t="s">
        <v>28</v>
      </c>
      <c r="C37" s="13" t="s">
        <v>17</v>
      </c>
      <c r="D37" s="31">
        <v>1</v>
      </c>
      <c r="E37" s="56"/>
      <c r="F37" s="50">
        <f t="shared" si="1"/>
        <v>0</v>
      </c>
    </row>
    <row r="38" spans="1:6" ht="40.15" customHeight="1" x14ac:dyDescent="0.25">
      <c r="A38" s="20" t="s">
        <v>82</v>
      </c>
      <c r="B38" s="18" t="s">
        <v>44</v>
      </c>
      <c r="C38" s="22"/>
      <c r="D38" s="22"/>
      <c r="E38" s="55"/>
      <c r="F38" s="24"/>
    </row>
    <row r="39" spans="1:6" ht="40.15" customHeight="1" x14ac:dyDescent="0.25">
      <c r="A39" s="32" t="s">
        <v>83</v>
      </c>
      <c r="B39" s="35" t="s">
        <v>98</v>
      </c>
      <c r="C39" s="13" t="s">
        <v>4</v>
      </c>
      <c r="D39" s="31">
        <v>1</v>
      </c>
      <c r="E39" s="56"/>
      <c r="F39" s="50">
        <f>D39*E39</f>
        <v>0</v>
      </c>
    </row>
    <row r="40" spans="1:6" ht="40.15" customHeight="1" x14ac:dyDescent="0.25">
      <c r="A40" s="32" t="s">
        <v>84</v>
      </c>
      <c r="B40" s="35" t="s">
        <v>24</v>
      </c>
      <c r="C40" s="13" t="s">
        <v>10</v>
      </c>
      <c r="D40" s="31">
        <v>7874</v>
      </c>
      <c r="E40" s="56"/>
      <c r="F40" s="50">
        <f t="shared" ref="F40:F42" si="2">D40*E40</f>
        <v>0</v>
      </c>
    </row>
    <row r="41" spans="1:6" ht="40.15" customHeight="1" x14ac:dyDescent="0.25">
      <c r="A41" s="32" t="s">
        <v>85</v>
      </c>
      <c r="B41" s="35" t="s">
        <v>99</v>
      </c>
      <c r="C41" s="13" t="s">
        <v>10</v>
      </c>
      <c r="D41" s="31">
        <v>2292</v>
      </c>
      <c r="E41" s="56"/>
      <c r="F41" s="50">
        <f t="shared" si="2"/>
        <v>0</v>
      </c>
    </row>
    <row r="42" spans="1:6" ht="40.15" customHeight="1" x14ac:dyDescent="0.25">
      <c r="A42" s="32" t="s">
        <v>86</v>
      </c>
      <c r="B42" s="35" t="s">
        <v>25</v>
      </c>
      <c r="C42" s="13" t="s">
        <v>10</v>
      </c>
      <c r="D42" s="31">
        <v>524</v>
      </c>
      <c r="E42" s="56"/>
      <c r="F42" s="50">
        <f t="shared" si="2"/>
        <v>0</v>
      </c>
    </row>
    <row r="43" spans="1:6" ht="40.15" customHeight="1" x14ac:dyDescent="0.25">
      <c r="A43" s="20" t="s">
        <v>87</v>
      </c>
      <c r="B43" s="18" t="s">
        <v>46</v>
      </c>
      <c r="C43" s="22"/>
      <c r="D43" s="22"/>
      <c r="E43" s="55"/>
      <c r="F43" s="24"/>
    </row>
    <row r="44" spans="1:6" ht="40.15" customHeight="1" x14ac:dyDescent="0.25">
      <c r="A44" s="32" t="s">
        <v>95</v>
      </c>
      <c r="B44" s="35" t="s">
        <v>98</v>
      </c>
      <c r="C44" s="13" t="s">
        <v>4</v>
      </c>
      <c r="D44" s="31">
        <v>1</v>
      </c>
      <c r="E44" s="56"/>
      <c r="F44" s="50">
        <f>D44*E44</f>
        <v>0</v>
      </c>
    </row>
    <row r="45" spans="1:6" ht="40.15" customHeight="1" x14ac:dyDescent="0.25">
      <c r="A45" s="32" t="s">
        <v>96</v>
      </c>
      <c r="B45" s="35" t="s">
        <v>47</v>
      </c>
      <c r="C45" s="13" t="s">
        <v>10</v>
      </c>
      <c r="D45" s="31">
        <v>13342</v>
      </c>
      <c r="E45" s="56"/>
      <c r="F45" s="50">
        <f>D45*E45</f>
        <v>0</v>
      </c>
    </row>
    <row r="46" spans="1:6" ht="40.15" customHeight="1" x14ac:dyDescent="0.25">
      <c r="A46" s="32" t="s">
        <v>97</v>
      </c>
      <c r="B46" s="35" t="s">
        <v>45</v>
      </c>
      <c r="C46" s="13" t="s">
        <v>10</v>
      </c>
      <c r="D46" s="31">
        <v>12316</v>
      </c>
      <c r="E46" s="56"/>
      <c r="F46" s="50">
        <f>D46*E46</f>
        <v>0</v>
      </c>
    </row>
    <row r="47" spans="1:6" ht="40.15" customHeight="1" x14ac:dyDescent="0.25">
      <c r="A47" s="20" t="s">
        <v>88</v>
      </c>
      <c r="B47" s="18" t="s">
        <v>100</v>
      </c>
      <c r="C47" s="22"/>
      <c r="D47" s="22"/>
      <c r="E47" s="55"/>
      <c r="F47" s="24"/>
    </row>
    <row r="48" spans="1:6" ht="40.15" customHeight="1" x14ac:dyDescent="0.25">
      <c r="A48" s="32" t="s">
        <v>90</v>
      </c>
      <c r="B48" s="35" t="s">
        <v>56</v>
      </c>
      <c r="C48" s="13" t="s">
        <v>4</v>
      </c>
      <c r="D48" s="31">
        <v>1</v>
      </c>
      <c r="E48" s="56"/>
      <c r="F48" s="50">
        <f>D48*E48</f>
        <v>0</v>
      </c>
    </row>
    <row r="49" spans="1:6" ht="40.15" customHeight="1" x14ac:dyDescent="0.25">
      <c r="A49" s="32" t="s">
        <v>89</v>
      </c>
      <c r="B49" s="35" t="s">
        <v>131</v>
      </c>
      <c r="C49" s="13" t="s">
        <v>10</v>
      </c>
      <c r="D49" s="31">
        <v>5242</v>
      </c>
      <c r="E49" s="56"/>
      <c r="F49" s="50">
        <f t="shared" ref="F49:F59" si="3">D49*E49</f>
        <v>0</v>
      </c>
    </row>
    <row r="50" spans="1:6" ht="40.15" customHeight="1" x14ac:dyDescent="0.25">
      <c r="A50" s="32" t="s">
        <v>91</v>
      </c>
      <c r="B50" s="35" t="s">
        <v>132</v>
      </c>
      <c r="C50" s="13" t="s">
        <v>10</v>
      </c>
      <c r="D50" s="31">
        <v>5242</v>
      </c>
      <c r="E50" s="56"/>
      <c r="F50" s="50">
        <f t="shared" si="3"/>
        <v>0</v>
      </c>
    </row>
    <row r="51" spans="1:6" ht="40.15" customHeight="1" x14ac:dyDescent="0.25">
      <c r="A51" s="32" t="s">
        <v>92</v>
      </c>
      <c r="B51" s="35" t="s">
        <v>108</v>
      </c>
      <c r="C51" s="13" t="s">
        <v>10</v>
      </c>
      <c r="D51" s="31">
        <v>5612</v>
      </c>
      <c r="E51" s="56"/>
      <c r="F51" s="50">
        <f t="shared" si="3"/>
        <v>0</v>
      </c>
    </row>
    <row r="52" spans="1:6" ht="40.15" customHeight="1" x14ac:dyDescent="0.25">
      <c r="A52" s="32" t="s">
        <v>93</v>
      </c>
      <c r="B52" s="35" t="s">
        <v>32</v>
      </c>
      <c r="C52" s="13" t="s">
        <v>10</v>
      </c>
      <c r="D52" s="31">
        <v>5819</v>
      </c>
      <c r="E52" s="56"/>
      <c r="F52" s="50">
        <f t="shared" si="3"/>
        <v>0</v>
      </c>
    </row>
    <row r="53" spans="1:6" ht="40.15" customHeight="1" x14ac:dyDescent="0.25">
      <c r="A53" s="32" t="s">
        <v>94</v>
      </c>
      <c r="B53" s="35" t="s">
        <v>33</v>
      </c>
      <c r="C53" s="13" t="s">
        <v>10</v>
      </c>
      <c r="D53" s="31">
        <v>2787</v>
      </c>
      <c r="E53" s="56"/>
      <c r="F53" s="50">
        <f t="shared" si="3"/>
        <v>0</v>
      </c>
    </row>
    <row r="54" spans="1:6" ht="40.15" customHeight="1" x14ac:dyDescent="0.25">
      <c r="A54" s="32" t="s">
        <v>112</v>
      </c>
      <c r="B54" s="35" t="s">
        <v>34</v>
      </c>
      <c r="C54" s="13" t="s">
        <v>10</v>
      </c>
      <c r="D54" s="31">
        <v>2787</v>
      </c>
      <c r="E54" s="56"/>
      <c r="F54" s="50">
        <f t="shared" si="3"/>
        <v>0</v>
      </c>
    </row>
    <row r="55" spans="1:6" ht="40.15" customHeight="1" x14ac:dyDescent="0.25">
      <c r="A55" s="32" t="s">
        <v>113</v>
      </c>
      <c r="B55" s="35" t="s">
        <v>109</v>
      </c>
      <c r="C55" s="13" t="s">
        <v>21</v>
      </c>
      <c r="D55" s="31">
        <v>276</v>
      </c>
      <c r="E55" s="56"/>
      <c r="F55" s="50">
        <f>D55*E55</f>
        <v>0</v>
      </c>
    </row>
    <row r="56" spans="1:6" ht="40.15" customHeight="1" x14ac:dyDescent="0.25">
      <c r="A56" s="32" t="s">
        <v>114</v>
      </c>
      <c r="B56" s="35" t="s">
        <v>119</v>
      </c>
      <c r="C56" s="13" t="s">
        <v>17</v>
      </c>
      <c r="D56" s="31">
        <v>113</v>
      </c>
      <c r="E56" s="56"/>
      <c r="F56" s="50">
        <f t="shared" si="3"/>
        <v>0</v>
      </c>
    </row>
    <row r="57" spans="1:6" ht="40.15" customHeight="1" x14ac:dyDescent="0.25">
      <c r="A57" s="32" t="s">
        <v>115</v>
      </c>
      <c r="B57" s="35" t="s">
        <v>121</v>
      </c>
      <c r="C57" s="13" t="s">
        <v>17</v>
      </c>
      <c r="D57" s="31">
        <v>5</v>
      </c>
      <c r="E57" s="56"/>
      <c r="F57" s="50">
        <f t="shared" si="3"/>
        <v>0</v>
      </c>
    </row>
    <row r="58" spans="1:6" ht="40.15" customHeight="1" x14ac:dyDescent="0.25">
      <c r="A58" s="32" t="s">
        <v>116</v>
      </c>
      <c r="B58" s="35" t="s">
        <v>118</v>
      </c>
      <c r="C58" s="13" t="s">
        <v>4</v>
      </c>
      <c r="D58" s="31">
        <v>1</v>
      </c>
      <c r="E58" s="56"/>
      <c r="F58" s="50">
        <f>D58*E58</f>
        <v>0</v>
      </c>
    </row>
    <row r="59" spans="1:6" ht="40.15" customHeight="1" x14ac:dyDescent="0.25">
      <c r="A59" s="32" t="s">
        <v>117</v>
      </c>
      <c r="B59" s="35" t="s">
        <v>120</v>
      </c>
      <c r="C59" s="13" t="s">
        <v>7</v>
      </c>
      <c r="D59" s="31">
        <v>336</v>
      </c>
      <c r="E59" s="56"/>
      <c r="F59" s="50">
        <f t="shared" si="3"/>
        <v>0</v>
      </c>
    </row>
    <row r="60" spans="1:6" ht="40.15" customHeight="1" x14ac:dyDescent="0.25">
      <c r="A60" s="20" t="s">
        <v>102</v>
      </c>
      <c r="B60" s="18" t="s">
        <v>110</v>
      </c>
      <c r="C60" s="22"/>
      <c r="D60" s="22"/>
      <c r="E60" s="55"/>
      <c r="F60" s="24"/>
    </row>
    <row r="61" spans="1:6" ht="40.15" customHeight="1" x14ac:dyDescent="0.25">
      <c r="A61" s="32" t="s">
        <v>103</v>
      </c>
      <c r="B61" s="35" t="s">
        <v>106</v>
      </c>
      <c r="C61" s="13" t="s">
        <v>4</v>
      </c>
      <c r="D61" s="31">
        <v>1</v>
      </c>
      <c r="E61" s="56"/>
      <c r="F61" s="50">
        <f>D61*E61</f>
        <v>0</v>
      </c>
    </row>
    <row r="62" spans="1:6" ht="40.15" customHeight="1" x14ac:dyDescent="0.25">
      <c r="A62" s="32" t="s">
        <v>104</v>
      </c>
      <c r="B62" s="35" t="s">
        <v>107</v>
      </c>
      <c r="C62" s="13" t="s">
        <v>4</v>
      </c>
      <c r="D62" s="31">
        <v>1</v>
      </c>
      <c r="E62" s="56"/>
      <c r="F62" s="50">
        <f t="shared" ref="F62:F63" si="4">D62*E62</f>
        <v>0</v>
      </c>
    </row>
    <row r="63" spans="1:6" ht="40.15" customHeight="1" x14ac:dyDescent="0.25">
      <c r="A63" s="32" t="s">
        <v>105</v>
      </c>
      <c r="B63" s="35" t="s">
        <v>111</v>
      </c>
      <c r="C63" s="13" t="s">
        <v>7</v>
      </c>
      <c r="D63" s="31">
        <v>180</v>
      </c>
      <c r="E63" s="56"/>
      <c r="F63" s="50">
        <f t="shared" si="4"/>
        <v>0</v>
      </c>
    </row>
    <row r="64" spans="1:6" ht="40.15" customHeight="1" x14ac:dyDescent="0.25">
      <c r="A64" s="44"/>
      <c r="B64" s="45"/>
      <c r="C64" s="22"/>
      <c r="D64" s="22"/>
      <c r="E64" s="59"/>
      <c r="F64" s="46"/>
    </row>
    <row r="65" spans="1:6" ht="40.15" customHeight="1" x14ac:dyDescent="0.25">
      <c r="A65" s="44"/>
      <c r="B65" s="52" t="s">
        <v>136</v>
      </c>
      <c r="C65" s="47"/>
      <c r="D65" s="47"/>
      <c r="E65" s="60"/>
      <c r="F65" s="51">
        <f>SUM(F3:F63)</f>
        <v>0</v>
      </c>
    </row>
    <row r="66" spans="1:6" ht="40.15" customHeight="1" x14ac:dyDescent="0.25">
      <c r="A66" s="48"/>
      <c r="B66" s="19" t="s">
        <v>122</v>
      </c>
      <c r="C66" s="13" t="s">
        <v>123</v>
      </c>
      <c r="D66" s="13">
        <v>10</v>
      </c>
      <c r="E66" s="60"/>
      <c r="F66" s="51">
        <f>F65*10%</f>
        <v>0</v>
      </c>
    </row>
    <row r="67" spans="1:6" ht="60.6" customHeight="1" thickBot="1" x14ac:dyDescent="0.3">
      <c r="A67" s="48"/>
      <c r="B67" s="49" t="s">
        <v>134</v>
      </c>
      <c r="C67" s="47"/>
      <c r="D67" s="47"/>
      <c r="E67" s="60"/>
      <c r="F67" s="51">
        <f>F65+F66</f>
        <v>0</v>
      </c>
    </row>
    <row r="68" spans="1:6" s="5" customFormat="1" ht="40.15" customHeight="1" x14ac:dyDescent="0.25">
      <c r="A68" s="64"/>
      <c r="B68" s="64"/>
      <c r="C68" s="64"/>
      <c r="D68" s="64"/>
      <c r="E68" s="64"/>
      <c r="F68" s="64"/>
    </row>
  </sheetData>
  <sheetProtection algorithmName="SHA-512" hashValue="GzmB3IupJH4qDuWRXaE+UEK0O7UzP7t0ttufwH4E9eyCdG//5CPQbd3GNhfbxPG4Ya1JU/CIPNh1Y5tzjXsFaw==" saltValue="uqNUOTu/zY7oOSbCKcatoA==" spinCount="100000" sheet="1" objects="1" scenarios="1"/>
  <mergeCells count="2">
    <mergeCell ref="A1:F1"/>
    <mergeCell ref="A68:F68"/>
  </mergeCells>
  <printOptions horizontalCentered="1"/>
  <pageMargins left="0.5" right="0.5" top="0.5" bottom="0.5" header="0.3" footer="0.25"/>
  <pageSetup scale="70" firstPageNumber="2" fitToHeight="0" orientation="portrait" useFirstPageNumber="1" r:id="rId1"/>
  <headerFooter>
    <oddFooter>&amp;L&amp;"Century Gothic,Regular"&amp;16Bidder Name: ______________________________________
Authorized Signature: _______________________________
&amp;R&amp;"Century Gothic,Regular"&amp;10BID PAGE - &amp;P
IFB#15-2513-OV
ROBINSON PRESERVE
 EXPANSION PHASE II
Addendum #5</oddFooter>
  </headerFooter>
  <rowBreaks count="3" manualBreakCount="3">
    <brk id="22" max="5" man="1"/>
    <brk id="37" max="5" man="1"/>
    <brk id="5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4"/>
  <sheetViews>
    <sheetView topLeftCell="A13" zoomScaleNormal="100" workbookViewId="0">
      <selection activeCell="C17" sqref="C17"/>
    </sheetView>
  </sheetViews>
  <sheetFormatPr defaultColWidth="9.140625" defaultRowHeight="16.5" x14ac:dyDescent="0.25"/>
  <cols>
    <col min="1" max="1" width="13.85546875" style="8" customWidth="1"/>
    <col min="2" max="2" width="54.7109375" style="1" customWidth="1"/>
    <col min="3" max="3" width="5.85546875" style="6" customWidth="1"/>
    <col min="4" max="4" width="12.85546875" style="6" customWidth="1"/>
    <col min="5" max="5" width="21" style="1" customWidth="1"/>
    <col min="6" max="6" width="27.85546875" style="1" customWidth="1"/>
    <col min="7" max="16384" width="9.140625" style="1"/>
  </cols>
  <sheetData>
    <row r="1" spans="1:6" ht="99" customHeight="1" thickBot="1" x14ac:dyDescent="0.3">
      <c r="A1" s="61" t="s">
        <v>127</v>
      </c>
      <c r="B1" s="62"/>
      <c r="C1" s="62"/>
      <c r="D1" s="62"/>
      <c r="E1" s="62"/>
      <c r="F1" s="63"/>
    </row>
    <row r="2" spans="1:6" s="4" customFormat="1" ht="52.15" customHeight="1" x14ac:dyDescent="0.25">
      <c r="A2" s="36" t="s">
        <v>0</v>
      </c>
      <c r="B2" s="37" t="s">
        <v>1</v>
      </c>
      <c r="C2" s="37" t="s">
        <v>123</v>
      </c>
      <c r="D2" s="37" t="s">
        <v>125</v>
      </c>
      <c r="E2" s="73" t="s">
        <v>124</v>
      </c>
      <c r="F2" s="74"/>
    </row>
    <row r="3" spans="1:6" ht="40.15" customHeight="1" x14ac:dyDescent="0.25">
      <c r="A3" s="14">
        <v>1.1000000000000001</v>
      </c>
      <c r="B3" s="15" t="s">
        <v>8</v>
      </c>
      <c r="C3" s="16"/>
      <c r="D3" s="16"/>
      <c r="E3" s="69"/>
      <c r="F3" s="70"/>
    </row>
    <row r="4" spans="1:6" ht="40.15" customHeight="1" x14ac:dyDescent="0.25">
      <c r="A4" s="17">
        <v>1.2</v>
      </c>
      <c r="B4" s="18" t="s">
        <v>9</v>
      </c>
      <c r="C4" s="16"/>
      <c r="D4" s="16"/>
      <c r="E4" s="69"/>
      <c r="F4" s="70"/>
    </row>
    <row r="5" spans="1:6" ht="40.15" customHeight="1" x14ac:dyDescent="0.25">
      <c r="A5" s="14">
        <v>1.3</v>
      </c>
      <c r="B5" s="19" t="s">
        <v>48</v>
      </c>
      <c r="C5" s="16"/>
      <c r="D5" s="16"/>
      <c r="E5" s="69"/>
      <c r="F5" s="70"/>
    </row>
    <row r="6" spans="1:6" ht="40.15" customHeight="1" x14ac:dyDescent="0.25">
      <c r="A6" s="20">
        <v>1.4</v>
      </c>
      <c r="B6" s="21" t="s">
        <v>5</v>
      </c>
      <c r="C6" s="22"/>
      <c r="D6" s="22"/>
      <c r="E6" s="23"/>
      <c r="F6" s="24"/>
    </row>
    <row r="7" spans="1:6" ht="40.15" customHeight="1" x14ac:dyDescent="0.25">
      <c r="A7" s="25" t="s">
        <v>57</v>
      </c>
      <c r="B7" s="26" t="s">
        <v>6</v>
      </c>
      <c r="C7" s="13"/>
      <c r="D7" s="27"/>
      <c r="E7" s="65"/>
      <c r="F7" s="66"/>
    </row>
    <row r="8" spans="1:6" ht="40.15" customHeight="1" x14ac:dyDescent="0.25">
      <c r="A8" s="25" t="s">
        <v>58</v>
      </c>
      <c r="B8" s="26" t="s">
        <v>40</v>
      </c>
      <c r="C8" s="13"/>
      <c r="D8" s="27"/>
      <c r="E8" s="65"/>
      <c r="F8" s="66"/>
    </row>
    <row r="9" spans="1:6" ht="40.15" customHeight="1" x14ac:dyDescent="0.25">
      <c r="A9" s="25" t="s">
        <v>59</v>
      </c>
      <c r="B9" s="26" t="s">
        <v>18</v>
      </c>
      <c r="C9" s="13"/>
      <c r="D9" s="27"/>
      <c r="E9" s="65"/>
      <c r="F9" s="66"/>
    </row>
    <row r="10" spans="1:6" ht="40.15" customHeight="1" x14ac:dyDescent="0.25">
      <c r="A10" s="20">
        <v>1.5</v>
      </c>
      <c r="B10" s="28" t="s">
        <v>13</v>
      </c>
      <c r="C10" s="22"/>
      <c r="D10" s="22"/>
      <c r="E10" s="23"/>
      <c r="F10" s="24"/>
    </row>
    <row r="11" spans="1:6" ht="40.15" customHeight="1" x14ac:dyDescent="0.25">
      <c r="A11" s="25" t="s">
        <v>60</v>
      </c>
      <c r="B11" s="29" t="s">
        <v>49</v>
      </c>
      <c r="C11" s="13"/>
      <c r="D11" s="30"/>
      <c r="E11" s="75"/>
      <c r="F11" s="76"/>
    </row>
    <row r="12" spans="1:6" ht="40.15" customHeight="1" x14ac:dyDescent="0.25">
      <c r="A12" s="17">
        <v>1.6</v>
      </c>
      <c r="B12" s="28" t="s">
        <v>41</v>
      </c>
      <c r="C12" s="22"/>
      <c r="D12" s="22"/>
      <c r="E12" s="23"/>
      <c r="F12" s="24"/>
    </row>
    <row r="13" spans="1:6" ht="40.15" customHeight="1" x14ac:dyDescent="0.25">
      <c r="A13" s="25" t="s">
        <v>61</v>
      </c>
      <c r="B13" s="29" t="s">
        <v>42</v>
      </c>
      <c r="C13" s="13"/>
      <c r="D13" s="31"/>
      <c r="E13" s="65"/>
      <c r="F13" s="66"/>
    </row>
    <row r="14" spans="1:6" ht="40.15" customHeight="1" x14ac:dyDescent="0.25">
      <c r="A14" s="25" t="s">
        <v>62</v>
      </c>
      <c r="B14" s="29" t="s">
        <v>43</v>
      </c>
      <c r="C14" s="13"/>
      <c r="D14" s="31"/>
      <c r="E14" s="65"/>
      <c r="F14" s="66"/>
    </row>
    <row r="15" spans="1:6" ht="40.15" customHeight="1" x14ac:dyDescent="0.25">
      <c r="A15" s="25" t="s">
        <v>63</v>
      </c>
      <c r="B15" s="29" t="s">
        <v>101</v>
      </c>
      <c r="C15" s="13"/>
      <c r="D15" s="31"/>
      <c r="E15" s="65"/>
      <c r="F15" s="66"/>
    </row>
    <row r="16" spans="1:6" ht="40.15" customHeight="1" x14ac:dyDescent="0.25">
      <c r="A16" s="25" t="s">
        <v>64</v>
      </c>
      <c r="B16" s="29" t="s">
        <v>50</v>
      </c>
      <c r="C16" s="13"/>
      <c r="D16" s="31"/>
      <c r="E16" s="65"/>
      <c r="F16" s="66"/>
    </row>
    <row r="17" spans="1:6" ht="40.15" customHeight="1" x14ac:dyDescent="0.25">
      <c r="A17" s="25" t="s">
        <v>65</v>
      </c>
      <c r="B17" s="29" t="s">
        <v>51</v>
      </c>
      <c r="C17" s="13"/>
      <c r="D17" s="31"/>
      <c r="E17" s="65"/>
      <c r="F17" s="66"/>
    </row>
    <row r="18" spans="1:6" ht="40.15" customHeight="1" x14ac:dyDescent="0.25">
      <c r="A18" s="43" t="s">
        <v>128</v>
      </c>
      <c r="B18" s="40" t="s">
        <v>129</v>
      </c>
      <c r="C18" s="13"/>
      <c r="D18" s="31"/>
      <c r="E18" s="38"/>
      <c r="F18" s="39"/>
    </row>
    <row r="19" spans="1:6" ht="40.15" customHeight="1" x14ac:dyDescent="0.25">
      <c r="A19" s="20">
        <v>1.7</v>
      </c>
      <c r="B19" s="28" t="s">
        <v>14</v>
      </c>
      <c r="C19" s="22"/>
      <c r="D19" s="22"/>
      <c r="E19" s="23"/>
      <c r="F19" s="24"/>
    </row>
    <row r="20" spans="1:6" ht="40.15" customHeight="1" x14ac:dyDescent="0.25">
      <c r="A20" s="32" t="s">
        <v>66</v>
      </c>
      <c r="B20" s="29" t="s">
        <v>22</v>
      </c>
      <c r="C20" s="13"/>
      <c r="D20" s="33"/>
      <c r="E20" s="65"/>
      <c r="F20" s="66"/>
    </row>
    <row r="21" spans="1:6" ht="40.15" customHeight="1" x14ac:dyDescent="0.25">
      <c r="A21" s="32" t="s">
        <v>67</v>
      </c>
      <c r="B21" s="29" t="s">
        <v>23</v>
      </c>
      <c r="C21" s="13"/>
      <c r="D21" s="33"/>
      <c r="E21" s="65"/>
      <c r="F21" s="66"/>
    </row>
    <row r="22" spans="1:6" ht="40.15" customHeight="1" x14ac:dyDescent="0.25">
      <c r="A22" s="32" t="s">
        <v>68</v>
      </c>
      <c r="B22" s="29" t="s">
        <v>52</v>
      </c>
      <c r="C22" s="13"/>
      <c r="D22" s="33"/>
      <c r="E22" s="65"/>
      <c r="F22" s="66"/>
    </row>
    <row r="23" spans="1:6" ht="40.15" customHeight="1" x14ac:dyDescent="0.25">
      <c r="A23" s="17">
        <v>1.8</v>
      </c>
      <c r="B23" s="28" t="s">
        <v>35</v>
      </c>
      <c r="C23" s="22"/>
      <c r="D23" s="22"/>
      <c r="E23" s="23"/>
      <c r="F23" s="24"/>
    </row>
    <row r="24" spans="1:6" ht="40.15" customHeight="1" x14ac:dyDescent="0.25">
      <c r="A24" s="25" t="s">
        <v>69</v>
      </c>
      <c r="B24" s="29" t="s">
        <v>53</v>
      </c>
      <c r="C24" s="13"/>
      <c r="D24" s="27"/>
      <c r="E24" s="69"/>
      <c r="F24" s="70"/>
    </row>
    <row r="25" spans="1:6" ht="40.15" customHeight="1" x14ac:dyDescent="0.25">
      <c r="A25" s="25" t="s">
        <v>70</v>
      </c>
      <c r="B25" s="34" t="s">
        <v>54</v>
      </c>
      <c r="C25" s="13"/>
      <c r="D25" s="27"/>
      <c r="E25" s="69"/>
      <c r="F25" s="70"/>
    </row>
    <row r="26" spans="1:6" ht="40.15" customHeight="1" x14ac:dyDescent="0.25">
      <c r="A26" s="20">
        <v>1.9</v>
      </c>
      <c r="B26" s="18" t="s">
        <v>36</v>
      </c>
      <c r="C26" s="22"/>
      <c r="D26" s="22"/>
      <c r="E26" s="23"/>
      <c r="F26" s="24"/>
    </row>
    <row r="27" spans="1:6" ht="40.15" customHeight="1" x14ac:dyDescent="0.25">
      <c r="A27" s="32" t="s">
        <v>71</v>
      </c>
      <c r="B27" s="35" t="s">
        <v>26</v>
      </c>
      <c r="C27" s="13"/>
      <c r="D27" s="31"/>
      <c r="E27" s="65"/>
      <c r="F27" s="66"/>
    </row>
    <row r="28" spans="1:6" ht="40.15" customHeight="1" x14ac:dyDescent="0.25">
      <c r="A28" s="32" t="s">
        <v>72</v>
      </c>
      <c r="B28" s="35" t="s">
        <v>27</v>
      </c>
      <c r="C28" s="13"/>
      <c r="D28" s="31"/>
      <c r="E28" s="65"/>
      <c r="F28" s="66"/>
    </row>
    <row r="29" spans="1:6" ht="40.15" customHeight="1" x14ac:dyDescent="0.25">
      <c r="A29" s="32" t="s">
        <v>73</v>
      </c>
      <c r="B29" s="35" t="s">
        <v>19</v>
      </c>
      <c r="C29" s="13"/>
      <c r="D29" s="31"/>
      <c r="E29" s="65"/>
      <c r="F29" s="66"/>
    </row>
    <row r="30" spans="1:6" ht="40.15" customHeight="1" x14ac:dyDescent="0.25">
      <c r="A30" s="32" t="s">
        <v>74</v>
      </c>
      <c r="B30" s="35" t="s">
        <v>20</v>
      </c>
      <c r="C30" s="13"/>
      <c r="D30" s="31"/>
      <c r="E30" s="65"/>
      <c r="F30" s="66"/>
    </row>
    <row r="31" spans="1:6" ht="40.15" customHeight="1" x14ac:dyDescent="0.25">
      <c r="A31" s="32" t="s">
        <v>75</v>
      </c>
      <c r="B31" s="35" t="s">
        <v>38</v>
      </c>
      <c r="C31" s="13"/>
      <c r="D31" s="31"/>
      <c r="E31" s="65"/>
      <c r="F31" s="66"/>
    </row>
    <row r="32" spans="1:6" ht="40.15" customHeight="1" x14ac:dyDescent="0.25">
      <c r="A32" s="32" t="s">
        <v>76</v>
      </c>
      <c r="B32" s="35" t="s">
        <v>39</v>
      </c>
      <c r="C32" s="13"/>
      <c r="D32" s="31"/>
      <c r="E32" s="65"/>
      <c r="F32" s="66"/>
    </row>
    <row r="33" spans="1:6" ht="40.15" customHeight="1" x14ac:dyDescent="0.25">
      <c r="A33" s="32" t="s">
        <v>77</v>
      </c>
      <c r="B33" s="35" t="s">
        <v>30</v>
      </c>
      <c r="C33" s="13"/>
      <c r="D33" s="31"/>
      <c r="E33" s="65"/>
      <c r="F33" s="66"/>
    </row>
    <row r="34" spans="1:6" ht="40.15" customHeight="1" x14ac:dyDescent="0.25">
      <c r="A34" s="32" t="s">
        <v>78</v>
      </c>
      <c r="B34" s="35" t="s">
        <v>29</v>
      </c>
      <c r="C34" s="13"/>
      <c r="D34" s="31"/>
      <c r="E34" s="65"/>
      <c r="F34" s="66"/>
    </row>
    <row r="35" spans="1:6" ht="40.15" customHeight="1" x14ac:dyDescent="0.25">
      <c r="A35" s="32" t="s">
        <v>79</v>
      </c>
      <c r="B35" s="35" t="s">
        <v>31</v>
      </c>
      <c r="C35" s="13"/>
      <c r="D35" s="31"/>
      <c r="E35" s="65"/>
      <c r="F35" s="66"/>
    </row>
    <row r="36" spans="1:6" ht="40.15" customHeight="1" x14ac:dyDescent="0.25">
      <c r="A36" s="32" t="s">
        <v>80</v>
      </c>
      <c r="B36" s="35" t="s">
        <v>55</v>
      </c>
      <c r="C36" s="13"/>
      <c r="D36" s="31"/>
      <c r="E36" s="65"/>
      <c r="F36" s="66"/>
    </row>
    <row r="37" spans="1:6" ht="40.15" customHeight="1" x14ac:dyDescent="0.25">
      <c r="A37" s="32" t="s">
        <v>81</v>
      </c>
      <c r="B37" s="35" t="s">
        <v>28</v>
      </c>
      <c r="C37" s="13"/>
      <c r="D37" s="31"/>
      <c r="E37" s="65"/>
      <c r="F37" s="66"/>
    </row>
    <row r="38" spans="1:6" ht="40.15" customHeight="1" x14ac:dyDescent="0.25">
      <c r="A38" s="20" t="s">
        <v>82</v>
      </c>
      <c r="B38" s="18" t="s">
        <v>44</v>
      </c>
      <c r="C38" s="22"/>
      <c r="D38" s="22"/>
      <c r="E38" s="23"/>
      <c r="F38" s="24"/>
    </row>
    <row r="39" spans="1:6" ht="40.15" customHeight="1" x14ac:dyDescent="0.25">
      <c r="A39" s="32" t="s">
        <v>83</v>
      </c>
      <c r="B39" s="35" t="s">
        <v>98</v>
      </c>
      <c r="C39" s="13"/>
      <c r="D39" s="31"/>
      <c r="E39" s="65"/>
      <c r="F39" s="66"/>
    </row>
    <row r="40" spans="1:6" ht="40.15" customHeight="1" x14ac:dyDescent="0.25">
      <c r="A40" s="32" t="s">
        <v>84</v>
      </c>
      <c r="B40" s="35" t="s">
        <v>24</v>
      </c>
      <c r="C40" s="13"/>
      <c r="D40" s="31"/>
      <c r="E40" s="65"/>
      <c r="F40" s="66"/>
    </row>
    <row r="41" spans="1:6" ht="40.15" customHeight="1" x14ac:dyDescent="0.25">
      <c r="A41" s="32" t="s">
        <v>85</v>
      </c>
      <c r="B41" s="35" t="s">
        <v>99</v>
      </c>
      <c r="C41" s="13"/>
      <c r="D41" s="31"/>
      <c r="E41" s="65"/>
      <c r="F41" s="66"/>
    </row>
    <row r="42" spans="1:6" ht="40.15" customHeight="1" x14ac:dyDescent="0.25">
      <c r="A42" s="32" t="s">
        <v>86</v>
      </c>
      <c r="B42" s="35" t="s">
        <v>25</v>
      </c>
      <c r="C42" s="13"/>
      <c r="D42" s="31"/>
      <c r="E42" s="65"/>
      <c r="F42" s="66"/>
    </row>
    <row r="43" spans="1:6" ht="40.15" customHeight="1" x14ac:dyDescent="0.25">
      <c r="A43" s="20" t="s">
        <v>87</v>
      </c>
      <c r="B43" s="18" t="s">
        <v>46</v>
      </c>
      <c r="C43" s="22"/>
      <c r="D43" s="22"/>
      <c r="E43" s="23"/>
      <c r="F43" s="24"/>
    </row>
    <row r="44" spans="1:6" ht="40.15" customHeight="1" x14ac:dyDescent="0.25">
      <c r="A44" s="32" t="s">
        <v>95</v>
      </c>
      <c r="B44" s="35" t="s">
        <v>98</v>
      </c>
      <c r="C44" s="13"/>
      <c r="D44" s="31"/>
      <c r="E44" s="65"/>
      <c r="F44" s="66"/>
    </row>
    <row r="45" spans="1:6" ht="40.15" customHeight="1" x14ac:dyDescent="0.25">
      <c r="A45" s="32" t="s">
        <v>96</v>
      </c>
      <c r="B45" s="35" t="s">
        <v>47</v>
      </c>
      <c r="C45" s="13"/>
      <c r="D45" s="31"/>
      <c r="E45" s="65"/>
      <c r="F45" s="66"/>
    </row>
    <row r="46" spans="1:6" ht="40.15" customHeight="1" x14ac:dyDescent="0.25">
      <c r="A46" s="32" t="s">
        <v>97</v>
      </c>
      <c r="B46" s="35" t="s">
        <v>45</v>
      </c>
      <c r="C46" s="13"/>
      <c r="D46" s="31"/>
      <c r="E46" s="65"/>
      <c r="F46" s="66"/>
    </row>
    <row r="47" spans="1:6" ht="40.15" customHeight="1" x14ac:dyDescent="0.25">
      <c r="A47" s="20" t="s">
        <v>88</v>
      </c>
      <c r="B47" s="18" t="s">
        <v>100</v>
      </c>
      <c r="C47" s="22"/>
      <c r="D47" s="22"/>
      <c r="E47" s="23"/>
      <c r="F47" s="24"/>
    </row>
    <row r="48" spans="1:6" ht="40.15" customHeight="1" x14ac:dyDescent="0.25">
      <c r="A48" s="32" t="s">
        <v>90</v>
      </c>
      <c r="B48" s="35" t="s">
        <v>56</v>
      </c>
      <c r="C48" s="13"/>
      <c r="D48" s="31"/>
      <c r="E48" s="65"/>
      <c r="F48" s="66"/>
    </row>
    <row r="49" spans="1:6" ht="45.6" customHeight="1" x14ac:dyDescent="0.25">
      <c r="A49" s="32" t="s">
        <v>89</v>
      </c>
      <c r="B49" s="35" t="s">
        <v>131</v>
      </c>
      <c r="C49" s="13"/>
      <c r="D49" s="31"/>
      <c r="E49" s="65"/>
      <c r="F49" s="66"/>
    </row>
    <row r="50" spans="1:6" ht="40.15" customHeight="1" x14ac:dyDescent="0.25">
      <c r="A50" s="32" t="s">
        <v>91</v>
      </c>
      <c r="B50" s="35" t="s">
        <v>133</v>
      </c>
      <c r="C50" s="13"/>
      <c r="D50" s="31"/>
      <c r="E50" s="65"/>
      <c r="F50" s="66"/>
    </row>
    <row r="51" spans="1:6" ht="40.15" customHeight="1" x14ac:dyDescent="0.25">
      <c r="A51" s="32" t="s">
        <v>92</v>
      </c>
      <c r="B51" s="35" t="s">
        <v>108</v>
      </c>
      <c r="C51" s="13"/>
      <c r="D51" s="31"/>
      <c r="E51" s="65"/>
      <c r="F51" s="66"/>
    </row>
    <row r="52" spans="1:6" ht="40.15" customHeight="1" x14ac:dyDescent="0.25">
      <c r="A52" s="32" t="s">
        <v>93</v>
      </c>
      <c r="B52" s="35" t="s">
        <v>32</v>
      </c>
      <c r="C52" s="13"/>
      <c r="D52" s="31"/>
      <c r="E52" s="65"/>
      <c r="F52" s="66"/>
    </row>
    <row r="53" spans="1:6" ht="40.15" customHeight="1" x14ac:dyDescent="0.25">
      <c r="A53" s="32" t="s">
        <v>94</v>
      </c>
      <c r="B53" s="35" t="s">
        <v>33</v>
      </c>
      <c r="C53" s="13"/>
      <c r="D53" s="31"/>
      <c r="E53" s="65"/>
      <c r="F53" s="66"/>
    </row>
    <row r="54" spans="1:6" ht="40.15" customHeight="1" x14ac:dyDescent="0.25">
      <c r="A54" s="32" t="s">
        <v>112</v>
      </c>
      <c r="B54" s="35" t="s">
        <v>34</v>
      </c>
      <c r="C54" s="13"/>
      <c r="D54" s="31"/>
      <c r="E54" s="65"/>
      <c r="F54" s="66"/>
    </row>
    <row r="55" spans="1:6" ht="40.15" customHeight="1" x14ac:dyDescent="0.25">
      <c r="A55" s="32" t="s">
        <v>113</v>
      </c>
      <c r="B55" s="35" t="s">
        <v>109</v>
      </c>
      <c r="C55" s="13"/>
      <c r="D55" s="31"/>
      <c r="E55" s="65"/>
      <c r="F55" s="66"/>
    </row>
    <row r="56" spans="1:6" ht="40.15" customHeight="1" x14ac:dyDescent="0.25">
      <c r="A56" s="32" t="s">
        <v>114</v>
      </c>
      <c r="B56" s="35" t="s">
        <v>119</v>
      </c>
      <c r="C56" s="13"/>
      <c r="D56" s="31"/>
      <c r="E56" s="65"/>
      <c r="F56" s="66"/>
    </row>
    <row r="57" spans="1:6" ht="40.15" customHeight="1" x14ac:dyDescent="0.25">
      <c r="A57" s="32" t="s">
        <v>115</v>
      </c>
      <c r="B57" s="35" t="s">
        <v>121</v>
      </c>
      <c r="C57" s="13"/>
      <c r="D57" s="31"/>
      <c r="E57" s="65"/>
      <c r="F57" s="66"/>
    </row>
    <row r="58" spans="1:6" ht="40.15" customHeight="1" x14ac:dyDescent="0.25">
      <c r="A58" s="32" t="s">
        <v>116</v>
      </c>
      <c r="B58" s="35" t="s">
        <v>118</v>
      </c>
      <c r="C58" s="13"/>
      <c r="D58" s="31"/>
      <c r="E58" s="65"/>
      <c r="F58" s="66"/>
    </row>
    <row r="59" spans="1:6" ht="40.15" customHeight="1" x14ac:dyDescent="0.25">
      <c r="A59" s="32" t="s">
        <v>117</v>
      </c>
      <c r="B59" s="35" t="s">
        <v>120</v>
      </c>
      <c r="C59" s="13"/>
      <c r="D59" s="31"/>
      <c r="E59" s="65"/>
      <c r="F59" s="66"/>
    </row>
    <row r="60" spans="1:6" ht="40.15" customHeight="1" x14ac:dyDescent="0.25">
      <c r="A60" s="20" t="s">
        <v>102</v>
      </c>
      <c r="B60" s="18" t="s">
        <v>110</v>
      </c>
      <c r="C60" s="22"/>
      <c r="D60" s="22"/>
      <c r="E60" s="23"/>
      <c r="F60" s="24"/>
    </row>
    <row r="61" spans="1:6" ht="40.15" customHeight="1" x14ac:dyDescent="0.25">
      <c r="A61" s="32" t="s">
        <v>103</v>
      </c>
      <c r="B61" s="35" t="s">
        <v>106</v>
      </c>
      <c r="C61" s="13"/>
      <c r="D61" s="31"/>
      <c r="E61" s="65"/>
      <c r="F61" s="66"/>
    </row>
    <row r="62" spans="1:6" ht="40.15" customHeight="1" x14ac:dyDescent="0.25">
      <c r="A62" s="32" t="s">
        <v>104</v>
      </c>
      <c r="B62" s="35" t="s">
        <v>107</v>
      </c>
      <c r="C62" s="13"/>
      <c r="D62" s="31"/>
      <c r="E62" s="65"/>
      <c r="F62" s="66"/>
    </row>
    <row r="63" spans="1:6" ht="40.15" customHeight="1" thickBot="1" x14ac:dyDescent="0.3">
      <c r="A63" s="11" t="s">
        <v>105</v>
      </c>
      <c r="B63" s="12" t="s">
        <v>111</v>
      </c>
      <c r="C63" s="9"/>
      <c r="D63" s="10"/>
      <c r="E63" s="67"/>
      <c r="F63" s="68"/>
    </row>
    <row r="64" spans="1:6" s="5" customFormat="1" ht="68.45" customHeight="1" x14ac:dyDescent="0.25">
      <c r="A64" s="71" t="s">
        <v>126</v>
      </c>
      <c r="B64" s="72"/>
      <c r="C64" s="72"/>
      <c r="D64" s="72"/>
      <c r="E64" s="72"/>
      <c r="F64" s="72"/>
    </row>
  </sheetData>
  <mergeCells count="53">
    <mergeCell ref="A1:F1"/>
    <mergeCell ref="A64:F64"/>
    <mergeCell ref="E2:F2"/>
    <mergeCell ref="E3:F3"/>
    <mergeCell ref="E4:F4"/>
    <mergeCell ref="E5:F5"/>
    <mergeCell ref="E7:F7"/>
    <mergeCell ref="E8:F8"/>
    <mergeCell ref="E25:F25"/>
    <mergeCell ref="E9:F9"/>
    <mergeCell ref="E11:F11"/>
    <mergeCell ref="E13:F13"/>
    <mergeCell ref="E14:F14"/>
    <mergeCell ref="E15:F15"/>
    <mergeCell ref="E16:F16"/>
    <mergeCell ref="E17:F17"/>
    <mergeCell ref="E20:F20"/>
    <mergeCell ref="E21:F21"/>
    <mergeCell ref="E22:F22"/>
    <mergeCell ref="E24:F24"/>
    <mergeCell ref="E37:F37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9:F39"/>
    <mergeCell ref="E40:F40"/>
    <mergeCell ref="E41:F41"/>
    <mergeCell ref="E42:F42"/>
    <mergeCell ref="E44:F44"/>
    <mergeCell ref="E57:F57"/>
    <mergeCell ref="E45:F45"/>
    <mergeCell ref="E46:F4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8:F58"/>
    <mergeCell ref="E59:F59"/>
    <mergeCell ref="E61:F61"/>
    <mergeCell ref="E62:F62"/>
    <mergeCell ref="E63:F63"/>
  </mergeCells>
  <printOptions horizontalCentered="1"/>
  <pageMargins left="0.5" right="0.5" top="0.5" bottom="0.5" header="0.3" footer="0.25"/>
  <pageSetup scale="70" firstPageNumber="6" fitToHeight="0" orientation="portrait" useFirstPageNumber="1" r:id="rId1"/>
  <headerFooter>
    <oddFooter xml:space="preserve">&amp;L&amp;"Century Gothic,Regular"&amp;16Bidder Name: ______________________________________
Authorized Signature: _______________________________
&amp;R&amp;"Century Gothic,Regular"&amp;10BID PAGE - &amp;P
IFB#15-2513-OV
ROBINSON PRESERVE
 EXPANSION PHASE II
SUBCONTR.#
Add.#5
</oddFooter>
  </headerFooter>
  <rowBreaks count="3" manualBreakCount="3">
    <brk id="22" max="5" man="1"/>
    <brk id="37" max="5" man="1"/>
    <brk id="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bid_form _robinson resto__BLANK</vt:lpstr>
      <vt:lpstr>bid_form _subcontract. %</vt:lpstr>
      <vt:lpstr>'bid_form _robinson resto__BLANK'!Print_Area</vt:lpstr>
      <vt:lpstr>'bid_form _subcontract. %'!Print_Area</vt:lpstr>
      <vt:lpstr>'bid_form _robinson resto__BLANK'!Print_Titles</vt:lpstr>
      <vt:lpstr>'bid_form _subcontract. %'!Print_Titles</vt:lpstr>
    </vt:vector>
  </TitlesOfParts>
  <Company>Stantec Consulting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Avellaneda, Rina</dc:creator>
  <cp:lastModifiedBy>renamed_admin</cp:lastModifiedBy>
  <cp:lastPrinted>2015-10-09T13:03:08Z</cp:lastPrinted>
  <dcterms:created xsi:type="dcterms:W3CDTF">2011-06-23T12:57:42Z</dcterms:created>
  <dcterms:modified xsi:type="dcterms:W3CDTF">2015-10-09T18:11:33Z</dcterms:modified>
</cp:coreProperties>
</file>