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6\26-R089354LP IFBC Lift Stations\Solicitation Documents\Addendums\Addendum 2\"/>
    </mc:Choice>
  </mc:AlternateContent>
  <xr:revisionPtr revIDLastSave="0" documentId="13_ncr:1_{61A9F84C-DB26-455D-B888-39ED7E9673FA}" xr6:coauthVersionLast="47" xr6:coauthVersionMax="47" xr10:uidLastSave="{00000000-0000-0000-0000-000000000000}"/>
  <bookViews>
    <workbookView xWindow="-120" yWindow="-120" windowWidth="29040" windowHeight="17520" tabRatio="882" xr2:uid="{00000000-000D-0000-FFFF-FFFF00000000}"/>
  </bookViews>
  <sheets>
    <sheet name="451 Fairway 6" sheetId="39" r:id="rId1"/>
    <sheet name="456 Pinehurst" sheetId="43" r:id="rId2"/>
    <sheet name="463 University Pines" sheetId="44" r:id="rId3"/>
    <sheet name="464 Glenbrook" sheetId="45" r:id="rId4"/>
    <sheet name="482 Cooper Creek" sheetId="46" r:id="rId5"/>
  </sheets>
  <definedNames>
    <definedName name="BSIWhichPageSetup" hidden="1">1</definedName>
    <definedName name="BSIWhichPageSetup_0" hidden="1">"0þ"</definedName>
    <definedName name="_xlnm.Print_Area" localSheetId="0">'451 Fairway 6'!$A$1:$H$96</definedName>
    <definedName name="_xlnm.Print_Area" localSheetId="1">'456 Pinehurst'!$A$1:$H$96</definedName>
    <definedName name="_xlnm.Print_Area" localSheetId="2">'463 University Pines'!$A$1:$H$96</definedName>
    <definedName name="_xlnm.Print_Area" localSheetId="3">'464 Glenbrook'!$A$1:$H$96</definedName>
    <definedName name="_xlnm.Print_Area" localSheetId="4">'482 Cooper Creek'!$A$1:$H$96</definedName>
    <definedName name="_xlnm.Print_Titles" localSheetId="0">'451 Fairway 6'!$1:$14</definedName>
    <definedName name="_xlnm.Print_Titles" localSheetId="1">'456 Pinehurst'!$1:$14</definedName>
    <definedName name="_xlnm.Print_Titles" localSheetId="2">'463 University Pines'!$1:$14</definedName>
    <definedName name="_xlnm.Print_Titles" localSheetId="3">'464 Glenbrook'!$1:$14</definedName>
    <definedName name="_xlnm.Print_Titles" localSheetId="4">'482 Cooper Creek'!$1:$14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43" l="1"/>
  <c r="G86" i="45" l="1"/>
  <c r="G85" i="45"/>
  <c r="A86" i="43"/>
  <c r="A85" i="44"/>
  <c r="A86" i="44"/>
  <c r="A85" i="45"/>
  <c r="A86" i="45"/>
  <c r="A85" i="46"/>
  <c r="A86" i="46"/>
  <c r="A85" i="39"/>
  <c r="A86" i="39"/>
  <c r="G15" i="46" l="1"/>
  <c r="G90" i="39"/>
  <c r="G90" i="43"/>
  <c r="G90" i="44"/>
  <c r="G90" i="45"/>
  <c r="G90" i="46"/>
  <c r="G42" i="39"/>
  <c r="G41" i="43"/>
  <c r="G66" i="46"/>
  <c r="G84" i="39" l="1"/>
  <c r="G74" i="39" l="1"/>
  <c r="G74" i="43"/>
  <c r="G41" i="46" l="1"/>
  <c r="G79" i="46" l="1"/>
  <c r="G80" i="46"/>
  <c r="G81" i="46"/>
  <c r="G82" i="46"/>
  <c r="G83" i="46"/>
  <c r="G69" i="43"/>
  <c r="G68" i="43"/>
  <c r="G69" i="44"/>
  <c r="G68" i="44"/>
  <c r="G69" i="45"/>
  <c r="G68" i="45"/>
  <c r="G69" i="46"/>
  <c r="G68" i="46"/>
  <c r="G69" i="39"/>
  <c r="G68" i="39"/>
  <c r="G28" i="46" l="1"/>
  <c r="G19" i="46"/>
  <c r="G77" i="46"/>
  <c r="G75" i="46"/>
  <c r="G72" i="46"/>
  <c r="G71" i="46"/>
  <c r="G70" i="46"/>
  <c r="G65" i="46"/>
  <c r="G64" i="46"/>
  <c r="G62" i="46"/>
  <c r="G61" i="46"/>
  <c r="G59" i="46"/>
  <c r="G58" i="46"/>
  <c r="G57" i="46"/>
  <c r="G56" i="46"/>
  <c r="G52" i="46"/>
  <c r="G51" i="46"/>
  <c r="G50" i="46"/>
  <c r="G49" i="46"/>
  <c r="G48" i="46"/>
  <c r="G47" i="46"/>
  <c r="G46" i="46"/>
  <c r="G45" i="46"/>
  <c r="G43" i="46"/>
  <c r="G40" i="46"/>
  <c r="G39" i="46"/>
  <c r="G38" i="46"/>
  <c r="G37" i="46"/>
  <c r="G35" i="46"/>
  <c r="G34" i="46"/>
  <c r="G33" i="46"/>
  <c r="G32" i="46"/>
  <c r="G31" i="46"/>
  <c r="G30" i="46"/>
  <c r="G29" i="46"/>
  <c r="G26" i="46"/>
  <c r="G24" i="46"/>
  <c r="G23" i="46"/>
  <c r="G21" i="46"/>
  <c r="G18" i="46"/>
  <c r="G17" i="46"/>
  <c r="A16" i="46"/>
  <c r="A17" i="46" s="1"/>
  <c r="A18" i="46" s="1"/>
  <c r="A19" i="46" s="1"/>
  <c r="A20" i="46" s="1"/>
  <c r="G16" i="46" l="1"/>
  <c r="G27" i="46"/>
  <c r="A22" i="46"/>
  <c r="A21" i="46"/>
  <c r="A24" i="46" l="1"/>
  <c r="A25" i="46" s="1"/>
  <c r="A23" i="46"/>
  <c r="G50" i="43"/>
  <c r="G48" i="43"/>
  <c r="G35" i="43"/>
  <c r="G34" i="43"/>
  <c r="G30" i="43"/>
  <c r="G18" i="43"/>
  <c r="G17" i="43"/>
  <c r="G27" i="45"/>
  <c r="G78" i="45"/>
  <c r="G75" i="45"/>
  <c r="G72" i="45"/>
  <c r="G70" i="45"/>
  <c r="G65" i="45"/>
  <c r="G64" i="45"/>
  <c r="G62" i="45"/>
  <c r="G61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5" i="45"/>
  <c r="G40" i="45"/>
  <c r="G39" i="45"/>
  <c r="G38" i="45"/>
  <c r="G35" i="45"/>
  <c r="G34" i="45"/>
  <c r="G33" i="45"/>
  <c r="G32" i="45"/>
  <c r="G31" i="45"/>
  <c r="G30" i="45"/>
  <c r="G26" i="45"/>
  <c r="G24" i="45"/>
  <c r="G23" i="45"/>
  <c r="G18" i="45"/>
  <c r="G17" i="45"/>
  <c r="A16" i="45"/>
  <c r="A17" i="45" s="1"/>
  <c r="A18" i="45" s="1"/>
  <c r="A19" i="45" s="1"/>
  <c r="A20" i="45" s="1"/>
  <c r="G16" i="44"/>
  <c r="G77" i="44"/>
  <c r="G75" i="44"/>
  <c r="G72" i="44"/>
  <c r="G70" i="44"/>
  <c r="G65" i="44"/>
  <c r="G64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5" i="44"/>
  <c r="G44" i="44"/>
  <c r="G42" i="44"/>
  <c r="G40" i="44"/>
  <c r="G39" i="44"/>
  <c r="G38" i="44"/>
  <c r="G35" i="44"/>
  <c r="G34" i="44"/>
  <c r="G33" i="44"/>
  <c r="G32" i="44"/>
  <c r="G31" i="44"/>
  <c r="G30" i="44"/>
  <c r="G26" i="44"/>
  <c r="G24" i="44"/>
  <c r="G23" i="44"/>
  <c r="G18" i="44"/>
  <c r="G17" i="44"/>
  <c r="A16" i="44"/>
  <c r="A17" i="44" s="1"/>
  <c r="A18" i="44" s="1"/>
  <c r="A19" i="44" s="1"/>
  <c r="A20" i="44" s="1"/>
  <c r="G78" i="43"/>
  <c r="G76" i="43"/>
  <c r="G75" i="43"/>
  <c r="G72" i="43"/>
  <c r="G70" i="43"/>
  <c r="G65" i="43"/>
  <c r="G64" i="43"/>
  <c r="G62" i="43"/>
  <c r="G61" i="43"/>
  <c r="G59" i="43"/>
  <c r="G58" i="43"/>
  <c r="G57" i="43"/>
  <c r="G56" i="43"/>
  <c r="G55" i="43"/>
  <c r="G54" i="43"/>
  <c r="G53" i="43"/>
  <c r="G52" i="43"/>
  <c r="G51" i="43"/>
  <c r="G49" i="43"/>
  <c r="G47" i="43"/>
  <c r="G44" i="43"/>
  <c r="G42" i="43"/>
  <c r="G40" i="43"/>
  <c r="G39" i="43"/>
  <c r="G38" i="43"/>
  <c r="G33" i="43"/>
  <c r="G32" i="43"/>
  <c r="G31" i="43"/>
  <c r="G26" i="43"/>
  <c r="G24" i="43"/>
  <c r="G23" i="43"/>
  <c r="A16" i="43"/>
  <c r="A17" i="43" s="1"/>
  <c r="A18" i="43" s="1"/>
  <c r="A19" i="43" s="1"/>
  <c r="A20" i="43" s="1"/>
  <c r="G27" i="44" l="1"/>
  <c r="A26" i="46"/>
  <c r="A27" i="46"/>
  <c r="A28" i="46" s="1"/>
  <c r="A29" i="46" s="1"/>
  <c r="A30" i="46" s="1"/>
  <c r="A31" i="46" s="1"/>
  <c r="G19" i="45"/>
  <c r="G16" i="45"/>
  <c r="G28" i="44"/>
  <c r="G19" i="43"/>
  <c r="G27" i="43"/>
  <c r="G28" i="43"/>
  <c r="G15" i="43"/>
  <c r="G16" i="43"/>
  <c r="G28" i="45"/>
  <c r="G15" i="45"/>
  <c r="G19" i="44"/>
  <c r="G15" i="44"/>
  <c r="A22" i="45"/>
  <c r="A21" i="45"/>
  <c r="A22" i="44"/>
  <c r="A21" i="44"/>
  <c r="A21" i="43"/>
  <c r="A22" i="43"/>
  <c r="G76" i="39"/>
  <c r="A32" i="46" l="1"/>
  <c r="A33" i="46" s="1"/>
  <c r="A34" i="46" s="1"/>
  <c r="A35" i="46" s="1"/>
  <c r="A36" i="46" s="1"/>
  <c r="A23" i="45"/>
  <c r="A24" i="45"/>
  <c r="A25" i="45" s="1"/>
  <c r="A24" i="44"/>
  <c r="A25" i="44" s="1"/>
  <c r="A23" i="44"/>
  <c r="A24" i="43"/>
  <c r="A25" i="43" s="1"/>
  <c r="A23" i="43"/>
  <c r="A37" i="46" l="1"/>
  <c r="A38" i="46" s="1"/>
  <c r="A47" i="46"/>
  <c r="A48" i="46" s="1"/>
  <c r="A49" i="46" s="1"/>
  <c r="A27" i="45"/>
  <c r="A28" i="45" s="1"/>
  <c r="A29" i="45" s="1"/>
  <c r="A30" i="45" s="1"/>
  <c r="A31" i="45" s="1"/>
  <c r="A26" i="45"/>
  <c r="A26" i="44"/>
  <c r="A27" i="44"/>
  <c r="A28" i="44" s="1"/>
  <c r="A29" i="44" s="1"/>
  <c r="A30" i="44" s="1"/>
  <c r="A31" i="44" s="1"/>
  <c r="A27" i="43"/>
  <c r="A28" i="43" s="1"/>
  <c r="A29" i="43" s="1"/>
  <c r="A30" i="43" s="1"/>
  <c r="A31" i="43" s="1"/>
  <c r="A26" i="43"/>
  <c r="A50" i="46" l="1"/>
  <c r="A51" i="46" s="1"/>
  <c r="A52" i="46" s="1"/>
  <c r="A53" i="46" s="1"/>
  <c r="A54" i="46" s="1"/>
  <c r="A39" i="46"/>
  <c r="A40" i="46" s="1"/>
  <c r="A41" i="46" s="1"/>
  <c r="A42" i="46" s="1"/>
  <c r="A43" i="46" s="1"/>
  <c r="A44" i="46" s="1"/>
  <c r="A45" i="46" s="1"/>
  <c r="A46" i="46" s="1"/>
  <c r="A32" i="43"/>
  <c r="A33" i="43" s="1"/>
  <c r="A34" i="43" s="1"/>
  <c r="A35" i="43" s="1"/>
  <c r="A36" i="43" s="1"/>
  <c r="A32" i="44"/>
  <c r="A33" i="44" s="1"/>
  <c r="A34" i="44" s="1"/>
  <c r="A35" i="44" s="1"/>
  <c r="A36" i="44" s="1"/>
  <c r="A32" i="45"/>
  <c r="A33" i="45" s="1"/>
  <c r="A34" i="45" s="1"/>
  <c r="A35" i="45" s="1"/>
  <c r="A36" i="45" s="1"/>
  <c r="G78" i="39"/>
  <c r="G65" i="39"/>
  <c r="G64" i="39"/>
  <c r="A55" i="46" l="1"/>
  <c r="A56" i="46" s="1"/>
  <c r="A57" i="46" s="1"/>
  <c r="A58" i="46" s="1"/>
  <c r="A37" i="45"/>
  <c r="A38" i="45" s="1"/>
  <c r="A47" i="45"/>
  <c r="A48" i="45" s="1"/>
  <c r="A49" i="45" s="1"/>
  <c r="A47" i="44"/>
  <c r="A48" i="44" s="1"/>
  <c r="A49" i="44" s="1"/>
  <c r="A37" i="44"/>
  <c r="A38" i="44" s="1"/>
  <c r="A47" i="43"/>
  <c r="A48" i="43" s="1"/>
  <c r="A49" i="43" s="1"/>
  <c r="A37" i="43"/>
  <c r="A38" i="43" s="1"/>
  <c r="A61" i="46" l="1"/>
  <c r="A62" i="46" s="1"/>
  <c r="A63" i="46" s="1"/>
  <c r="A59" i="46"/>
  <c r="A60" i="46" s="1"/>
  <c r="A50" i="44"/>
  <c r="A51" i="44" s="1"/>
  <c r="A52" i="44" s="1"/>
  <c r="A53" i="44" s="1"/>
  <c r="A54" i="44" s="1"/>
  <c r="A50" i="45"/>
  <c r="A51" i="45" s="1"/>
  <c r="A52" i="45" s="1"/>
  <c r="A53" i="45" s="1"/>
  <c r="A54" i="45" s="1"/>
  <c r="A39" i="45"/>
  <c r="A40" i="45" s="1"/>
  <c r="A41" i="45" s="1"/>
  <c r="A42" i="45" s="1"/>
  <c r="A43" i="45" s="1"/>
  <c r="A44" i="45" s="1"/>
  <c r="A45" i="45" s="1"/>
  <c r="A46" i="45" s="1"/>
  <c r="A39" i="43"/>
  <c r="A40" i="43" s="1"/>
  <c r="A41" i="43" s="1"/>
  <c r="A42" i="43" s="1"/>
  <c r="A43" i="43" s="1"/>
  <c r="A44" i="43" s="1"/>
  <c r="A45" i="43" s="1"/>
  <c r="A46" i="43" s="1"/>
  <c r="A50" i="43"/>
  <c r="A51" i="43" s="1"/>
  <c r="A52" i="43" s="1"/>
  <c r="A53" i="43" s="1"/>
  <c r="A54" i="43" s="1"/>
  <c r="A39" i="44"/>
  <c r="A40" i="44" s="1"/>
  <c r="A41" i="44" s="1"/>
  <c r="A42" i="44" s="1"/>
  <c r="A43" i="44" s="1"/>
  <c r="A44" i="44" s="1"/>
  <c r="A45" i="44" s="1"/>
  <c r="A46" i="44" s="1"/>
  <c r="A55" i="43" l="1"/>
  <c r="A56" i="43" s="1"/>
  <c r="A57" i="43" s="1"/>
  <c r="A58" i="43" s="1"/>
  <c r="A64" i="46"/>
  <c r="A65" i="46" s="1"/>
  <c r="A66" i="46" s="1"/>
  <c r="A67" i="46"/>
  <c r="A55" i="44"/>
  <c r="A56" i="44" s="1"/>
  <c r="A57" i="44" s="1"/>
  <c r="A58" i="44" s="1"/>
  <c r="A55" i="45"/>
  <c r="A56" i="45" s="1"/>
  <c r="A57" i="45" s="1"/>
  <c r="A58" i="45" s="1"/>
  <c r="A61" i="45" l="1"/>
  <c r="A62" i="45" s="1"/>
  <c r="A63" i="45" s="1"/>
  <c r="A59" i="45"/>
  <c r="A60" i="45" s="1"/>
  <c r="A70" i="46"/>
  <c r="A68" i="46"/>
  <c r="A69" i="46" s="1"/>
  <c r="A61" i="44"/>
  <c r="A62" i="44" s="1"/>
  <c r="A63" i="44" s="1"/>
  <c r="A59" i="44"/>
  <c r="A60" i="44" s="1"/>
  <c r="A61" i="43"/>
  <c r="A62" i="43" s="1"/>
  <c r="A63" i="43" s="1"/>
  <c r="A59" i="43"/>
  <c r="A60" i="43" s="1"/>
  <c r="A67" i="43" l="1"/>
  <c r="A64" i="43"/>
  <c r="A65" i="43" s="1"/>
  <c r="A66" i="43" s="1"/>
  <c r="A67" i="44"/>
  <c r="A64" i="44"/>
  <c r="A65" i="44" s="1"/>
  <c r="A66" i="44" s="1"/>
  <c r="A72" i="46"/>
  <c r="A73" i="46" s="1"/>
  <c r="A74" i="46" s="1"/>
  <c r="A75" i="46" s="1"/>
  <c r="A71" i="46"/>
  <c r="A64" i="45"/>
  <c r="A65" i="45" s="1"/>
  <c r="A66" i="45" s="1"/>
  <c r="A67" i="45"/>
  <c r="A70" i="45" l="1"/>
  <c r="A68" i="45"/>
  <c r="A69" i="45" s="1"/>
  <c r="A76" i="46"/>
  <c r="A77" i="46" s="1"/>
  <c r="A78" i="46" s="1"/>
  <c r="A79" i="46" s="1"/>
  <c r="A70" i="44"/>
  <c r="A68" i="44"/>
  <c r="A69" i="44" s="1"/>
  <c r="A70" i="43"/>
  <c r="A68" i="43"/>
  <c r="A69" i="43" s="1"/>
  <c r="A72" i="44" l="1"/>
  <c r="A73" i="44" s="1"/>
  <c r="A74" i="44" s="1"/>
  <c r="A75" i="44" s="1"/>
  <c r="A71" i="44"/>
  <c r="A72" i="43"/>
  <c r="A73" i="43" s="1"/>
  <c r="A74" i="43" s="1"/>
  <c r="A75" i="43" s="1"/>
  <c r="A71" i="43"/>
  <c r="A72" i="45"/>
  <c r="A73" i="45" s="1"/>
  <c r="A74" i="45" s="1"/>
  <c r="A75" i="45" s="1"/>
  <c r="A71" i="45"/>
  <c r="A80" i="46"/>
  <c r="A81" i="46" s="1"/>
  <c r="A82" i="46" s="1"/>
  <c r="A83" i="46" s="1"/>
  <c r="A84" i="46" s="1"/>
  <c r="A76" i="43" l="1"/>
  <c r="A77" i="43" s="1"/>
  <c r="A78" i="43" s="1"/>
  <c r="A79" i="43" s="1"/>
  <c r="A76" i="45"/>
  <c r="A77" i="45" s="1"/>
  <c r="A78" i="45" s="1"/>
  <c r="A79" i="45" s="1"/>
  <c r="A76" i="44"/>
  <c r="A77" i="44" s="1"/>
  <c r="A78" i="44" s="1"/>
  <c r="A79" i="44" s="1"/>
  <c r="A80" i="44" l="1"/>
  <c r="A81" i="44" s="1"/>
  <c r="A82" i="44" s="1"/>
  <c r="A83" i="44" s="1"/>
  <c r="A84" i="44" s="1"/>
  <c r="A80" i="43"/>
  <c r="A81" i="43" s="1"/>
  <c r="A82" i="43" s="1"/>
  <c r="A83" i="43" s="1"/>
  <c r="A84" i="43" s="1"/>
  <c r="A80" i="45"/>
  <c r="A81" i="45" s="1"/>
  <c r="A82" i="45" s="1"/>
  <c r="A83" i="45" s="1"/>
  <c r="A84" i="45" s="1"/>
  <c r="G73" i="39"/>
  <c r="G72" i="39"/>
  <c r="G70" i="39"/>
  <c r="G62" i="39"/>
  <c r="G61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1" i="39"/>
  <c r="G39" i="39"/>
  <c r="G38" i="39"/>
  <c r="G35" i="39"/>
  <c r="G34" i="39"/>
  <c r="G33" i="39"/>
  <c r="G32" i="39"/>
  <c r="G31" i="39"/>
  <c r="G26" i="39"/>
  <c r="G24" i="39"/>
  <c r="G23" i="39"/>
  <c r="G18" i="39"/>
  <c r="G17" i="39"/>
  <c r="A16" i="39"/>
  <c r="A17" i="39" s="1"/>
  <c r="A18" i="39" s="1"/>
  <c r="A19" i="39" s="1"/>
  <c r="A20" i="39" s="1"/>
  <c r="A21" i="39" s="1"/>
  <c r="G19" i="39" l="1"/>
  <c r="G16" i="39"/>
  <c r="G27" i="39"/>
  <c r="G28" i="39"/>
  <c r="G15" i="39"/>
  <c r="A22" i="39"/>
  <c r="A23" i="39" s="1"/>
  <c r="G75" i="39" l="1"/>
  <c r="A24" i="39"/>
  <c r="A25" i="39" s="1"/>
  <c r="A26" i="39" s="1"/>
  <c r="A27" i="39" l="1"/>
  <c r="A28" i="39" s="1"/>
  <c r="A29" i="39" s="1"/>
  <c r="A30" i="39" s="1"/>
  <c r="A31" i="39" s="1"/>
  <c r="A32" i="39" l="1"/>
  <c r="A33" i="39" s="1"/>
  <c r="A34" i="39" s="1"/>
  <c r="A35" i="39" s="1"/>
  <c r="A36" i="39" s="1"/>
  <c r="A37" i="39" l="1"/>
  <c r="A38" i="39" s="1"/>
  <c r="A47" i="39"/>
  <c r="A48" i="39" s="1"/>
  <c r="A49" i="39" s="1"/>
  <c r="A50" i="39" l="1"/>
  <c r="A51" i="39" s="1"/>
  <c r="A52" i="39" s="1"/>
  <c r="A53" i="39" s="1"/>
  <c r="A54" i="39" s="1"/>
  <c r="A39" i="39"/>
  <c r="A40" i="39" l="1"/>
  <c r="A41" i="39" s="1"/>
  <c r="A42" i="39" s="1"/>
  <c r="A43" i="39" s="1"/>
  <c r="A44" i="39" s="1"/>
  <c r="A45" i="39" s="1"/>
  <c r="A46" i="39" s="1"/>
  <c r="A55" i="39"/>
  <c r="A56" i="39" s="1"/>
  <c r="A57" i="39" s="1"/>
  <c r="A58" i="39" s="1"/>
  <c r="A59" i="39" l="1"/>
  <c r="A60" i="39" s="1"/>
  <c r="A61" i="39"/>
  <c r="A62" i="39" s="1"/>
  <c r="A63" i="39" s="1"/>
  <c r="A67" i="39" l="1"/>
  <c r="A64" i="39"/>
  <c r="A65" i="39" s="1"/>
  <c r="A66" i="39" s="1"/>
  <c r="A70" i="39" l="1"/>
  <c r="A68" i="39"/>
  <c r="A69" i="39" s="1"/>
  <c r="A72" i="39" l="1"/>
  <c r="A73" i="39" s="1"/>
  <c r="A74" i="39" s="1"/>
  <c r="A75" i="39" s="1"/>
  <c r="A76" i="39" s="1"/>
  <c r="A77" i="39" s="1"/>
  <c r="A78" i="39" s="1"/>
  <c r="A79" i="39" s="1"/>
  <c r="A71" i="39"/>
  <c r="A80" i="39" l="1"/>
  <c r="A81" i="39" s="1"/>
  <c r="A82" i="39" s="1"/>
  <c r="A83" i="39" s="1"/>
  <c r="A84" i="39" s="1"/>
</calcChain>
</file>

<file path=xl/sharedStrings.xml><?xml version="1.0" encoding="utf-8"?>
<sst xmlns="http://schemas.openxmlformats.org/spreadsheetml/2006/main" count="819" uniqueCount="155">
  <si>
    <t>PROJECT NAME:</t>
  </si>
  <si>
    <t>PROJECT DESCRIPTION:</t>
  </si>
  <si>
    <t>PROJECT SITE DIMENSIONS:</t>
  </si>
  <si>
    <t>DESCRIPTION</t>
  </si>
  <si>
    <t>QTY.</t>
  </si>
  <si>
    <t>Total Construction Cost</t>
  </si>
  <si>
    <t>PROJECT NUMBER:</t>
  </si>
  <si>
    <t>SECTION / TWNSHP / RANGE:</t>
  </si>
  <si>
    <t>LF</t>
  </si>
  <si>
    <t>EA</t>
  </si>
  <si>
    <t>SF</t>
  </si>
  <si>
    <t xml:space="preserve"> LIFT STATION REHABILITATION</t>
  </si>
  <si>
    <t>By-Pass Pumping</t>
  </si>
  <si>
    <t>Mobilization*</t>
  </si>
  <si>
    <t>ITEM NO.</t>
  </si>
  <si>
    <t>VF</t>
  </si>
  <si>
    <t>All work within lift station site.</t>
  </si>
  <si>
    <t>LS</t>
  </si>
  <si>
    <t>Concrete Slab, Valve Assembly</t>
  </si>
  <si>
    <t>SY</t>
  </si>
  <si>
    <t>Remove &amp; Replace Electric Meter Can</t>
  </si>
  <si>
    <t>Remove &amp; Replace Fused Safety Switch (disconnect)</t>
  </si>
  <si>
    <t>Remove &amp; Replace Electrical Mounting Structure</t>
  </si>
  <si>
    <t>Grout Fill Ex. Drain, abandon</t>
  </si>
  <si>
    <t>Pump Base Ell Mounting Plate</t>
  </si>
  <si>
    <t>S.S. Adjustable Valve Supports, FLG attachment</t>
  </si>
  <si>
    <t>Ex. Antenna Concrete Base, remove &amp; disposal</t>
  </si>
  <si>
    <t>U/M</t>
  </si>
  <si>
    <t>UNIT               PRICE</t>
  </si>
  <si>
    <t>Remove &amp; Replace Electrical Service</t>
  </si>
  <si>
    <t>Subtotal Construction Cost</t>
  </si>
  <si>
    <t>*(% of Subtotal)</t>
  </si>
  <si>
    <t>TCU &amp; Fiberglass Enclosure, DFS</t>
  </si>
  <si>
    <t>Junction Box, 304 SS</t>
  </si>
  <si>
    <t>Concrete Repair, 2" thick (if required)</t>
  </si>
  <si>
    <t>Modify Existing Rim Elevation</t>
  </si>
  <si>
    <t xml:space="preserve">     Wet Well</t>
  </si>
  <si>
    <t>Replace Existing Top Slab</t>
  </si>
  <si>
    <t>Abandon Existing Structure</t>
  </si>
  <si>
    <t>Elect. System Study &amp; Elect. Study Analysis, (NFPA 70E), complete</t>
  </si>
  <si>
    <t xml:space="preserve">        Electrical Mounting Rack Extension for ATS Enclosure</t>
  </si>
  <si>
    <t>Aluminum Hatch Cover</t>
  </si>
  <si>
    <t>Install New Lift Station Driveway, 6" Thick Concrete</t>
  </si>
  <si>
    <t>Fittings, ductile iron</t>
  </si>
  <si>
    <t>Abandon Ex. Tapping Saddle; Install Brass Plug</t>
  </si>
  <si>
    <t>Phase Converter, 1 Phase to 3 Phase, inside Control Panel</t>
  </si>
  <si>
    <t xml:space="preserve">     Sch 40, 1"</t>
  </si>
  <si>
    <t xml:space="preserve">     Sch 80, 2"</t>
  </si>
  <si>
    <t>Washed Shell w/ Weed Barrier</t>
  </si>
  <si>
    <t>Pump Base Ells, BPIU-14</t>
  </si>
  <si>
    <t xml:space="preserve">     Includes TCU Bubbler Unit (RPT-001) by DFS</t>
  </si>
  <si>
    <t xml:space="preserve">EXTENDED PRICE
</t>
  </si>
  <si>
    <t>Remove &amp; Replace PVC Conduit</t>
  </si>
  <si>
    <t>Remove &amp; Replace Control Panel</t>
  </si>
  <si>
    <t>Wet Well Cleaning</t>
  </si>
  <si>
    <t>SLS R&amp;R 2026 Group 1 - Fairway 6 RTU 451</t>
  </si>
  <si>
    <t>SLS R&amp;R 2026 Group 1 - Pinehurst RTU 456</t>
  </si>
  <si>
    <t>SLS R&amp;R 2026 Group 1 - University Pines RTU 463</t>
  </si>
  <si>
    <t>27/35/18</t>
  </si>
  <si>
    <t>28/35/18</t>
  </si>
  <si>
    <t>33/35/18</t>
  </si>
  <si>
    <t>36/35/18</t>
  </si>
  <si>
    <t>By-Pass Pumping w/ 24 HR Operator</t>
  </si>
  <si>
    <t>Sch 80, 2", new</t>
  </si>
  <si>
    <t>New Wiring, etc.</t>
  </si>
  <si>
    <t>Water Service Connection and Line, 2"</t>
  </si>
  <si>
    <t>Adjust Frame &amp; Cover, match new driveway elevation</t>
  </si>
  <si>
    <t>Fill Dirt, compacted</t>
  </si>
  <si>
    <t>CY</t>
  </si>
  <si>
    <t>Automatic Transfer Switch (ATS), new</t>
  </si>
  <si>
    <t>Remove Ex. Liner</t>
  </si>
  <si>
    <t>10"x2" 316 SS Service Saddle &amp; 2" 316 SS Ball Valve</t>
  </si>
  <si>
    <t>Intentionally Left Blank</t>
  </si>
  <si>
    <t>Telemetry Tower Base &amp; Concrete Base, new</t>
  </si>
  <si>
    <t xml:space="preserve">Liner, spray-on                            </t>
  </si>
  <si>
    <t xml:space="preserve">Liner, spray-on (wet well &amp; manhole)                            </t>
  </si>
  <si>
    <t xml:space="preserve">Liner, spray-on (wet well and manhole)                            </t>
  </si>
  <si>
    <t>Automatic Transfer Switch, complete removal</t>
  </si>
  <si>
    <t>Sch 80, 3/4"</t>
  </si>
  <si>
    <t>Wet Well Discharge Piping, HDPE DR-11, 10"</t>
  </si>
  <si>
    <t xml:space="preserve">S.S. Pipe Bracing, 12 ft </t>
  </si>
  <si>
    <t xml:space="preserve">     Wet Well, thickness, 12"</t>
  </si>
  <si>
    <t>PVC Vent, Sch 80, 6"</t>
  </si>
  <si>
    <t xml:space="preserve">     Wet Well. 36" x 60", single door, w/ fall protection</t>
  </si>
  <si>
    <t xml:space="preserve">S.S. Pump Guide Rail System, 2" </t>
  </si>
  <si>
    <t>Gate Valve, FLG, 10"</t>
  </si>
  <si>
    <t>Swing Check Valve, FLG, 10"</t>
  </si>
  <si>
    <t>Gate Valve, MJ, 10"</t>
  </si>
  <si>
    <t>Pipe, D.I., FLG, 10"</t>
  </si>
  <si>
    <t>Pipe, PVC (DR-18), 10"</t>
  </si>
  <si>
    <t>Cross, FLG, 10"</t>
  </si>
  <si>
    <t>Quick Coupler Adapter, aluminum, male, w/ Alum. Dust Cap, 6"</t>
  </si>
  <si>
    <t>Influent Line Plug, 16"</t>
  </si>
  <si>
    <t>Remove &amp; Replace Electrical Mounting Structure, one-sided</t>
  </si>
  <si>
    <t>Flow Meter, McCrometer, Ultra Mag, 10"</t>
  </si>
  <si>
    <t>Wet Well Discharge Piping, HDPE DR-11, 4"</t>
  </si>
  <si>
    <t xml:space="preserve">S.S. Pipe Bracing, 8 ft </t>
  </si>
  <si>
    <t xml:space="preserve">     Wet Well, thickness, 10"</t>
  </si>
  <si>
    <t>PVC Vent, Sch 80, 4"</t>
  </si>
  <si>
    <t>Gate Valve, FLG, 4"</t>
  </si>
  <si>
    <t>Swing Check Valve, FLG, 4"</t>
  </si>
  <si>
    <t>Gate Valve, MJ, 4"</t>
  </si>
  <si>
    <t>Pipe, D.I., FLG, 4"</t>
  </si>
  <si>
    <t>Pipe, PVC (DR-18), 4"</t>
  </si>
  <si>
    <t>Quick Coupler Adapter, aluminum, male, w/ Alum. Dust Cap, 4"</t>
  </si>
  <si>
    <t>Influent Line Plug, 8"</t>
  </si>
  <si>
    <t>Install Meter, Backflow, &amp; Hose Bibb Assembly, Standard</t>
  </si>
  <si>
    <t xml:space="preserve">S.S. Pipe Bracing, 6 ft </t>
  </si>
  <si>
    <t>Gate Valve, MJ, 6"</t>
  </si>
  <si>
    <t>Pipe, PVC (DR-18), 6"</t>
  </si>
  <si>
    <t>Wet Well, thickness, 10"</t>
  </si>
  <si>
    <t>402-5165580</t>
  </si>
  <si>
    <t>402-5165581</t>
  </si>
  <si>
    <t>402-5165582</t>
  </si>
  <si>
    <t>SLS R&amp;R 2026 Group 1 - Glenbrooke RTU 464</t>
  </si>
  <si>
    <t>402-5165583</t>
  </si>
  <si>
    <t>402-5165584</t>
  </si>
  <si>
    <t>Tee, FLG, 4"</t>
  </si>
  <si>
    <t>90, FLG, 4"</t>
  </si>
  <si>
    <t>90, MJ, 4"</t>
  </si>
  <si>
    <t>45, MJ, 4"</t>
  </si>
  <si>
    <t>90, MJ, 6"</t>
  </si>
  <si>
    <t>45, MJ, 6"</t>
  </si>
  <si>
    <t>Reducer, MJ, 4"x6"</t>
  </si>
  <si>
    <t>MJxMJ Adapter, 6"</t>
  </si>
  <si>
    <t>MJ Sleeve, 6"</t>
  </si>
  <si>
    <t>MJ Sleeve, 4"</t>
  </si>
  <si>
    <t>Tee, FLG, 10"</t>
  </si>
  <si>
    <t>90, FLG, 10"</t>
  </si>
  <si>
    <t>45, FLG, 10"</t>
  </si>
  <si>
    <t>90, MJ, 10"</t>
  </si>
  <si>
    <t>Spool, 10", length as required</t>
  </si>
  <si>
    <t>MJ Sleeve, 10"</t>
  </si>
  <si>
    <t>Ecc. Reducer, FLG, 4"x10"</t>
  </si>
  <si>
    <t>SLS R&amp;R 2026 Group 1 - Cooper Creek #15 RTU 482</t>
  </si>
  <si>
    <t>SATELLITE LIFT STATION R&amp;R 2026 GROUP 1</t>
  </si>
  <si>
    <t>FAIRWAY 6 RTU 451</t>
  </si>
  <si>
    <t xml:space="preserve"> </t>
  </si>
  <si>
    <t>456 Pinehurst</t>
  </si>
  <si>
    <t>463 University Pines</t>
  </si>
  <si>
    <t>464 Glenbrook</t>
  </si>
  <si>
    <t>482 Cooper Creek</t>
  </si>
  <si>
    <t>Contract Contingency (County authorized only)</t>
  </si>
  <si>
    <t xml:space="preserve">and total bid prices. </t>
  </si>
  <si>
    <t>and total bid prices.</t>
  </si>
  <si>
    <t>Rehab wet well &amp; valve vault piping for lift station.</t>
  </si>
  <si>
    <t xml:space="preserve">To be considered responsive, it is the sole responsibility of the bidder to correctly calculate and manually enter all sub-total, contingency </t>
  </si>
  <si>
    <t>Sodding - match existing</t>
  </si>
  <si>
    <t>Tree Removal</t>
  </si>
  <si>
    <t>Remove &amp; Reinstall Portion of Existing Fence</t>
  </si>
  <si>
    <r>
      <t>APPENDIX M, BID PRICING FORM</t>
    </r>
    <r>
      <rPr>
        <b/>
        <sz val="10"/>
        <color rgb="FFFF0000"/>
        <rFont val="Times New Roman"/>
        <family val="1"/>
      </rPr>
      <t xml:space="preserve"> REV 2</t>
    </r>
  </si>
  <si>
    <r>
      <t xml:space="preserve">APPENDIX M, BID PRICING FORM </t>
    </r>
    <r>
      <rPr>
        <b/>
        <sz val="10"/>
        <color rgb="FFFF0000"/>
        <rFont val="Times New Roman"/>
        <family val="1"/>
      </rPr>
      <t>REV 2</t>
    </r>
  </si>
  <si>
    <r>
      <t xml:space="preserve">IFBC NO. </t>
    </r>
    <r>
      <rPr>
        <b/>
        <strike/>
        <sz val="10"/>
        <rFont val="Times New Roman"/>
        <family val="1"/>
      </rPr>
      <t>26-R088187LP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26-R089354LP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*Change</t>
    </r>
  </si>
  <si>
    <r>
      <t>IFBC NO.</t>
    </r>
    <r>
      <rPr>
        <b/>
        <strike/>
        <sz val="10"/>
        <rFont val="Times New Roman"/>
        <family val="1"/>
      </rPr>
      <t xml:space="preserve"> 26-R088187LP</t>
    </r>
    <r>
      <rPr>
        <b/>
        <sz val="10"/>
        <rFont val="Times New Roman"/>
        <family val="1"/>
      </rPr>
      <t xml:space="preserve"> </t>
    </r>
    <r>
      <rPr>
        <b/>
        <u/>
        <sz val="10"/>
        <rFont val="Times New Roman"/>
        <family val="1"/>
      </rPr>
      <t>26-R089354LP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*Change</t>
    </r>
  </si>
  <si>
    <r>
      <t>IFBC NO.</t>
    </r>
    <r>
      <rPr>
        <b/>
        <strike/>
        <sz val="10"/>
        <rFont val="Times New Roman"/>
        <family val="1"/>
      </rPr>
      <t xml:space="preserve"> 26-R088187LP </t>
    </r>
    <r>
      <rPr>
        <b/>
        <u/>
        <sz val="10"/>
        <rFont val="Times New Roman"/>
        <family val="1"/>
      </rPr>
      <t>26-R089354LP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</si>
</sst>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\ &quot;in&quot;"/>
    <numFmt numFmtId="166" formatCode="&quot;$&quot;#,##0.00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u/>
      <sz val="10"/>
      <name val="Cambria"/>
      <family val="1"/>
    </font>
    <font>
      <strike/>
      <sz val="10"/>
      <name val="Cambria"/>
      <family val="1"/>
    </font>
    <font>
      <i/>
      <sz val="10"/>
      <name val="Cambria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i/>
      <sz val="10"/>
      <name val="Cambria"/>
      <family val="1"/>
      <scheme val="major"/>
    </font>
    <font>
      <strike/>
      <sz val="10"/>
      <name val="Cambria"/>
      <family val="1"/>
      <scheme val="major"/>
    </font>
    <font>
      <u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rgb="FFFF0000"/>
      <name val="Times New Roman"/>
      <family val="1"/>
    </font>
    <font>
      <strike/>
      <u/>
      <sz val="10"/>
      <name val="Cambria"/>
      <family val="1"/>
      <scheme val="major"/>
    </font>
    <font>
      <sz val="10"/>
      <color rgb="FFFF0000"/>
      <name val="Cambria"/>
      <family val="1"/>
      <scheme val="major"/>
    </font>
    <font>
      <sz val="10"/>
      <color rgb="FFFF0000"/>
      <name val="Cambria"/>
      <family val="1"/>
    </font>
    <font>
      <b/>
      <strike/>
      <sz val="10"/>
      <name val="Times New Roman"/>
      <family val="1"/>
    </font>
    <font>
      <b/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8" fillId="0" borderId="0"/>
    <xf numFmtId="9" fontId="11" fillId="0" borderId="0" applyFont="0" applyFill="0" applyBorder="0" applyAlignment="0" applyProtection="0"/>
    <xf numFmtId="0" fontId="8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8">
    <xf numFmtId="0" fontId="0" fillId="0" borderId="0" xfId="0"/>
    <xf numFmtId="44" fontId="12" fillId="0" borderId="27" xfId="27" applyFont="1" applyFill="1" applyBorder="1" applyAlignment="1" applyProtection="1">
      <alignment horizontal="left"/>
    </xf>
    <xf numFmtId="44" fontId="12" fillId="2" borderId="27" xfId="27" applyFont="1" applyFill="1" applyBorder="1" applyAlignment="1" applyProtection="1">
      <alignment horizontal="left"/>
    </xf>
    <xf numFmtId="44" fontId="12" fillId="0" borderId="15" xfId="27" applyFont="1" applyFill="1" applyBorder="1" applyAlignment="1" applyProtection="1">
      <alignment horizontal="left"/>
    </xf>
    <xf numFmtId="44" fontId="12" fillId="0" borderId="37" xfId="27" applyFont="1" applyFill="1" applyBorder="1" applyAlignment="1" applyProtection="1">
      <alignment horizontal="left" vertical="center"/>
    </xf>
    <xf numFmtId="44" fontId="12" fillId="0" borderId="8" xfId="27" applyFont="1" applyFill="1" applyBorder="1" applyAlignment="1" applyProtection="1">
      <alignment horizontal="left"/>
    </xf>
    <xf numFmtId="44" fontId="12" fillId="0" borderId="27" xfId="27" applyFont="1" applyFill="1" applyBorder="1" applyAlignment="1" applyProtection="1"/>
    <xf numFmtId="44" fontId="12" fillId="0" borderId="27" xfId="27" applyFont="1" applyFill="1" applyBorder="1" applyAlignment="1" applyProtection="1">
      <alignment horizontal="left" vertical="center"/>
    </xf>
    <xf numFmtId="1" fontId="12" fillId="0" borderId="26" xfId="23" applyNumberFormat="1" applyFont="1" applyFill="1" applyBorder="1" applyAlignment="1" applyProtection="1">
      <alignment horizontal="center"/>
    </xf>
    <xf numFmtId="44" fontId="12" fillId="4" borderId="27" xfId="27" applyFont="1" applyFill="1" applyBorder="1" applyAlignment="1" applyProtection="1">
      <alignment horizontal="left"/>
    </xf>
    <xf numFmtId="44" fontId="15" fillId="2" borderId="27" xfId="27" applyFont="1" applyFill="1" applyBorder="1" applyAlignment="1" applyProtection="1">
      <alignment horizontal="left"/>
    </xf>
    <xf numFmtId="44" fontId="15" fillId="2" borderId="27" xfId="27" applyFont="1" applyFill="1" applyBorder="1" applyAlignment="1" applyProtection="1">
      <alignment horizontal="left" vertical="center"/>
    </xf>
    <xf numFmtId="44" fontId="15" fillId="2" borderId="15" xfId="27" applyFont="1" applyFill="1" applyBorder="1" applyAlignment="1" applyProtection="1">
      <alignment horizontal="left"/>
    </xf>
    <xf numFmtId="44" fontId="12" fillId="2" borderId="15" xfId="27" applyFont="1" applyFill="1" applyBorder="1" applyAlignment="1" applyProtection="1">
      <alignment horizontal="left"/>
    </xf>
    <xf numFmtId="1" fontId="12" fillId="2" borderId="2" xfId="23" applyNumberFormat="1" applyFont="1" applyFill="1" applyBorder="1" applyAlignment="1" applyProtection="1">
      <alignment horizontal="center"/>
    </xf>
    <xf numFmtId="44" fontId="20" fillId="0" borderId="27" xfId="27" applyFont="1" applyFill="1" applyBorder="1" applyAlignment="1" applyProtection="1">
      <alignment horizontal="left"/>
    </xf>
    <xf numFmtId="44" fontId="20" fillId="4" borderId="27" xfId="27" applyFont="1" applyFill="1" applyBorder="1" applyAlignment="1" applyProtection="1">
      <alignment horizontal="left"/>
    </xf>
    <xf numFmtId="44" fontId="22" fillId="2" borderId="27" xfId="27" applyFont="1" applyFill="1" applyBorder="1" applyAlignment="1" applyProtection="1">
      <alignment horizontal="left"/>
    </xf>
    <xf numFmtId="44" fontId="20" fillId="2" borderId="27" xfId="27" applyFont="1" applyFill="1" applyBorder="1" applyAlignment="1" applyProtection="1">
      <alignment horizontal="left"/>
    </xf>
    <xf numFmtId="44" fontId="20" fillId="0" borderId="15" xfId="27" applyFont="1" applyFill="1" applyBorder="1" applyAlignment="1" applyProtection="1">
      <alignment horizontal="left"/>
    </xf>
    <xf numFmtId="44" fontId="22" fillId="2" borderId="27" xfId="27" applyFont="1" applyFill="1" applyBorder="1" applyAlignment="1" applyProtection="1">
      <alignment horizontal="left" vertical="center"/>
    </xf>
    <xf numFmtId="44" fontId="20" fillId="0" borderId="27" xfId="27" applyFont="1" applyFill="1" applyBorder="1" applyAlignment="1" applyProtection="1"/>
    <xf numFmtId="44" fontId="22" fillId="2" borderId="15" xfId="27" applyFont="1" applyFill="1" applyBorder="1" applyAlignment="1" applyProtection="1">
      <alignment horizontal="left"/>
    </xf>
    <xf numFmtId="44" fontId="20" fillId="0" borderId="27" xfId="27" applyFont="1" applyFill="1" applyBorder="1" applyAlignment="1" applyProtection="1">
      <alignment horizontal="left" vertical="center"/>
    </xf>
    <xf numFmtId="44" fontId="20" fillId="0" borderId="37" xfId="27" applyFont="1" applyFill="1" applyBorder="1" applyAlignment="1" applyProtection="1">
      <alignment horizontal="left" vertical="center"/>
    </xf>
    <xf numFmtId="1" fontId="20" fillId="0" borderId="26" xfId="23" applyNumberFormat="1" applyFont="1" applyFill="1" applyBorder="1" applyAlignment="1" applyProtection="1">
      <alignment horizontal="center"/>
    </xf>
    <xf numFmtId="1" fontId="20" fillId="2" borderId="2" xfId="23" applyNumberFormat="1" applyFont="1" applyFill="1" applyBorder="1" applyAlignment="1" applyProtection="1">
      <alignment horizontal="center"/>
    </xf>
    <xf numFmtId="44" fontId="26" fillId="2" borderId="27" xfId="27" applyFont="1" applyFill="1" applyBorder="1" applyAlignment="1" applyProtection="1">
      <alignment horizontal="left" vertical="center"/>
    </xf>
    <xf numFmtId="8" fontId="22" fillId="2" borderId="2" xfId="27" applyNumberFormat="1" applyFont="1" applyFill="1" applyBorder="1" applyAlignment="1" applyProtection="1">
      <alignment horizontal="right"/>
    </xf>
    <xf numFmtId="8" fontId="20" fillId="2" borderId="2" xfId="27" applyNumberFormat="1" applyFont="1" applyFill="1" applyBorder="1" applyAlignment="1" applyProtection="1">
      <alignment horizontal="right"/>
    </xf>
    <xf numFmtId="166" fontId="22" fillId="2" borderId="2" xfId="27" applyNumberFormat="1" applyFont="1" applyFill="1" applyBorder="1" applyAlignment="1" applyProtection="1">
      <alignment horizontal="right"/>
    </xf>
    <xf numFmtId="3" fontId="22" fillId="2" borderId="2" xfId="26" applyNumberFormat="1" applyFont="1" applyFill="1" applyBorder="1" applyAlignment="1" applyProtection="1">
      <alignment horizontal="center" vertical="center"/>
    </xf>
    <xf numFmtId="3" fontId="22" fillId="2" borderId="2" xfId="26" applyNumberFormat="1" applyFont="1" applyFill="1" applyBorder="1" applyAlignment="1" applyProtection="1">
      <alignment horizontal="center"/>
    </xf>
    <xf numFmtId="3" fontId="20" fillId="0" borderId="19" xfId="26" applyNumberFormat="1" applyFont="1" applyBorder="1" applyAlignment="1" applyProtection="1">
      <alignment horizontal="center" vertical="center"/>
    </xf>
    <xf numFmtId="3" fontId="26" fillId="2" borderId="2" xfId="26" applyNumberFormat="1" applyFont="1" applyFill="1" applyBorder="1" applyAlignment="1" applyProtection="1">
      <alignment horizontal="center" vertical="center"/>
    </xf>
    <xf numFmtId="8" fontId="26" fillId="2" borderId="2" xfId="27" applyNumberFormat="1" applyFont="1" applyFill="1" applyBorder="1" applyAlignment="1" applyProtection="1">
      <alignment horizontal="right"/>
    </xf>
    <xf numFmtId="44" fontId="20" fillId="0" borderId="2" xfId="27" applyFont="1" applyFill="1" applyBorder="1" applyAlignment="1" applyProtection="1">
      <alignment horizontal="right" vertical="center"/>
    </xf>
    <xf numFmtId="8" fontId="20" fillId="0" borderId="0" xfId="27" applyNumberFormat="1" applyFont="1" applyBorder="1" applyAlignment="1" applyProtection="1">
      <alignment horizontal="right"/>
    </xf>
    <xf numFmtId="44" fontId="20" fillId="0" borderId="0" xfId="27" applyFont="1" applyBorder="1" applyAlignment="1" applyProtection="1">
      <alignment horizontal="right"/>
    </xf>
    <xf numFmtId="8" fontId="20" fillId="0" borderId="2" xfId="27" applyNumberFormat="1" applyFont="1" applyFill="1" applyBorder="1" applyAlignment="1" applyProtection="1">
      <alignment horizontal="right"/>
      <protection locked="0"/>
    </xf>
    <xf numFmtId="166" fontId="20" fillId="0" borderId="2" xfId="27" applyNumberFormat="1" applyFont="1" applyFill="1" applyBorder="1" applyAlignment="1" applyProtection="1">
      <alignment horizontal="right"/>
      <protection locked="0"/>
    </xf>
    <xf numFmtId="166" fontId="20" fillId="0" borderId="2" xfId="27" applyNumberFormat="1" applyFont="1" applyFill="1" applyBorder="1" applyAlignment="1" applyProtection="1">
      <alignment horizontal="right" vertical="center"/>
      <protection locked="0"/>
    </xf>
    <xf numFmtId="4" fontId="20" fillId="0" borderId="14" xfId="1" applyNumberFormat="1" applyFont="1" applyBorder="1" applyAlignment="1" applyProtection="1">
      <alignment horizontal="right"/>
      <protection locked="0"/>
    </xf>
    <xf numFmtId="4" fontId="20" fillId="0" borderId="2" xfId="1" applyNumberFormat="1" applyFont="1" applyBorder="1" applyAlignment="1" applyProtection="1">
      <alignment horizontal="right"/>
      <protection locked="0"/>
    </xf>
    <xf numFmtId="44" fontId="19" fillId="0" borderId="7" xfId="27" applyFont="1" applyFill="1" applyBorder="1" applyAlignment="1" applyProtection="1">
      <alignment horizontal="left"/>
      <protection locked="0"/>
    </xf>
    <xf numFmtId="44" fontId="20" fillId="0" borderId="3" xfId="27" applyFont="1" applyFill="1" applyBorder="1" applyAlignment="1" applyProtection="1">
      <alignment horizontal="left"/>
      <protection locked="0"/>
    </xf>
    <xf numFmtId="8" fontId="12" fillId="0" borderId="2" xfId="27" applyNumberFormat="1" applyFont="1" applyFill="1" applyBorder="1" applyAlignment="1" applyProtection="1">
      <alignment horizontal="right"/>
      <protection locked="0"/>
    </xf>
    <xf numFmtId="166" fontId="12" fillId="0" borderId="2" xfId="27" applyNumberFormat="1" applyFont="1" applyFill="1" applyBorder="1" applyAlignment="1" applyProtection="1">
      <alignment horizontal="right"/>
      <protection locked="0"/>
    </xf>
    <xf numFmtId="44" fontId="13" fillId="0" borderId="7" xfId="27" applyFont="1" applyFill="1" applyBorder="1" applyAlignment="1" applyProtection="1">
      <alignment horizontal="left"/>
      <protection locked="0"/>
    </xf>
    <xf numFmtId="4" fontId="12" fillId="0" borderId="14" xfId="1" applyNumberFormat="1" applyFont="1" applyBorder="1" applyAlignment="1" applyProtection="1">
      <alignment horizontal="right"/>
      <protection locked="0"/>
    </xf>
    <xf numFmtId="4" fontId="12" fillId="0" borderId="2" xfId="1" applyNumberFormat="1" applyFont="1" applyBorder="1" applyAlignment="1" applyProtection="1">
      <alignment horizontal="right"/>
      <protection locked="0"/>
    </xf>
    <xf numFmtId="44" fontId="12" fillId="0" borderId="3" xfId="27" applyFont="1" applyFill="1" applyBorder="1" applyAlignment="1" applyProtection="1">
      <alignment horizontal="left"/>
      <protection locked="0"/>
    </xf>
    <xf numFmtId="44" fontId="12" fillId="0" borderId="2" xfId="27" applyFont="1" applyFill="1" applyBorder="1" applyAlignment="1" applyProtection="1">
      <alignment horizontal="left"/>
      <protection locked="0"/>
    </xf>
    <xf numFmtId="0" fontId="17" fillId="5" borderId="0" xfId="1" applyFont="1" applyFill="1" applyAlignment="1" applyProtection="1">
      <alignment horizontal="left"/>
    </xf>
    <xf numFmtId="0" fontId="20" fillId="5" borderId="0" xfId="2" applyFont="1" applyFill="1" applyProtection="1"/>
    <xf numFmtId="0" fontId="20" fillId="5" borderId="0" xfId="1" applyFont="1" applyFill="1" applyAlignment="1" applyProtection="1">
      <alignment horizontal="center"/>
    </xf>
    <xf numFmtId="38" fontId="20" fillId="5" borderId="0" xfId="1" applyNumberFormat="1" applyFont="1" applyFill="1" applyAlignment="1" applyProtection="1">
      <alignment horizontal="center"/>
    </xf>
    <xf numFmtId="40" fontId="20" fillId="5" borderId="0" xfId="1" applyNumberFormat="1" applyFont="1" applyFill="1" applyProtection="1"/>
    <xf numFmtId="0" fontId="20" fillId="0" borderId="0" xfId="1" applyFont="1" applyProtection="1"/>
    <xf numFmtId="0" fontId="20" fillId="5" borderId="0" xfId="2" applyFont="1" applyFill="1" applyAlignment="1" applyProtection="1">
      <alignment horizontal="left"/>
    </xf>
    <xf numFmtId="0" fontId="13" fillId="5" borderId="0" xfId="2" applyFont="1" applyFill="1" applyProtection="1"/>
    <xf numFmtId="0" fontId="12" fillId="5" borderId="0" xfId="1" applyFont="1" applyFill="1" applyProtection="1"/>
    <xf numFmtId="0" fontId="20" fillId="0" borderId="0" xfId="1" applyFont="1" applyAlignment="1" applyProtection="1">
      <alignment horizontal="center"/>
    </xf>
    <xf numFmtId="0" fontId="19" fillId="0" borderId="0" xfId="2" applyFont="1" applyAlignment="1" applyProtection="1">
      <alignment horizontal="right"/>
    </xf>
    <xf numFmtId="0" fontId="20" fillId="0" borderId="0" xfId="2" applyFont="1" applyProtection="1"/>
    <xf numFmtId="38" fontId="20" fillId="0" borderId="0" xfId="1" applyNumberFormat="1" applyFont="1" applyAlignment="1" applyProtection="1">
      <alignment horizontal="center"/>
    </xf>
    <xf numFmtId="40" fontId="20" fillId="0" borderId="0" xfId="1" applyNumberFormat="1" applyFont="1" applyProtection="1"/>
    <xf numFmtId="0" fontId="19" fillId="6" borderId="0" xfId="2" applyFont="1" applyFill="1" applyProtection="1"/>
    <xf numFmtId="0" fontId="19" fillId="0" borderId="0" xfId="2" applyFont="1" applyProtection="1"/>
    <xf numFmtId="0" fontId="20" fillId="0" borderId="0" xfId="1" applyFont="1" applyAlignment="1" applyProtection="1">
      <alignment horizontal="left"/>
    </xf>
    <xf numFmtId="0" fontId="19" fillId="4" borderId="11" xfId="1" applyFont="1" applyFill="1" applyBorder="1" applyAlignment="1" applyProtection="1">
      <alignment horizontal="center"/>
    </xf>
    <xf numFmtId="0" fontId="19" fillId="4" borderId="12" xfId="1" applyFont="1" applyFill="1" applyBorder="1" applyAlignment="1" applyProtection="1">
      <alignment horizontal="center"/>
    </xf>
    <xf numFmtId="0" fontId="19" fillId="4" borderId="13" xfId="1" applyFont="1" applyFill="1" applyBorder="1" applyAlignment="1" applyProtection="1">
      <alignment horizontal="center"/>
    </xf>
    <xf numFmtId="0" fontId="19" fillId="5" borderId="24" xfId="1" applyFont="1" applyFill="1" applyBorder="1" applyAlignment="1" applyProtection="1">
      <alignment horizontal="center" vertical="top" wrapText="1"/>
    </xf>
    <xf numFmtId="0" fontId="19" fillId="5" borderId="17" xfId="1" applyFont="1" applyFill="1" applyBorder="1" applyAlignment="1" applyProtection="1">
      <alignment horizontal="center" vertical="top" wrapText="1"/>
    </xf>
    <xf numFmtId="0" fontId="19" fillId="5" borderId="20" xfId="1" applyFont="1" applyFill="1" applyBorder="1" applyAlignment="1" applyProtection="1">
      <alignment horizontal="center" vertical="top" wrapText="1"/>
    </xf>
    <xf numFmtId="0" fontId="19" fillId="5" borderId="18" xfId="1" applyFont="1" applyFill="1" applyBorder="1" applyAlignment="1" applyProtection="1">
      <alignment horizontal="center" vertical="top" wrapText="1"/>
    </xf>
    <xf numFmtId="38" fontId="19" fillId="5" borderId="18" xfId="1" applyNumberFormat="1" applyFont="1" applyFill="1" applyBorder="1" applyAlignment="1" applyProtection="1">
      <alignment horizontal="center" vertical="top" wrapText="1"/>
    </xf>
    <xf numFmtId="40" fontId="19" fillId="5" borderId="18" xfId="1" applyNumberFormat="1" applyFont="1" applyFill="1" applyBorder="1" applyAlignment="1" applyProtection="1">
      <alignment horizontal="center" vertical="top" wrapText="1"/>
    </xf>
    <xf numFmtId="40" fontId="19" fillId="5" borderId="25" xfId="1" applyNumberFormat="1" applyFont="1" applyFill="1" applyBorder="1" applyAlignment="1" applyProtection="1">
      <alignment horizontal="center" vertical="top" wrapText="1"/>
    </xf>
    <xf numFmtId="0" fontId="20" fillId="0" borderId="0" xfId="1" applyFont="1" applyAlignment="1" applyProtection="1">
      <alignment horizontal="center" vertical="top" wrapText="1"/>
    </xf>
    <xf numFmtId="0" fontId="20" fillId="0" borderId="1" xfId="1" applyFont="1" applyBorder="1" applyAlignment="1" applyProtection="1">
      <alignment horizontal="center"/>
    </xf>
    <xf numFmtId="0" fontId="20" fillId="0" borderId="9" xfId="21" applyFont="1" applyBorder="1" applyAlignment="1" applyProtection="1">
      <alignment horizontal="left" vertical="center"/>
    </xf>
    <xf numFmtId="0" fontId="20" fillId="0" borderId="21" xfId="21" applyFont="1" applyBorder="1" applyAlignment="1" applyProtection="1">
      <alignment horizontal="left" vertical="center"/>
    </xf>
    <xf numFmtId="0" fontId="20" fillId="0" borderId="2" xfId="21" applyFont="1" applyBorder="1" applyAlignment="1" applyProtection="1">
      <alignment horizontal="center" vertical="center"/>
    </xf>
    <xf numFmtId="38" fontId="20" fillId="0" borderId="10" xfId="21" applyNumberFormat="1" applyFont="1" applyBorder="1" applyAlignment="1" applyProtection="1">
      <alignment horizontal="left" vertical="center"/>
    </xf>
    <xf numFmtId="38" fontId="20" fillId="0" borderId="22" xfId="21" applyNumberFormat="1" applyFont="1" applyBorder="1" applyAlignment="1" applyProtection="1">
      <alignment horizontal="left" vertical="center"/>
    </xf>
    <xf numFmtId="38" fontId="20" fillId="0" borderId="2" xfId="21" applyNumberFormat="1" applyFont="1" applyBorder="1" applyAlignment="1" applyProtection="1">
      <alignment horizontal="center" vertical="center"/>
    </xf>
    <xf numFmtId="0" fontId="20" fillId="4" borderId="1" xfId="1" applyFont="1" applyFill="1" applyBorder="1" applyAlignment="1" applyProtection="1">
      <alignment horizontal="center"/>
    </xf>
    <xf numFmtId="38" fontId="21" fillId="4" borderId="10" xfId="21" applyNumberFormat="1" applyFont="1" applyFill="1" applyBorder="1" applyAlignment="1" applyProtection="1">
      <alignment horizontal="right" vertical="center"/>
    </xf>
    <xf numFmtId="38" fontId="21" fillId="4" borderId="22" xfId="21" applyNumberFormat="1" applyFont="1" applyFill="1" applyBorder="1" applyAlignment="1" applyProtection="1">
      <alignment horizontal="right" vertical="center"/>
    </xf>
    <xf numFmtId="38" fontId="20" fillId="4" borderId="2" xfId="21" applyNumberFormat="1" applyFont="1" applyFill="1" applyBorder="1" applyAlignment="1" applyProtection="1">
      <alignment horizontal="center" vertical="center"/>
    </xf>
    <xf numFmtId="0" fontId="20" fillId="4" borderId="2" xfId="1" applyFont="1" applyFill="1" applyBorder="1" applyAlignment="1" applyProtection="1">
      <alignment horizontal="center"/>
    </xf>
    <xf numFmtId="0" fontId="20" fillId="4" borderId="2" xfId="1" applyFont="1" applyFill="1" applyBorder="1" applyAlignment="1" applyProtection="1">
      <alignment horizontal="right"/>
    </xf>
    <xf numFmtId="0" fontId="20" fillId="2" borderId="1" xfId="1" applyFont="1" applyFill="1" applyBorder="1" applyAlignment="1" applyProtection="1">
      <alignment horizontal="right"/>
    </xf>
    <xf numFmtId="38" fontId="21" fillId="2" borderId="10" xfId="21" applyNumberFormat="1" applyFont="1" applyFill="1" applyBorder="1" applyAlignment="1" applyProtection="1">
      <alignment horizontal="right" vertical="center"/>
    </xf>
    <xf numFmtId="38" fontId="21" fillId="2" borderId="22" xfId="21" applyNumberFormat="1" applyFont="1" applyFill="1" applyBorder="1" applyAlignment="1" applyProtection="1">
      <alignment horizontal="right" vertical="center"/>
    </xf>
    <xf numFmtId="38" fontId="22" fillId="2" borderId="2" xfId="21" applyNumberFormat="1" applyFont="1" applyFill="1" applyBorder="1" applyAlignment="1" applyProtection="1">
      <alignment horizontal="center" vertical="center"/>
    </xf>
    <xf numFmtId="164" fontId="22" fillId="2" borderId="2" xfId="21" applyNumberFormat="1" applyFont="1" applyFill="1" applyBorder="1" applyAlignment="1" applyProtection="1">
      <alignment horizontal="center" vertical="center"/>
    </xf>
    <xf numFmtId="38" fontId="20" fillId="4" borderId="10" xfId="21" applyNumberFormat="1" applyFont="1" applyFill="1" applyBorder="1" applyAlignment="1" applyProtection="1">
      <alignment horizontal="left" vertical="center"/>
    </xf>
    <xf numFmtId="38" fontId="20" fillId="4" borderId="22" xfId="21" applyNumberFormat="1" applyFont="1" applyFill="1" applyBorder="1" applyAlignment="1" applyProtection="1">
      <alignment horizontal="left" vertical="center"/>
    </xf>
    <xf numFmtId="0" fontId="20" fillId="0" borderId="1" xfId="1" applyFont="1" applyBorder="1" applyAlignment="1" applyProtection="1">
      <alignment horizontal="right"/>
    </xf>
    <xf numFmtId="38" fontId="20" fillId="0" borderId="10" xfId="21" applyNumberFormat="1" applyFont="1" applyBorder="1" applyAlignment="1" applyProtection="1">
      <alignment horizontal="left" vertical="center" indent="1"/>
    </xf>
    <xf numFmtId="38" fontId="20" fillId="0" borderId="22" xfId="21" applyNumberFormat="1" applyFont="1" applyBorder="1" applyAlignment="1" applyProtection="1">
      <alignment horizontal="left" vertical="center" indent="1"/>
    </xf>
    <xf numFmtId="0" fontId="20" fillId="0" borderId="2" xfId="1" applyFont="1" applyBorder="1" applyAlignment="1" applyProtection="1">
      <alignment horizontal="center"/>
    </xf>
    <xf numFmtId="38" fontId="20" fillId="4" borderId="10" xfId="21" applyNumberFormat="1" applyFont="1" applyFill="1" applyBorder="1" applyAlignment="1" applyProtection="1">
      <alignment vertical="center"/>
    </xf>
    <xf numFmtId="38" fontId="20" fillId="4" borderId="22" xfId="21" applyNumberFormat="1" applyFont="1" applyFill="1" applyBorder="1" applyAlignment="1" applyProtection="1">
      <alignment vertical="center"/>
    </xf>
    <xf numFmtId="38" fontId="20" fillId="0" borderId="10" xfId="21" applyNumberFormat="1" applyFont="1" applyBorder="1" applyAlignment="1" applyProtection="1">
      <alignment horizontal="left" vertical="center"/>
    </xf>
    <xf numFmtId="38" fontId="20" fillId="0" borderId="22" xfId="21" applyNumberFormat="1" applyFont="1" applyBorder="1" applyAlignment="1" applyProtection="1">
      <alignment vertical="center"/>
    </xf>
    <xf numFmtId="38" fontId="20" fillId="0" borderId="10" xfId="21" applyNumberFormat="1" applyFont="1" applyBorder="1" applyAlignment="1" applyProtection="1">
      <alignment vertical="center"/>
    </xf>
    <xf numFmtId="0" fontId="20" fillId="0" borderId="10" xfId="1" applyFont="1" applyBorder="1" applyAlignment="1" applyProtection="1">
      <alignment horizontal="left"/>
    </xf>
    <xf numFmtId="0" fontId="20" fillId="0" borderId="22" xfId="1" applyFont="1" applyBorder="1" applyAlignment="1" applyProtection="1">
      <alignment horizontal="left"/>
    </xf>
    <xf numFmtId="0" fontId="20" fillId="2" borderId="1" xfId="1" applyFont="1" applyFill="1" applyBorder="1" applyAlignment="1" applyProtection="1">
      <alignment horizontal="center"/>
    </xf>
    <xf numFmtId="0" fontId="22" fillId="2" borderId="2" xfId="21" applyFont="1" applyFill="1" applyBorder="1" applyAlignment="1" applyProtection="1">
      <alignment horizontal="center" vertical="center"/>
    </xf>
    <xf numFmtId="0" fontId="22" fillId="2" borderId="2" xfId="1" applyFont="1" applyFill="1" applyBorder="1" applyAlignment="1" applyProtection="1">
      <alignment horizontal="center"/>
    </xf>
    <xf numFmtId="38" fontId="20" fillId="0" borderId="10" xfId="14" applyNumberFormat="1" applyFont="1" applyBorder="1" applyAlignment="1" applyProtection="1">
      <alignment horizontal="left"/>
    </xf>
    <xf numFmtId="38" fontId="20" fillId="0" borderId="22" xfId="14" applyNumberFormat="1" applyFont="1" applyBorder="1" applyAlignment="1" applyProtection="1">
      <alignment horizontal="left"/>
    </xf>
    <xf numFmtId="38" fontId="20" fillId="4" borderId="10" xfId="14" applyNumberFormat="1" applyFont="1" applyFill="1" applyBorder="1" applyAlignment="1" applyProtection="1">
      <alignment horizontal="left"/>
    </xf>
    <xf numFmtId="38" fontId="20" fillId="4" borderId="22" xfId="14" applyNumberFormat="1" applyFont="1" applyFill="1" applyBorder="1" applyAlignment="1" applyProtection="1">
      <alignment horizontal="left"/>
    </xf>
    <xf numFmtId="2" fontId="20" fillId="2" borderId="1" xfId="1" applyNumberFormat="1" applyFont="1" applyFill="1" applyBorder="1" applyAlignment="1" applyProtection="1">
      <alignment horizontal="right"/>
    </xf>
    <xf numFmtId="2" fontId="20" fillId="0" borderId="1" xfId="1" applyNumberFormat="1" applyFont="1" applyBorder="1" applyAlignment="1" applyProtection="1">
      <alignment horizontal="right"/>
    </xf>
    <xf numFmtId="38" fontId="20" fillId="0" borderId="10" xfId="14" applyNumberFormat="1" applyFont="1" applyBorder="1" applyAlignment="1" applyProtection="1">
      <alignment horizontal="left" indent="1"/>
    </xf>
    <xf numFmtId="38" fontId="20" fillId="0" borderId="22" xfId="14" applyNumberFormat="1" applyFont="1" applyBorder="1" applyAlignment="1" applyProtection="1">
      <alignment horizontal="left"/>
    </xf>
    <xf numFmtId="38" fontId="20" fillId="2" borderId="2" xfId="21" applyNumberFormat="1" applyFont="1" applyFill="1" applyBorder="1" applyAlignment="1" applyProtection="1">
      <alignment horizontal="center" vertical="center"/>
    </xf>
    <xf numFmtId="0" fontId="20" fillId="2" borderId="2" xfId="21" applyFont="1" applyFill="1" applyBorder="1" applyAlignment="1" applyProtection="1">
      <alignment horizontal="center" vertical="center"/>
    </xf>
    <xf numFmtId="38" fontId="21" fillId="0" borderId="22" xfId="21" applyNumberFormat="1" applyFont="1" applyBorder="1" applyAlignment="1" applyProtection="1">
      <alignment vertical="center"/>
    </xf>
    <xf numFmtId="38" fontId="20" fillId="0" borderId="22" xfId="21" applyNumberFormat="1" applyFont="1" applyBorder="1" applyAlignment="1" applyProtection="1">
      <alignment horizontal="left" vertical="center"/>
    </xf>
    <xf numFmtId="38" fontId="20" fillId="0" borderId="19" xfId="21" applyNumberFormat="1" applyFont="1" applyBorder="1" applyAlignment="1" applyProtection="1">
      <alignment horizontal="center" vertical="center"/>
    </xf>
    <xf numFmtId="38" fontId="20" fillId="0" borderId="22" xfId="17" applyNumberFormat="1" applyFont="1" applyBorder="1" applyAlignment="1" applyProtection="1">
      <alignment horizontal="left"/>
    </xf>
    <xf numFmtId="0" fontId="20" fillId="0" borderId="10" xfId="1" applyFont="1" applyBorder="1" applyAlignment="1" applyProtection="1">
      <alignment horizontal="left"/>
    </xf>
    <xf numFmtId="0" fontId="20" fillId="0" borderId="22" xfId="1" applyFont="1" applyBorder="1" applyAlignment="1" applyProtection="1">
      <alignment horizontal="left"/>
    </xf>
    <xf numFmtId="0" fontId="20" fillId="4" borderId="10" xfId="1" applyFont="1" applyFill="1" applyBorder="1" applyAlignment="1" applyProtection="1">
      <alignment horizontal="left"/>
    </xf>
    <xf numFmtId="0" fontId="20" fillId="4" borderId="22" xfId="1" applyFont="1" applyFill="1" applyBorder="1" applyAlignment="1" applyProtection="1">
      <alignment horizontal="left"/>
    </xf>
    <xf numFmtId="0" fontId="22" fillId="2" borderId="2" xfId="1" applyFont="1" applyFill="1" applyBorder="1" applyAlignment="1" applyProtection="1">
      <alignment horizontal="center" vertical="center"/>
    </xf>
    <xf numFmtId="0" fontId="20" fillId="0" borderId="10" xfId="1" applyFont="1" applyBorder="1" applyAlignment="1" applyProtection="1">
      <alignment horizontal="left" indent="1"/>
    </xf>
    <xf numFmtId="0" fontId="20" fillId="0" borderId="19" xfId="1" applyFont="1" applyBorder="1" applyAlignment="1" applyProtection="1">
      <alignment horizontal="center"/>
    </xf>
    <xf numFmtId="0" fontId="20" fillId="0" borderId="29" xfId="1" applyFont="1" applyBorder="1" applyProtection="1"/>
    <xf numFmtId="0" fontId="20" fillId="0" borderId="10" xfId="1" applyFont="1" applyBorder="1" applyProtection="1"/>
    <xf numFmtId="0" fontId="20" fillId="0" borderId="30" xfId="1" applyFont="1" applyBorder="1" applyProtection="1"/>
    <xf numFmtId="0" fontId="20" fillId="2" borderId="1" xfId="1" applyFont="1" applyFill="1" applyBorder="1" applyAlignment="1" applyProtection="1">
      <alignment horizontal="center" vertical="center"/>
    </xf>
    <xf numFmtId="0" fontId="22" fillId="2" borderId="19" xfId="1" applyFont="1" applyFill="1" applyBorder="1" applyAlignment="1" applyProtection="1">
      <alignment horizontal="center" vertical="center"/>
    </xf>
    <xf numFmtId="0" fontId="20" fillId="0" borderId="1" xfId="1" applyFont="1" applyBorder="1" applyAlignment="1" applyProtection="1">
      <alignment horizontal="center" vertical="center"/>
    </xf>
    <xf numFmtId="38" fontId="20" fillId="0" borderId="29" xfId="21" applyNumberFormat="1" applyFont="1" applyBorder="1" applyAlignment="1" applyProtection="1">
      <alignment horizontal="left" vertical="center"/>
    </xf>
    <xf numFmtId="0" fontId="20" fillId="0" borderId="30" xfId="1" applyFont="1" applyBorder="1" applyAlignment="1" applyProtection="1">
      <alignment vertical="center"/>
    </xf>
    <xf numFmtId="0" fontId="20" fillId="0" borderId="19" xfId="1" applyFont="1" applyBorder="1" applyAlignment="1" applyProtection="1">
      <alignment horizontal="center" vertical="center"/>
    </xf>
    <xf numFmtId="0" fontId="26" fillId="2" borderId="19" xfId="1" applyFont="1" applyFill="1" applyBorder="1" applyAlignment="1" applyProtection="1">
      <alignment horizontal="center" vertical="center"/>
    </xf>
    <xf numFmtId="0" fontId="27" fillId="0" borderId="0" xfId="1" applyFont="1" applyProtection="1"/>
    <xf numFmtId="0" fontId="20" fillId="0" borderId="1" xfId="1" applyFont="1" applyBorder="1" applyAlignment="1" applyProtection="1">
      <alignment horizontal="right" vertical="center"/>
    </xf>
    <xf numFmtId="38" fontId="20" fillId="0" borderId="30" xfId="21" applyNumberFormat="1" applyFont="1" applyBorder="1" applyAlignment="1" applyProtection="1">
      <alignment horizontal="left" vertical="center"/>
    </xf>
    <xf numFmtId="0" fontId="20" fillId="0" borderId="4" xfId="1" applyFont="1" applyBorder="1" applyAlignment="1" applyProtection="1">
      <alignment horizontal="right" vertical="center"/>
    </xf>
    <xf numFmtId="0" fontId="19" fillId="0" borderId="6" xfId="1" applyFont="1" applyBorder="1" applyAlignment="1" applyProtection="1">
      <alignment horizontal="left"/>
    </xf>
    <xf numFmtId="0" fontId="19" fillId="0" borderId="23" xfId="1" applyFont="1" applyBorder="1" applyAlignment="1" applyProtection="1">
      <alignment horizontal="left"/>
    </xf>
    <xf numFmtId="0" fontId="20" fillId="0" borderId="5" xfId="1" applyFont="1" applyBorder="1" applyAlignment="1" applyProtection="1">
      <alignment horizontal="center"/>
    </xf>
    <xf numFmtId="4" fontId="20" fillId="0" borderId="6" xfId="1" applyNumberFormat="1" applyFont="1" applyBorder="1" applyAlignment="1" applyProtection="1">
      <alignment horizontal="right"/>
    </xf>
    <xf numFmtId="0" fontId="20" fillId="0" borderId="4" xfId="1" applyFont="1" applyBorder="1" applyAlignment="1" applyProtection="1">
      <alignment horizontal="center"/>
    </xf>
    <xf numFmtId="0" fontId="20" fillId="0" borderId="12" xfId="1" applyFont="1" applyBorder="1" applyProtection="1"/>
    <xf numFmtId="0" fontId="20" fillId="0" borderId="13" xfId="1" applyFont="1" applyBorder="1" applyAlignment="1" applyProtection="1">
      <alignment horizontal="left"/>
    </xf>
    <xf numFmtId="0" fontId="20" fillId="0" borderId="28" xfId="1" applyFont="1" applyBorder="1" applyAlignment="1" applyProtection="1">
      <alignment horizontal="center"/>
    </xf>
    <xf numFmtId="0" fontId="20" fillId="0" borderId="9" xfId="1" applyFont="1" applyBorder="1" applyAlignment="1" applyProtection="1">
      <alignment horizontal="left"/>
    </xf>
    <xf numFmtId="0" fontId="20" fillId="0" borderId="21" xfId="1" applyFont="1" applyBorder="1" applyAlignment="1" applyProtection="1">
      <alignment horizontal="left"/>
    </xf>
    <xf numFmtId="0" fontId="20" fillId="0" borderId="26" xfId="1" applyFont="1" applyBorder="1" applyAlignment="1" applyProtection="1">
      <alignment horizontal="center"/>
    </xf>
    <xf numFmtId="0" fontId="23" fillId="0" borderId="1" xfId="1" applyFont="1" applyBorder="1" applyAlignment="1" applyProtection="1">
      <alignment horizontal="center"/>
    </xf>
    <xf numFmtId="9" fontId="20" fillId="0" borderId="2" xfId="1" applyNumberFormat="1" applyFont="1" applyBorder="1" applyAlignment="1" applyProtection="1">
      <alignment horizontal="center"/>
    </xf>
    <xf numFmtId="0" fontId="20" fillId="0" borderId="38" xfId="1" applyFont="1" applyBorder="1" applyAlignment="1" applyProtection="1">
      <alignment horizontal="center"/>
    </xf>
    <xf numFmtId="0" fontId="20" fillId="0" borderId="39" xfId="1" applyFont="1" applyBorder="1" applyProtection="1"/>
    <xf numFmtId="0" fontId="20" fillId="0" borderId="39" xfId="1" applyFont="1" applyBorder="1" applyAlignment="1" applyProtection="1">
      <alignment horizontal="center"/>
    </xf>
    <xf numFmtId="38" fontId="20" fillId="0" borderId="39" xfId="1" applyNumberFormat="1" applyFont="1" applyBorder="1" applyAlignment="1" applyProtection="1">
      <alignment horizontal="center"/>
    </xf>
    <xf numFmtId="40" fontId="20" fillId="0" borderId="39" xfId="1" applyNumberFormat="1" applyFont="1" applyBorder="1" applyProtection="1"/>
    <xf numFmtId="40" fontId="20" fillId="0" borderId="35" xfId="1" applyNumberFormat="1" applyFont="1" applyBorder="1" applyProtection="1"/>
    <xf numFmtId="0" fontId="23" fillId="0" borderId="16" xfId="1" applyFont="1" applyBorder="1" applyAlignment="1" applyProtection="1">
      <alignment horizontal="center"/>
    </xf>
    <xf numFmtId="40" fontId="20" fillId="0" borderId="36" xfId="1" applyNumberFormat="1" applyFont="1" applyBorder="1" applyProtection="1"/>
    <xf numFmtId="0" fontId="20" fillId="0" borderId="16" xfId="1" applyFont="1" applyBorder="1" applyAlignment="1" applyProtection="1">
      <alignment horizontal="center"/>
    </xf>
    <xf numFmtId="0" fontId="23" fillId="0" borderId="32" xfId="1" applyFont="1" applyBorder="1" applyAlignment="1" applyProtection="1">
      <alignment horizontal="center"/>
    </xf>
    <xf numFmtId="0" fontId="20" fillId="0" borderId="33" xfId="1" applyFont="1" applyBorder="1" applyProtection="1"/>
    <xf numFmtId="0" fontId="20" fillId="0" borderId="33" xfId="1" applyFont="1" applyBorder="1" applyAlignment="1" applyProtection="1">
      <alignment horizontal="center"/>
    </xf>
    <xf numFmtId="38" fontId="20" fillId="0" borderId="33" xfId="1" applyNumberFormat="1" applyFont="1" applyBorder="1" applyAlignment="1" applyProtection="1">
      <alignment horizontal="center"/>
    </xf>
    <xf numFmtId="40" fontId="20" fillId="0" borderId="33" xfId="1" applyNumberFormat="1" applyFont="1" applyBorder="1" applyProtection="1"/>
    <xf numFmtId="40" fontId="20" fillId="0" borderId="34" xfId="1" applyNumberFormat="1" applyFont="1" applyBorder="1" applyProtection="1"/>
    <xf numFmtId="0" fontId="20" fillId="0" borderId="0" xfId="1" applyFont="1" applyAlignment="1" applyProtection="1">
      <alignment horizontal="right"/>
    </xf>
    <xf numFmtId="38" fontId="20" fillId="0" borderId="0" xfId="21" applyNumberFormat="1" applyFont="1" applyAlignment="1" applyProtection="1">
      <alignment horizontal="left" vertical="center"/>
    </xf>
    <xf numFmtId="38" fontId="20" fillId="0" borderId="0" xfId="21" applyNumberFormat="1" applyFont="1" applyAlignment="1" applyProtection="1">
      <alignment horizontal="center" vertical="center"/>
    </xf>
    <xf numFmtId="0" fontId="24" fillId="0" borderId="0" xfId="0" applyFont="1" applyProtection="1"/>
    <xf numFmtId="44" fontId="20" fillId="0" borderId="8" xfId="27" applyFont="1" applyFill="1" applyBorder="1" applyAlignment="1" applyProtection="1">
      <alignment horizontal="left"/>
      <protection locked="0"/>
    </xf>
    <xf numFmtId="0" fontId="12" fillId="5" borderId="0" xfId="1" applyFont="1" applyFill="1" applyAlignment="1" applyProtection="1">
      <alignment horizontal="center"/>
    </xf>
    <xf numFmtId="38" fontId="12" fillId="5" borderId="0" xfId="1" applyNumberFormat="1" applyFont="1" applyFill="1" applyAlignment="1" applyProtection="1">
      <alignment horizontal="center"/>
    </xf>
    <xf numFmtId="40" fontId="12" fillId="5" borderId="0" xfId="1" applyNumberFormat="1" applyFont="1" applyFill="1" applyProtection="1"/>
    <xf numFmtId="0" fontId="12" fillId="0" borderId="0" xfId="1" applyFont="1" applyProtection="1"/>
    <xf numFmtId="0" fontId="28" fillId="5" borderId="0" xfId="1" applyFont="1" applyFill="1" applyProtection="1"/>
    <xf numFmtId="0" fontId="12" fillId="5" borderId="0" xfId="2" applyFont="1" applyFill="1" applyProtection="1"/>
    <xf numFmtId="0" fontId="12" fillId="5" borderId="0" xfId="2" applyFont="1" applyFill="1" applyAlignment="1" applyProtection="1">
      <alignment horizontal="left"/>
    </xf>
    <xf numFmtId="0" fontId="12" fillId="0" borderId="0" xfId="1" applyFont="1" applyAlignment="1" applyProtection="1">
      <alignment horizontal="center"/>
    </xf>
    <xf numFmtId="0" fontId="13" fillId="0" borderId="0" xfId="2" applyFont="1" applyProtection="1"/>
    <xf numFmtId="0" fontId="12" fillId="0" borderId="0" xfId="2" applyFont="1" applyProtection="1"/>
    <xf numFmtId="38" fontId="12" fillId="0" borderId="0" xfId="1" applyNumberFormat="1" applyFont="1" applyAlignment="1" applyProtection="1">
      <alignment horizontal="center"/>
    </xf>
    <xf numFmtId="40" fontId="12" fillId="0" borderId="0" xfId="1" applyNumberFormat="1" applyFont="1" applyProtection="1"/>
    <xf numFmtId="0" fontId="13" fillId="6" borderId="0" xfId="2" applyFont="1" applyFill="1" applyProtection="1"/>
    <xf numFmtId="0" fontId="12" fillId="0" borderId="0" xfId="1" applyFont="1" applyAlignment="1" applyProtection="1">
      <alignment horizontal="left"/>
    </xf>
    <xf numFmtId="0" fontId="13" fillId="4" borderId="11" xfId="1" applyFont="1" applyFill="1" applyBorder="1" applyAlignment="1" applyProtection="1">
      <alignment horizontal="center"/>
    </xf>
    <xf numFmtId="0" fontId="13" fillId="4" borderId="12" xfId="1" applyFont="1" applyFill="1" applyBorder="1" applyAlignment="1" applyProtection="1">
      <alignment horizontal="center"/>
    </xf>
    <xf numFmtId="0" fontId="13" fillId="4" borderId="13" xfId="1" applyFont="1" applyFill="1" applyBorder="1" applyAlignment="1" applyProtection="1">
      <alignment horizontal="center"/>
    </xf>
    <xf numFmtId="0" fontId="13" fillId="5" borderId="24" xfId="1" applyFont="1" applyFill="1" applyBorder="1" applyAlignment="1" applyProtection="1">
      <alignment horizontal="center" vertical="top" wrapText="1"/>
    </xf>
    <xf numFmtId="0" fontId="13" fillId="5" borderId="17" xfId="1" applyFont="1" applyFill="1" applyBorder="1" applyAlignment="1" applyProtection="1">
      <alignment horizontal="center" vertical="top" wrapText="1"/>
    </xf>
    <xf numFmtId="0" fontId="13" fillId="5" borderId="20" xfId="1" applyFont="1" applyFill="1" applyBorder="1" applyAlignment="1" applyProtection="1">
      <alignment horizontal="center" vertical="top" wrapText="1"/>
    </xf>
    <xf numFmtId="0" fontId="13" fillId="5" borderId="18" xfId="1" applyFont="1" applyFill="1" applyBorder="1" applyAlignment="1" applyProtection="1">
      <alignment horizontal="center" vertical="top" wrapText="1"/>
    </xf>
    <xf numFmtId="38" fontId="13" fillId="5" borderId="18" xfId="1" applyNumberFormat="1" applyFont="1" applyFill="1" applyBorder="1" applyAlignment="1" applyProtection="1">
      <alignment horizontal="center" vertical="top" wrapText="1"/>
    </xf>
    <xf numFmtId="40" fontId="13" fillId="5" borderId="18" xfId="1" applyNumberFormat="1" applyFont="1" applyFill="1" applyBorder="1" applyAlignment="1" applyProtection="1">
      <alignment horizontal="center" vertical="top" wrapText="1"/>
    </xf>
    <xf numFmtId="40" fontId="13" fillId="5" borderId="25" xfId="1" applyNumberFormat="1" applyFont="1" applyFill="1" applyBorder="1" applyAlignment="1" applyProtection="1">
      <alignment horizontal="center" vertical="top" wrapText="1"/>
    </xf>
    <xf numFmtId="0" fontId="12" fillId="0" borderId="0" xfId="1" applyFont="1" applyAlignment="1" applyProtection="1">
      <alignment horizontal="center" vertical="top" wrapText="1"/>
    </xf>
    <xf numFmtId="0" fontId="12" fillId="0" borderId="1" xfId="1" applyFont="1" applyBorder="1" applyAlignment="1" applyProtection="1">
      <alignment horizontal="center"/>
    </xf>
    <xf numFmtId="0" fontId="12" fillId="0" borderId="9" xfId="21" applyFont="1" applyBorder="1" applyAlignment="1" applyProtection="1">
      <alignment horizontal="left" vertical="center"/>
    </xf>
    <xf numFmtId="0" fontId="12" fillId="0" borderId="21" xfId="21" applyFont="1" applyBorder="1" applyAlignment="1" applyProtection="1">
      <alignment horizontal="left" vertical="center"/>
    </xf>
    <xf numFmtId="0" fontId="12" fillId="0" borderId="2" xfId="21" applyFont="1" applyBorder="1" applyAlignment="1" applyProtection="1">
      <alignment horizontal="center" vertical="center"/>
    </xf>
    <xf numFmtId="38" fontId="12" fillId="0" borderId="10" xfId="21" applyNumberFormat="1" applyFont="1" applyBorder="1" applyAlignment="1" applyProtection="1">
      <alignment horizontal="left" vertical="center"/>
    </xf>
    <xf numFmtId="38" fontId="12" fillId="0" borderId="22" xfId="21" applyNumberFormat="1" applyFont="1" applyBorder="1" applyAlignment="1" applyProtection="1">
      <alignment horizontal="left" vertical="center"/>
    </xf>
    <xf numFmtId="38" fontId="12" fillId="0" borderId="2" xfId="21" applyNumberFormat="1" applyFont="1" applyBorder="1" applyAlignment="1" applyProtection="1">
      <alignment horizontal="center" vertical="center"/>
    </xf>
    <xf numFmtId="0" fontId="12" fillId="4" borderId="1" xfId="1" applyFont="1" applyFill="1" applyBorder="1" applyAlignment="1" applyProtection="1">
      <alignment horizontal="center"/>
    </xf>
    <xf numFmtId="38" fontId="16" fillId="4" borderId="10" xfId="21" applyNumberFormat="1" applyFont="1" applyFill="1" applyBorder="1" applyAlignment="1" applyProtection="1">
      <alignment horizontal="right" vertical="center"/>
    </xf>
    <xf numFmtId="38" fontId="16" fillId="4" borderId="22" xfId="21" applyNumberFormat="1" applyFont="1" applyFill="1" applyBorder="1" applyAlignment="1" applyProtection="1">
      <alignment horizontal="right" vertical="center"/>
    </xf>
    <xf numFmtId="38" fontId="12" fillId="4" borderId="2" xfId="21" applyNumberFormat="1" applyFont="1" applyFill="1" applyBorder="1" applyAlignment="1" applyProtection="1">
      <alignment horizontal="center" vertical="center"/>
    </xf>
    <xf numFmtId="0" fontId="12" fillId="4" borderId="2" xfId="1" applyFont="1" applyFill="1" applyBorder="1" applyAlignment="1" applyProtection="1">
      <alignment horizontal="center"/>
    </xf>
    <xf numFmtId="0" fontId="12" fillId="2" borderId="1" xfId="1" applyFont="1" applyFill="1" applyBorder="1" applyAlignment="1" applyProtection="1">
      <alignment horizontal="right"/>
    </xf>
    <xf numFmtId="38" fontId="16" fillId="2" borderId="10" xfId="21" applyNumberFormat="1" applyFont="1" applyFill="1" applyBorder="1" applyAlignment="1" applyProtection="1">
      <alignment horizontal="right" vertical="center"/>
    </xf>
    <xf numFmtId="38" fontId="16" fillId="2" borderId="22" xfId="21" applyNumberFormat="1" applyFont="1" applyFill="1" applyBorder="1" applyAlignment="1" applyProtection="1">
      <alignment horizontal="right" vertical="center"/>
    </xf>
    <xf numFmtId="38" fontId="15" fillId="2" borderId="2" xfId="21" applyNumberFormat="1" applyFont="1" applyFill="1" applyBorder="1" applyAlignment="1" applyProtection="1">
      <alignment horizontal="center" vertical="center"/>
    </xf>
    <xf numFmtId="164" fontId="15" fillId="2" borderId="2" xfId="21" applyNumberFormat="1" applyFont="1" applyFill="1" applyBorder="1" applyAlignment="1" applyProtection="1">
      <alignment horizontal="center" vertical="center"/>
    </xf>
    <xf numFmtId="8" fontId="15" fillId="2" borderId="2" xfId="27" applyNumberFormat="1" applyFont="1" applyFill="1" applyBorder="1" applyAlignment="1" applyProtection="1">
      <alignment horizontal="right"/>
    </xf>
    <xf numFmtId="38" fontId="12" fillId="4" borderId="10" xfId="21" applyNumberFormat="1" applyFont="1" applyFill="1" applyBorder="1" applyAlignment="1" applyProtection="1">
      <alignment horizontal="left" vertical="center"/>
    </xf>
    <xf numFmtId="38" fontId="12" fillId="4" borderId="22" xfId="21" applyNumberFormat="1" applyFont="1" applyFill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right"/>
    </xf>
    <xf numFmtId="0" fontId="12" fillId="0" borderId="2" xfId="1" applyFont="1" applyBorder="1" applyAlignment="1" applyProtection="1">
      <alignment horizontal="center"/>
    </xf>
    <xf numFmtId="38" fontId="12" fillId="4" borderId="10" xfId="21" applyNumberFormat="1" applyFont="1" applyFill="1" applyBorder="1" applyAlignment="1" applyProtection="1">
      <alignment vertical="center"/>
    </xf>
    <xf numFmtId="38" fontId="12" fillId="4" borderId="22" xfId="21" applyNumberFormat="1" applyFont="1" applyFill="1" applyBorder="1" applyAlignment="1" applyProtection="1">
      <alignment vertical="center"/>
    </xf>
    <xf numFmtId="38" fontId="12" fillId="0" borderId="10" xfId="21" applyNumberFormat="1" applyFont="1" applyBorder="1" applyAlignment="1" applyProtection="1">
      <alignment horizontal="left" vertical="center"/>
    </xf>
    <xf numFmtId="38" fontId="12" fillId="0" borderId="22" xfId="21" applyNumberFormat="1" applyFont="1" applyBorder="1" applyAlignment="1" applyProtection="1">
      <alignment vertical="center"/>
    </xf>
    <xf numFmtId="38" fontId="12" fillId="0" borderId="10" xfId="21" applyNumberFormat="1" applyFont="1" applyBorder="1" applyAlignment="1" applyProtection="1">
      <alignment vertical="center"/>
    </xf>
    <xf numFmtId="0" fontId="12" fillId="0" borderId="10" xfId="1" applyFont="1" applyBorder="1" applyAlignment="1" applyProtection="1">
      <alignment horizontal="left"/>
    </xf>
    <xf numFmtId="0" fontId="12" fillId="0" borderId="22" xfId="1" applyFont="1" applyBorder="1" applyAlignment="1" applyProtection="1">
      <alignment horizontal="left"/>
    </xf>
    <xf numFmtId="0" fontId="12" fillId="2" borderId="1" xfId="1" applyFont="1" applyFill="1" applyBorder="1" applyAlignment="1" applyProtection="1">
      <alignment horizontal="center"/>
    </xf>
    <xf numFmtId="0" fontId="15" fillId="2" borderId="2" xfId="21" applyFont="1" applyFill="1" applyBorder="1" applyAlignment="1" applyProtection="1">
      <alignment horizontal="center" vertical="center"/>
    </xf>
    <xf numFmtId="38" fontId="12" fillId="0" borderId="22" xfId="21" applyNumberFormat="1" applyFont="1" applyBorder="1" applyAlignment="1" applyProtection="1">
      <alignment horizontal="left" vertical="center"/>
    </xf>
    <xf numFmtId="38" fontId="12" fillId="0" borderId="10" xfId="14" applyNumberFormat="1" applyFont="1" applyBorder="1" applyAlignment="1" applyProtection="1">
      <alignment horizontal="left"/>
    </xf>
    <xf numFmtId="38" fontId="12" fillId="0" borderId="22" xfId="14" applyNumberFormat="1" applyFont="1" applyBorder="1" applyAlignment="1" applyProtection="1">
      <alignment horizontal="left"/>
    </xf>
    <xf numFmtId="38" fontId="12" fillId="4" borderId="10" xfId="14" applyNumberFormat="1" applyFont="1" applyFill="1" applyBorder="1" applyAlignment="1" applyProtection="1">
      <alignment horizontal="left"/>
    </xf>
    <xf numFmtId="38" fontId="12" fillId="4" borderId="22" xfId="14" applyNumberFormat="1" applyFont="1" applyFill="1" applyBorder="1" applyAlignment="1" applyProtection="1">
      <alignment horizontal="left"/>
    </xf>
    <xf numFmtId="2" fontId="12" fillId="2" borderId="1" xfId="1" applyNumberFormat="1" applyFont="1" applyFill="1" applyBorder="1" applyAlignment="1" applyProtection="1">
      <alignment horizontal="right"/>
    </xf>
    <xf numFmtId="2" fontId="12" fillId="0" borderId="1" xfId="1" applyNumberFormat="1" applyFont="1" applyBorder="1" applyAlignment="1" applyProtection="1">
      <alignment horizontal="right"/>
    </xf>
    <xf numFmtId="38" fontId="12" fillId="0" borderId="10" xfId="14" applyNumberFormat="1" applyFont="1" applyBorder="1" applyAlignment="1" applyProtection="1">
      <alignment horizontal="left" indent="1"/>
    </xf>
    <xf numFmtId="38" fontId="12" fillId="0" borderId="22" xfId="14" applyNumberFormat="1" applyFont="1" applyBorder="1" applyAlignment="1" applyProtection="1">
      <alignment horizontal="left"/>
    </xf>
    <xf numFmtId="38" fontId="16" fillId="0" borderId="22" xfId="21" applyNumberFormat="1" applyFont="1" applyBorder="1" applyAlignment="1" applyProtection="1">
      <alignment vertical="center"/>
    </xf>
    <xf numFmtId="38" fontId="15" fillId="0" borderId="22" xfId="14" applyNumberFormat="1" applyFont="1" applyBorder="1" applyAlignment="1" applyProtection="1">
      <alignment horizontal="left"/>
    </xf>
    <xf numFmtId="38" fontId="12" fillId="2" borderId="2" xfId="21" applyNumberFormat="1" applyFont="1" applyFill="1" applyBorder="1" applyAlignment="1" applyProtection="1">
      <alignment horizontal="center" vertical="center"/>
    </xf>
    <xf numFmtId="0" fontId="12" fillId="2" borderId="2" xfId="21" applyFont="1" applyFill="1" applyBorder="1" applyAlignment="1" applyProtection="1">
      <alignment horizontal="center" vertical="center"/>
    </xf>
    <xf numFmtId="8" fontId="12" fillId="2" borderId="2" xfId="27" applyNumberFormat="1" applyFont="1" applyFill="1" applyBorder="1" applyAlignment="1" applyProtection="1">
      <alignment horizontal="right"/>
    </xf>
    <xf numFmtId="166" fontId="15" fillId="2" borderId="2" xfId="27" applyNumberFormat="1" applyFont="1" applyFill="1" applyBorder="1" applyAlignment="1" applyProtection="1">
      <alignment horizontal="right"/>
    </xf>
    <xf numFmtId="38" fontId="12" fillId="0" borderId="19" xfId="21" applyNumberFormat="1" applyFont="1" applyBorder="1" applyAlignment="1" applyProtection="1">
      <alignment horizontal="center" vertical="center"/>
    </xf>
    <xf numFmtId="38" fontId="12" fillId="0" borderId="22" xfId="17" applyNumberFormat="1" applyFont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22" xfId="1" applyFont="1" applyBorder="1" applyAlignment="1" applyProtection="1">
      <alignment horizontal="left"/>
    </xf>
    <xf numFmtId="0" fontId="15" fillId="2" borderId="2" xfId="1" applyFont="1" applyFill="1" applyBorder="1" applyAlignment="1" applyProtection="1">
      <alignment horizontal="center"/>
    </xf>
    <xf numFmtId="0" fontId="12" fillId="4" borderId="10" xfId="1" applyFont="1" applyFill="1" applyBorder="1" applyAlignment="1" applyProtection="1">
      <alignment horizontal="left"/>
    </xf>
    <xf numFmtId="0" fontId="12" fillId="4" borderId="22" xfId="1" applyFont="1" applyFill="1" applyBorder="1" applyAlignment="1" applyProtection="1">
      <alignment horizontal="left"/>
    </xf>
    <xf numFmtId="0" fontId="15" fillId="2" borderId="2" xfId="1" applyFont="1" applyFill="1" applyBorder="1" applyAlignment="1" applyProtection="1">
      <alignment horizontal="center" vertical="center"/>
    </xf>
    <xf numFmtId="3" fontId="15" fillId="2" borderId="2" xfId="26" applyNumberFormat="1" applyFont="1" applyFill="1" applyBorder="1" applyAlignment="1" applyProtection="1">
      <alignment horizontal="center" vertical="center"/>
    </xf>
    <xf numFmtId="0" fontId="12" fillId="0" borderId="10" xfId="1" applyFont="1" applyBorder="1" applyAlignment="1" applyProtection="1">
      <alignment horizontal="left" indent="1"/>
    </xf>
    <xf numFmtId="0" fontId="12" fillId="2" borderId="2" xfId="1" applyFont="1" applyFill="1" applyBorder="1" applyAlignment="1" applyProtection="1">
      <alignment horizontal="center"/>
    </xf>
    <xf numFmtId="3" fontId="15" fillId="2" borderId="2" xfId="26" applyNumberFormat="1" applyFont="1" applyFill="1" applyBorder="1" applyAlignment="1" applyProtection="1">
      <alignment horizontal="center"/>
    </xf>
    <xf numFmtId="0" fontId="12" fillId="2" borderId="19" xfId="1" applyFont="1" applyFill="1" applyBorder="1" applyAlignment="1" applyProtection="1">
      <alignment horizontal="center"/>
    </xf>
    <xf numFmtId="0" fontId="12" fillId="0" borderId="29" xfId="1" applyFont="1" applyBorder="1" applyProtection="1"/>
    <xf numFmtId="0" fontId="12" fillId="0" borderId="10" xfId="1" applyFont="1" applyBorder="1" applyProtection="1"/>
    <xf numFmtId="0" fontId="12" fillId="0" borderId="30" xfId="1" applyFont="1" applyBorder="1" applyProtection="1"/>
    <xf numFmtId="0" fontId="12" fillId="0" borderId="19" xfId="1" applyFont="1" applyBorder="1" applyAlignment="1" applyProtection="1">
      <alignment horizontal="center"/>
    </xf>
    <xf numFmtId="0" fontId="12" fillId="2" borderId="1" xfId="1" applyFont="1" applyFill="1" applyBorder="1" applyAlignment="1" applyProtection="1">
      <alignment horizontal="center" vertical="center"/>
    </xf>
    <xf numFmtId="0" fontId="15" fillId="2" borderId="19" xfId="1" applyFont="1" applyFill="1" applyBorder="1" applyAlignment="1" applyProtection="1">
      <alignment horizontal="center" vertical="center"/>
    </xf>
    <xf numFmtId="3" fontId="15" fillId="2" borderId="19" xfId="26" applyNumberFormat="1" applyFont="1" applyFill="1" applyBorder="1" applyAlignment="1" applyProtection="1">
      <alignment horizontal="center" vertical="center"/>
    </xf>
    <xf numFmtId="166" fontId="15" fillId="2" borderId="2" xfId="27" applyNumberFormat="1" applyFont="1" applyFill="1" applyBorder="1" applyAlignment="1" applyProtection="1">
      <alignment horizontal="right" vertical="center"/>
    </xf>
    <xf numFmtId="0" fontId="28" fillId="0" borderId="0" xfId="1" applyFont="1" applyProtection="1"/>
    <xf numFmtId="0" fontId="12" fillId="0" borderId="1" xfId="1" applyFont="1" applyBorder="1" applyAlignment="1" applyProtection="1">
      <alignment horizontal="right" vertical="center"/>
    </xf>
    <xf numFmtId="38" fontId="12" fillId="0" borderId="29" xfId="21" applyNumberFormat="1" applyFont="1" applyBorder="1" applyAlignment="1" applyProtection="1">
      <alignment horizontal="left" vertical="center"/>
    </xf>
    <xf numFmtId="38" fontId="12" fillId="0" borderId="30" xfId="21" applyNumberFormat="1" applyFont="1" applyBorder="1" applyAlignment="1" applyProtection="1">
      <alignment horizontal="left" vertical="center"/>
    </xf>
    <xf numFmtId="0" fontId="12" fillId="0" borderId="19" xfId="1" applyFont="1" applyBorder="1" applyAlignment="1" applyProtection="1">
      <alignment horizontal="center" vertical="center"/>
    </xf>
    <xf numFmtId="3" fontId="12" fillId="0" borderId="19" xfId="26" applyNumberFormat="1" applyFont="1" applyBorder="1" applyAlignment="1" applyProtection="1">
      <alignment horizontal="center" vertical="center"/>
    </xf>
    <xf numFmtId="44" fontId="12" fillId="0" borderId="2" xfId="27" applyFont="1" applyFill="1" applyBorder="1" applyAlignment="1" applyProtection="1">
      <alignment horizontal="right" vertical="center"/>
    </xf>
    <xf numFmtId="0" fontId="12" fillId="0" borderId="4" xfId="1" applyFont="1" applyBorder="1" applyAlignment="1" applyProtection="1">
      <alignment horizontal="right" vertical="center"/>
    </xf>
    <xf numFmtId="0" fontId="13" fillId="0" borderId="6" xfId="1" applyFont="1" applyBorder="1" applyAlignment="1" applyProtection="1">
      <alignment horizontal="left"/>
    </xf>
    <xf numFmtId="0" fontId="13" fillId="0" borderId="23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center"/>
    </xf>
    <xf numFmtId="4" fontId="12" fillId="0" borderId="6" xfId="1" applyNumberFormat="1" applyFont="1" applyBorder="1" applyAlignment="1" applyProtection="1">
      <alignment horizontal="right"/>
    </xf>
    <xf numFmtId="0" fontId="12" fillId="0" borderId="4" xfId="1" applyFont="1" applyBorder="1" applyAlignment="1" applyProtection="1">
      <alignment horizontal="center"/>
    </xf>
    <xf numFmtId="0" fontId="12" fillId="0" borderId="12" xfId="1" applyFont="1" applyBorder="1" applyProtection="1"/>
    <xf numFmtId="0" fontId="12" fillId="0" borderId="13" xfId="1" applyFont="1" applyBorder="1" applyAlignment="1" applyProtection="1">
      <alignment horizontal="left"/>
    </xf>
    <xf numFmtId="0" fontId="12" fillId="0" borderId="28" xfId="1" applyFont="1" applyBorder="1" applyAlignment="1" applyProtection="1">
      <alignment horizontal="center"/>
    </xf>
    <xf numFmtId="0" fontId="12" fillId="0" borderId="9" xfId="1" applyFont="1" applyBorder="1" applyAlignment="1" applyProtection="1">
      <alignment horizontal="left"/>
    </xf>
    <xf numFmtId="0" fontId="12" fillId="0" borderId="21" xfId="1" applyFont="1" applyBorder="1" applyAlignment="1" applyProtection="1">
      <alignment horizontal="left"/>
    </xf>
    <xf numFmtId="0" fontId="12" fillId="0" borderId="26" xfId="1" applyFont="1" applyBorder="1" applyAlignment="1" applyProtection="1">
      <alignment horizontal="center"/>
    </xf>
    <xf numFmtId="9" fontId="12" fillId="0" borderId="2" xfId="1" applyNumberFormat="1" applyFont="1" applyBorder="1" applyAlignment="1" applyProtection="1">
      <alignment horizontal="center"/>
    </xf>
    <xf numFmtId="0" fontId="12" fillId="0" borderId="38" xfId="1" applyFont="1" applyBorder="1" applyAlignment="1" applyProtection="1">
      <alignment horizontal="center"/>
    </xf>
    <xf numFmtId="0" fontId="12" fillId="0" borderId="39" xfId="1" applyFont="1" applyBorder="1" applyProtection="1"/>
    <xf numFmtId="0" fontId="12" fillId="0" borderId="39" xfId="1" applyFont="1" applyBorder="1" applyAlignment="1" applyProtection="1">
      <alignment horizontal="center"/>
    </xf>
    <xf numFmtId="38" fontId="12" fillId="0" borderId="39" xfId="1" applyNumberFormat="1" applyFont="1" applyBorder="1" applyAlignment="1" applyProtection="1">
      <alignment horizontal="center"/>
    </xf>
    <xf numFmtId="40" fontId="12" fillId="0" borderId="39" xfId="1" applyNumberFormat="1" applyFont="1" applyBorder="1" applyProtection="1"/>
    <xf numFmtId="40" fontId="12" fillId="0" borderId="35" xfId="1" applyNumberFormat="1" applyFont="1" applyBorder="1" applyProtection="1"/>
    <xf numFmtId="0" fontId="14" fillId="0" borderId="16" xfId="1" applyFont="1" applyBorder="1" applyAlignment="1" applyProtection="1">
      <alignment horizontal="center"/>
    </xf>
    <xf numFmtId="40" fontId="12" fillId="0" borderId="36" xfId="1" applyNumberFormat="1" applyFont="1" applyBorder="1" applyProtection="1"/>
    <xf numFmtId="0" fontId="12" fillId="0" borderId="16" xfId="1" applyFont="1" applyBorder="1" applyAlignment="1" applyProtection="1">
      <alignment horizontal="center"/>
    </xf>
    <xf numFmtId="0" fontId="14" fillId="0" borderId="32" xfId="1" applyFont="1" applyBorder="1" applyAlignment="1" applyProtection="1">
      <alignment horizontal="center"/>
    </xf>
    <xf numFmtId="0" fontId="12" fillId="0" borderId="33" xfId="1" applyFont="1" applyBorder="1" applyProtection="1"/>
    <xf numFmtId="0" fontId="12" fillId="0" borderId="33" xfId="1" applyFont="1" applyBorder="1" applyAlignment="1" applyProtection="1">
      <alignment horizontal="center"/>
    </xf>
    <xf numFmtId="38" fontId="12" fillId="0" borderId="33" xfId="1" applyNumberFormat="1" applyFont="1" applyBorder="1" applyAlignment="1" applyProtection="1">
      <alignment horizontal="center"/>
    </xf>
    <xf numFmtId="40" fontId="12" fillId="0" borderId="33" xfId="1" applyNumberFormat="1" applyFont="1" applyBorder="1" applyProtection="1"/>
    <xf numFmtId="40" fontId="12" fillId="0" borderId="34" xfId="1" applyNumberFormat="1" applyFont="1" applyBorder="1" applyProtection="1"/>
    <xf numFmtId="8" fontId="12" fillId="0" borderId="0" xfId="1" applyNumberFormat="1" applyFont="1" applyAlignment="1" applyProtection="1">
      <alignment horizontal="right"/>
    </xf>
    <xf numFmtId="44" fontId="12" fillId="0" borderId="0" xfId="27" applyFont="1" applyBorder="1" applyAlignment="1" applyProtection="1">
      <alignment horizontal="right"/>
    </xf>
    <xf numFmtId="0" fontId="18" fillId="0" borderId="0" xfId="0" applyFont="1" applyProtection="1"/>
    <xf numFmtId="38" fontId="12" fillId="0" borderId="0" xfId="21" applyNumberFormat="1" applyFont="1" applyAlignment="1" applyProtection="1">
      <alignment horizontal="center" vertical="center"/>
    </xf>
    <xf numFmtId="4" fontId="12" fillId="0" borderId="0" xfId="63" applyNumberFormat="1" applyFont="1" applyAlignment="1" applyProtection="1">
      <alignment horizontal="center"/>
    </xf>
    <xf numFmtId="38" fontId="12" fillId="0" borderId="0" xfId="21" applyNumberFormat="1" applyFont="1" applyAlignment="1" applyProtection="1">
      <alignment horizontal="left" vertical="center"/>
    </xf>
    <xf numFmtId="0" fontId="13" fillId="0" borderId="0" xfId="1" applyFont="1" applyAlignment="1" applyProtection="1">
      <alignment horizontal="center"/>
    </xf>
    <xf numFmtId="8" fontId="12" fillId="0" borderId="0" xfId="27" applyNumberFormat="1" applyFont="1" applyBorder="1" applyAlignment="1" applyProtection="1">
      <alignment horizontal="right"/>
    </xf>
    <xf numFmtId="38" fontId="12" fillId="3" borderId="0" xfId="21" applyNumberFormat="1" applyFont="1" applyFill="1" applyAlignment="1" applyProtection="1">
      <alignment horizontal="center" vertical="center"/>
    </xf>
    <xf numFmtId="0" fontId="12" fillId="3" borderId="0" xfId="1" applyFont="1" applyFill="1" applyAlignment="1" applyProtection="1">
      <alignment horizontal="center"/>
    </xf>
    <xf numFmtId="8" fontId="12" fillId="3" borderId="0" xfId="27" applyNumberFormat="1" applyFont="1" applyFill="1" applyBorder="1" applyAlignment="1" applyProtection="1">
      <alignment horizontal="right"/>
    </xf>
    <xf numFmtId="0" fontId="12" fillId="0" borderId="0" xfId="1" applyFont="1" applyAlignment="1" applyProtection="1">
      <alignment horizontal="right"/>
    </xf>
    <xf numFmtId="0" fontId="12" fillId="0" borderId="0" xfId="1" applyFont="1" applyProtection="1">
      <protection locked="0"/>
    </xf>
    <xf numFmtId="44" fontId="12" fillId="0" borderId="8" xfId="27" applyFont="1" applyFill="1" applyBorder="1" applyAlignment="1" applyProtection="1">
      <alignment horizontal="left"/>
      <protection locked="0"/>
    </xf>
    <xf numFmtId="40" fontId="12" fillId="5" borderId="0" xfId="1" applyNumberFormat="1" applyFont="1" applyFill="1" applyAlignment="1" applyProtection="1">
      <alignment horizontal="left"/>
    </xf>
    <xf numFmtId="0" fontId="15" fillId="2" borderId="19" xfId="1" applyFont="1" applyFill="1" applyBorder="1" applyAlignment="1" applyProtection="1">
      <alignment horizontal="center"/>
    </xf>
    <xf numFmtId="0" fontId="12" fillId="0" borderId="40" xfId="1" applyFont="1" applyBorder="1" applyProtection="1"/>
    <xf numFmtId="0" fontId="12" fillId="0" borderId="30" xfId="1" applyFont="1" applyBorder="1" applyAlignment="1" applyProtection="1">
      <alignment horizontal="center"/>
    </xf>
    <xf numFmtId="0" fontId="12" fillId="0" borderId="31" xfId="1" applyFont="1" applyBorder="1" applyProtection="1"/>
    <xf numFmtId="0" fontId="12" fillId="0" borderId="22" xfId="1" applyFont="1" applyBorder="1" applyAlignment="1" applyProtection="1">
      <alignment horizontal="center"/>
    </xf>
    <xf numFmtId="165" fontId="12" fillId="0" borderId="0" xfId="1" applyNumberFormat="1" applyFont="1" applyAlignment="1" applyProtection="1">
      <alignment horizontal="center"/>
    </xf>
    <xf numFmtId="2" fontId="12" fillId="0" borderId="2" xfId="21" applyNumberFormat="1" applyFont="1" applyBorder="1" applyAlignment="1" applyProtection="1">
      <alignment horizontal="center" vertical="center"/>
    </xf>
    <xf numFmtId="0" fontId="12" fillId="0" borderId="31" xfId="1" applyFont="1" applyBorder="1" applyAlignment="1" applyProtection="1">
      <alignment horizontal="left"/>
    </xf>
    <xf numFmtId="3" fontId="12" fillId="0" borderId="2" xfId="26" applyNumberFormat="1" applyFont="1" applyFill="1" applyBorder="1" applyAlignment="1" applyProtection="1">
      <alignment horizontal="center"/>
    </xf>
    <xf numFmtId="0" fontId="12" fillId="0" borderId="2" xfId="1" applyFont="1" applyBorder="1" applyAlignment="1" applyProtection="1">
      <alignment horizontal="center" vertical="center"/>
    </xf>
    <xf numFmtId="3" fontId="12" fillId="0" borderId="2" xfId="26" applyNumberFormat="1" applyFont="1" applyFill="1" applyBorder="1" applyAlignment="1" applyProtection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14" fillId="2" borderId="2" xfId="1" applyFont="1" applyFill="1" applyBorder="1" applyAlignment="1" applyProtection="1">
      <alignment horizontal="center"/>
    </xf>
  </cellXfs>
  <cellStyles count="66">
    <cellStyle name="Comma 2" xfId="26" xr:uid="{00000000-0005-0000-0000-000000000000}"/>
    <cellStyle name="Currency 2" xfId="27" xr:uid="{00000000-0005-0000-0000-000002000000}"/>
    <cellStyle name="Currency 3" xfId="33" xr:uid="{00000000-0005-0000-0000-000003000000}"/>
    <cellStyle name="Currency 3 2" xfId="45" xr:uid="{00000000-0005-0000-0000-000004000000}"/>
    <cellStyle name="Currency 4" xfId="35" xr:uid="{00000000-0005-0000-0000-000005000000}"/>
    <cellStyle name="Normal" xfId="0" builtinId="0"/>
    <cellStyle name="Normal 10" xfId="34" xr:uid="{00000000-0005-0000-0000-000007000000}"/>
    <cellStyle name="Normal 2" xfId="2" xr:uid="{00000000-0005-0000-0000-000008000000}"/>
    <cellStyle name="Normal 2 2" xfId="5" xr:uid="{00000000-0005-0000-0000-000009000000}"/>
    <cellStyle name="Normal 2 3" xfId="6" xr:uid="{00000000-0005-0000-0000-00000A000000}"/>
    <cellStyle name="Normal 2 4" xfId="14" xr:uid="{00000000-0005-0000-0000-00000B000000}"/>
    <cellStyle name="Normal 2 5" xfId="16" xr:uid="{00000000-0005-0000-0000-00000C000000}"/>
    <cellStyle name="Normal 2 6" xfId="17" xr:uid="{00000000-0005-0000-0000-00000D000000}"/>
    <cellStyle name="Normal 2 7" xfId="18" xr:uid="{00000000-0005-0000-0000-00000E000000}"/>
    <cellStyle name="Normal 2 8" xfId="19" xr:uid="{00000000-0005-0000-0000-00000F000000}"/>
    <cellStyle name="Normal 3" xfId="3" xr:uid="{00000000-0005-0000-0000-000010000000}"/>
    <cellStyle name="Normal 3 2" xfId="7" xr:uid="{00000000-0005-0000-0000-000011000000}"/>
    <cellStyle name="Normal 3 3" xfId="8" xr:uid="{00000000-0005-0000-0000-000012000000}"/>
    <cellStyle name="Normal 3 4" xfId="9" xr:uid="{00000000-0005-0000-0000-000013000000}"/>
    <cellStyle name="Normal 4" xfId="4" xr:uid="{00000000-0005-0000-0000-000014000000}"/>
    <cellStyle name="Normal 5" xfId="10" xr:uid="{00000000-0005-0000-0000-000015000000}"/>
    <cellStyle name="Normal 6" xfId="11" xr:uid="{00000000-0005-0000-0000-000016000000}"/>
    <cellStyle name="Normal 7" xfId="12" xr:uid="{00000000-0005-0000-0000-000017000000}"/>
    <cellStyle name="Normal 7 2" xfId="15" xr:uid="{00000000-0005-0000-0000-000018000000}"/>
    <cellStyle name="Normal 7 3" xfId="20" xr:uid="{00000000-0005-0000-0000-000019000000}"/>
    <cellStyle name="Normal 7 4" xfId="24" xr:uid="{00000000-0005-0000-0000-00001A000000}"/>
    <cellStyle name="Normal 7 4 2" xfId="31" xr:uid="{00000000-0005-0000-0000-00001B000000}"/>
    <cellStyle name="Normal 7 4 2 2" xfId="53" xr:uid="{00000000-0005-0000-0000-00001C000000}"/>
    <cellStyle name="Normal 7 4 2 2 2" xfId="55" xr:uid="{833C73A1-543C-4B0B-8BA6-4683D6711D9A}"/>
    <cellStyle name="Normal 7 4 2 2 2 3" xfId="60" xr:uid="{AD7E956F-CE4A-4916-89CE-E786FA7CB53A}"/>
    <cellStyle name="Normal 7 4 2 2 3" xfId="58" xr:uid="{EC648EA1-6DAF-47F2-9803-19ED52B5F7AF}"/>
    <cellStyle name="Normal 7 4 2 2 3 3" xfId="62" xr:uid="{A414A739-E69F-4AC0-9E5C-28B1F5170EC5}"/>
    <cellStyle name="Normal 7 4 2 3" xfId="43" xr:uid="{00000000-0005-0000-0000-00001D000000}"/>
    <cellStyle name="Normal 7 4 3" xfId="49" xr:uid="{00000000-0005-0000-0000-00001E000000}"/>
    <cellStyle name="Normal 7 4 4" xfId="39" xr:uid="{00000000-0005-0000-0000-00001F000000}"/>
    <cellStyle name="Normal 7 5" xfId="28" xr:uid="{00000000-0005-0000-0000-000020000000}"/>
    <cellStyle name="Normal 7 5 2" xfId="50" xr:uid="{00000000-0005-0000-0000-000021000000}"/>
    <cellStyle name="Normal 7 5 2 2" xfId="56" xr:uid="{9D6F1AE2-1884-46F6-9C52-61B45F3E6867}"/>
    <cellStyle name="Normal 7 5 2 2 3" xfId="61" xr:uid="{D603E7F5-8B71-431F-88F7-66A422660620}"/>
    <cellStyle name="Normal 7 5 2 3" xfId="59" xr:uid="{DD43CE6E-4B82-4828-889A-CB71FFE2FCA9}"/>
    <cellStyle name="Normal 7 5 2 3 3" xfId="64" xr:uid="{C3C69BB9-900D-4390-B14D-21F54606B4A7}"/>
    <cellStyle name="Normal 7 5 3" xfId="40" xr:uid="{00000000-0005-0000-0000-000022000000}"/>
    <cellStyle name="Normal 7 6" xfId="46" xr:uid="{00000000-0005-0000-0000-000023000000}"/>
    <cellStyle name="Normal 7 7" xfId="36" xr:uid="{00000000-0005-0000-0000-000024000000}"/>
    <cellStyle name="Normal 8" xfId="13" xr:uid="{00000000-0005-0000-0000-000025000000}"/>
    <cellStyle name="Normal 8 2" xfId="22" xr:uid="{00000000-0005-0000-0000-000026000000}"/>
    <cellStyle name="Normal 8 2 2" xfId="30" xr:uid="{00000000-0005-0000-0000-000027000000}"/>
    <cellStyle name="Normal 8 2 2 2" xfId="52" xr:uid="{00000000-0005-0000-0000-000028000000}"/>
    <cellStyle name="Normal 8 2 2 3" xfId="42" xr:uid="{00000000-0005-0000-0000-000029000000}"/>
    <cellStyle name="Normal 8 2 3" xfId="48" xr:uid="{00000000-0005-0000-0000-00002A000000}"/>
    <cellStyle name="Normal 8 2 4" xfId="38" xr:uid="{00000000-0005-0000-0000-00002B000000}"/>
    <cellStyle name="Normal 8 2 5" xfId="54" xr:uid="{8FF10F99-8189-4C2E-B1E6-5C767AB0DC7B}"/>
    <cellStyle name="Normal 8 2 5 3" xfId="63" xr:uid="{EB8D2DD4-EA7E-42B3-A01E-0F4BDCE00F0B}"/>
    <cellStyle name="Normal 8 2 6" xfId="57" xr:uid="{85031213-D5CF-4315-8C0B-5D730330BD3D}"/>
    <cellStyle name="Normal 8 2 6 3" xfId="65" xr:uid="{A38A8A19-9ED1-4896-B771-0C3EC2A53FF9}"/>
    <cellStyle name="Normal 8 3" xfId="25" xr:uid="{00000000-0005-0000-0000-00002C000000}"/>
    <cellStyle name="Normal 8 4" xfId="29" xr:uid="{00000000-0005-0000-0000-00002D000000}"/>
    <cellStyle name="Normal 8 4 2" xfId="51" xr:uid="{00000000-0005-0000-0000-00002E000000}"/>
    <cellStyle name="Normal 8 4 3" xfId="41" xr:uid="{00000000-0005-0000-0000-00002F000000}"/>
    <cellStyle name="Normal 8 5" xfId="47" xr:uid="{00000000-0005-0000-0000-000030000000}"/>
    <cellStyle name="Normal 8 6" xfId="37" xr:uid="{00000000-0005-0000-0000-000031000000}"/>
    <cellStyle name="Normal 9" xfId="32" xr:uid="{00000000-0005-0000-0000-000032000000}"/>
    <cellStyle name="Normal 9 2" xfId="44" xr:uid="{00000000-0005-0000-0000-000033000000}"/>
    <cellStyle name="Normal_ConstructionCostMagellanDrWLImp" xfId="1" xr:uid="{00000000-0005-0000-0000-000034000000}"/>
    <cellStyle name="Normal_ConstructionCostMagellanDrWLImp 3 2" xfId="21" xr:uid="{00000000-0005-0000-0000-000036000000}"/>
    <cellStyle name="Percent 2" xfId="23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1B7-0226-42A0-9CC6-C683600C89BF}">
  <dimension ref="A1:H105"/>
  <sheetViews>
    <sheetView tabSelected="1" view="pageBreakPreview" zoomScale="115" zoomScaleNormal="100" zoomScaleSheetLayoutView="115" workbookViewId="0">
      <selection activeCell="G92" sqref="G92"/>
    </sheetView>
  </sheetViews>
  <sheetFormatPr defaultRowHeight="12.75" customHeight="1" x14ac:dyDescent="0.2"/>
  <cols>
    <col min="1" max="1" width="6.77734375" style="62" customWidth="1"/>
    <col min="2" max="2" width="29.77734375" style="58" customWidth="1"/>
    <col min="3" max="3" width="12.77734375" style="58" customWidth="1"/>
    <col min="4" max="4" width="6.77734375" style="62" customWidth="1"/>
    <col min="5" max="5" width="6.77734375" style="65" customWidth="1"/>
    <col min="6" max="6" width="9.77734375" style="66" customWidth="1"/>
    <col min="7" max="7" width="11.77734375" style="66" customWidth="1"/>
    <col min="8" max="16384" width="8.88671875" style="58"/>
  </cols>
  <sheetData>
    <row r="1" spans="1:7" ht="12.75" customHeight="1" x14ac:dyDescent="0.2">
      <c r="A1" s="53" t="s">
        <v>151</v>
      </c>
      <c r="B1" s="53"/>
      <c r="C1" s="54" t="s">
        <v>137</v>
      </c>
      <c r="D1" s="55"/>
      <c r="E1" s="56"/>
      <c r="F1" s="57"/>
      <c r="G1" s="57"/>
    </row>
    <row r="2" spans="1:7" ht="12.75" customHeight="1" x14ac:dyDescent="0.2">
      <c r="A2" s="53" t="s">
        <v>152</v>
      </c>
      <c r="B2" s="53"/>
      <c r="C2" s="59" t="s">
        <v>137</v>
      </c>
      <c r="D2" s="55"/>
      <c r="E2" s="56"/>
      <c r="F2" s="57"/>
      <c r="G2" s="57"/>
    </row>
    <row r="3" spans="1:7" ht="12.75" customHeight="1" x14ac:dyDescent="0.2">
      <c r="A3" s="53" t="s">
        <v>135</v>
      </c>
      <c r="B3" s="53"/>
      <c r="C3" s="54" t="s">
        <v>137</v>
      </c>
      <c r="D3" s="55"/>
      <c r="E3" s="56"/>
      <c r="F3" s="57"/>
      <c r="G3" s="57"/>
    </row>
    <row r="4" spans="1:7" ht="12.75" customHeight="1" x14ac:dyDescent="0.2">
      <c r="A4" s="60" t="s">
        <v>0</v>
      </c>
      <c r="B4" s="61"/>
      <c r="C4" s="59" t="s">
        <v>55</v>
      </c>
      <c r="D4" s="56"/>
      <c r="E4" s="56"/>
      <c r="F4" s="57"/>
      <c r="G4" s="57"/>
    </row>
    <row r="5" spans="1:7" ht="12.75" customHeight="1" x14ac:dyDescent="0.2">
      <c r="A5" s="60" t="s">
        <v>6</v>
      </c>
      <c r="B5" s="61"/>
      <c r="C5" s="59" t="s">
        <v>111</v>
      </c>
      <c r="D5" s="56"/>
      <c r="E5" s="56"/>
      <c r="F5" s="57"/>
      <c r="G5" s="57"/>
    </row>
    <row r="6" spans="1:7" ht="12.75" customHeight="1" x14ac:dyDescent="0.2">
      <c r="A6" s="60" t="s">
        <v>7</v>
      </c>
      <c r="B6" s="61"/>
      <c r="C6" s="59" t="s">
        <v>58</v>
      </c>
      <c r="D6" s="56"/>
      <c r="E6" s="56"/>
      <c r="F6" s="57"/>
      <c r="G6" s="57"/>
    </row>
    <row r="7" spans="1:7" ht="12.75" customHeight="1" x14ac:dyDescent="0.2">
      <c r="A7" s="60" t="s">
        <v>1</v>
      </c>
      <c r="B7" s="61"/>
      <c r="C7" s="54" t="s">
        <v>145</v>
      </c>
      <c r="D7" s="55"/>
      <c r="E7" s="56"/>
      <c r="F7" s="57"/>
      <c r="G7" s="57"/>
    </row>
    <row r="8" spans="1:7" ht="12.75" customHeight="1" x14ac:dyDescent="0.2">
      <c r="A8" s="60" t="s">
        <v>2</v>
      </c>
      <c r="B8" s="61"/>
      <c r="C8" s="54" t="s">
        <v>16</v>
      </c>
      <c r="D8" s="55"/>
      <c r="E8" s="56"/>
      <c r="F8" s="57"/>
      <c r="G8" s="57"/>
    </row>
    <row r="9" spans="1:7" ht="12.75" customHeight="1" x14ac:dyDescent="0.2">
      <c r="B9" s="63"/>
      <c r="C9" s="64"/>
    </row>
    <row r="10" spans="1:7" ht="12.75" customHeight="1" x14ac:dyDescent="0.2">
      <c r="B10" s="67" t="s">
        <v>136</v>
      </c>
      <c r="C10" s="68"/>
      <c r="D10" s="64"/>
    </row>
    <row r="11" spans="1:7" ht="12.75" customHeight="1" x14ac:dyDescent="0.2">
      <c r="A11" s="69" t="s">
        <v>146</v>
      </c>
      <c r="B11" s="68"/>
      <c r="C11" s="68"/>
      <c r="D11" s="64"/>
    </row>
    <row r="12" spans="1:7" ht="12.75" customHeight="1" thickBot="1" x14ac:dyDescent="0.25">
      <c r="A12" s="69" t="s">
        <v>143</v>
      </c>
      <c r="B12" s="68"/>
      <c r="C12" s="68"/>
      <c r="D12" s="64"/>
    </row>
    <row r="13" spans="1:7" ht="12.75" customHeight="1" thickBot="1" x14ac:dyDescent="0.25">
      <c r="A13" s="70" t="s">
        <v>11</v>
      </c>
      <c r="B13" s="71"/>
      <c r="C13" s="71"/>
      <c r="D13" s="71"/>
      <c r="E13" s="71"/>
      <c r="F13" s="71"/>
      <c r="G13" s="72"/>
    </row>
    <row r="14" spans="1:7" s="80" customFormat="1" ht="39.950000000000003" customHeight="1" thickBot="1" x14ac:dyDescent="0.25">
      <c r="A14" s="73" t="s">
        <v>14</v>
      </c>
      <c r="B14" s="74" t="s">
        <v>3</v>
      </c>
      <c r="C14" s="75"/>
      <c r="D14" s="76" t="s">
        <v>27</v>
      </c>
      <c r="E14" s="77" t="s">
        <v>4</v>
      </c>
      <c r="F14" s="78" t="s">
        <v>28</v>
      </c>
      <c r="G14" s="79" t="s">
        <v>51</v>
      </c>
    </row>
    <row r="15" spans="1:7" ht="12.75" customHeight="1" x14ac:dyDescent="0.2">
      <c r="A15" s="81">
        <v>1</v>
      </c>
      <c r="B15" s="82" t="s">
        <v>54</v>
      </c>
      <c r="C15" s="83"/>
      <c r="D15" s="84" t="s">
        <v>10</v>
      </c>
      <c r="E15" s="84">
        <v>406</v>
      </c>
      <c r="F15" s="39"/>
      <c r="G15" s="15">
        <f>E15*F15</f>
        <v>0</v>
      </c>
    </row>
    <row r="16" spans="1:7" ht="12.75" customHeight="1" x14ac:dyDescent="0.2">
      <c r="A16" s="81">
        <f>A15+1</f>
        <v>2</v>
      </c>
      <c r="B16" s="85" t="s">
        <v>95</v>
      </c>
      <c r="C16" s="86"/>
      <c r="D16" s="87" t="s">
        <v>8</v>
      </c>
      <c r="E16" s="84">
        <v>50</v>
      </c>
      <c r="F16" s="39"/>
      <c r="G16" s="15">
        <f>E16*F16</f>
        <v>0</v>
      </c>
    </row>
    <row r="17" spans="1:7" ht="12.75" customHeight="1" x14ac:dyDescent="0.2">
      <c r="A17" s="81">
        <f>A16+1</f>
        <v>3</v>
      </c>
      <c r="B17" s="85" t="s">
        <v>49</v>
      </c>
      <c r="C17" s="86"/>
      <c r="D17" s="87" t="s">
        <v>9</v>
      </c>
      <c r="E17" s="84">
        <v>2</v>
      </c>
      <c r="F17" s="39"/>
      <c r="G17" s="15">
        <f>E17*F17</f>
        <v>0</v>
      </c>
    </row>
    <row r="18" spans="1:7" ht="12.75" customHeight="1" x14ac:dyDescent="0.2">
      <c r="A18" s="81">
        <f>A17+1</f>
        <v>4</v>
      </c>
      <c r="B18" s="85" t="s">
        <v>24</v>
      </c>
      <c r="C18" s="86"/>
      <c r="D18" s="87" t="s">
        <v>9</v>
      </c>
      <c r="E18" s="84">
        <v>2</v>
      </c>
      <c r="F18" s="39"/>
      <c r="G18" s="15">
        <f>E18*F18</f>
        <v>0</v>
      </c>
    </row>
    <row r="19" spans="1:7" ht="12.75" customHeight="1" x14ac:dyDescent="0.2">
      <c r="A19" s="81">
        <f>A18+1</f>
        <v>5</v>
      </c>
      <c r="B19" s="85" t="s">
        <v>107</v>
      </c>
      <c r="C19" s="86"/>
      <c r="D19" s="87" t="s">
        <v>9</v>
      </c>
      <c r="E19" s="84">
        <v>3</v>
      </c>
      <c r="F19" s="39"/>
      <c r="G19" s="15">
        <f>E19*F19</f>
        <v>0</v>
      </c>
    </row>
    <row r="20" spans="1:7" ht="12.75" customHeight="1" x14ac:dyDescent="0.2">
      <c r="A20" s="88">
        <f>A19+1</f>
        <v>6</v>
      </c>
      <c r="B20" s="89" t="s">
        <v>72</v>
      </c>
      <c r="C20" s="90"/>
      <c r="D20" s="91"/>
      <c r="E20" s="92"/>
      <c r="F20" s="93"/>
      <c r="G20" s="16"/>
    </row>
    <row r="21" spans="1:7" ht="12.75" customHeight="1" x14ac:dyDescent="0.2">
      <c r="A21" s="94">
        <f>A20+0.01</f>
        <v>6.01</v>
      </c>
      <c r="B21" s="95" t="s">
        <v>72</v>
      </c>
      <c r="C21" s="96"/>
      <c r="D21" s="97"/>
      <c r="E21" s="98"/>
      <c r="F21" s="28"/>
      <c r="G21" s="17"/>
    </row>
    <row r="22" spans="1:7" ht="12.75" customHeight="1" x14ac:dyDescent="0.2">
      <c r="A22" s="88">
        <f>A20+1</f>
        <v>7</v>
      </c>
      <c r="B22" s="99" t="s">
        <v>37</v>
      </c>
      <c r="C22" s="100"/>
      <c r="D22" s="91"/>
      <c r="E22" s="92"/>
      <c r="F22" s="93"/>
      <c r="G22" s="16"/>
    </row>
    <row r="23" spans="1:7" ht="12.75" customHeight="1" x14ac:dyDescent="0.2">
      <c r="A23" s="101">
        <f>A22+0.01</f>
        <v>7.01</v>
      </c>
      <c r="B23" s="102" t="s">
        <v>110</v>
      </c>
      <c r="C23" s="103"/>
      <c r="D23" s="87" t="s">
        <v>9</v>
      </c>
      <c r="E23" s="104">
        <v>1</v>
      </c>
      <c r="F23" s="39"/>
      <c r="G23" s="15">
        <f t="shared" ref="G23:G35" si="0">E23*F23</f>
        <v>0</v>
      </c>
    </row>
    <row r="24" spans="1:7" ht="12.75" customHeight="1" x14ac:dyDescent="0.2">
      <c r="A24" s="81">
        <f>A22+1</f>
        <v>8</v>
      </c>
      <c r="B24" s="85" t="s">
        <v>98</v>
      </c>
      <c r="C24" s="86"/>
      <c r="D24" s="87" t="s">
        <v>9</v>
      </c>
      <c r="E24" s="104">
        <v>1</v>
      </c>
      <c r="F24" s="39"/>
      <c r="G24" s="15">
        <f t="shared" si="0"/>
        <v>0</v>
      </c>
    </row>
    <row r="25" spans="1:7" ht="12.75" customHeight="1" x14ac:dyDescent="0.2">
      <c r="A25" s="88">
        <f t="shared" ref="A25:A36" si="1">A24+1</f>
        <v>9</v>
      </c>
      <c r="B25" s="105" t="s">
        <v>41</v>
      </c>
      <c r="C25" s="106"/>
      <c r="D25" s="91"/>
      <c r="E25" s="92"/>
      <c r="F25" s="93"/>
      <c r="G25" s="16"/>
    </row>
    <row r="26" spans="1:7" ht="12.75" customHeight="1" x14ac:dyDescent="0.2">
      <c r="A26" s="101">
        <f>A25+0.01</f>
        <v>9.01</v>
      </c>
      <c r="B26" s="107" t="s">
        <v>83</v>
      </c>
      <c r="C26" s="108"/>
      <c r="D26" s="87" t="s">
        <v>9</v>
      </c>
      <c r="E26" s="104">
        <v>1</v>
      </c>
      <c r="F26" s="39"/>
      <c r="G26" s="15">
        <f>E26*F26</f>
        <v>0</v>
      </c>
    </row>
    <row r="27" spans="1:7" ht="12.75" customHeight="1" x14ac:dyDescent="0.2">
      <c r="A27" s="81">
        <f>A25+1</f>
        <v>10</v>
      </c>
      <c r="B27" s="109" t="s">
        <v>84</v>
      </c>
      <c r="C27" s="108"/>
      <c r="D27" s="87" t="s">
        <v>8</v>
      </c>
      <c r="E27" s="104">
        <v>37</v>
      </c>
      <c r="F27" s="39"/>
      <c r="G27" s="15">
        <f t="shared" si="0"/>
        <v>0</v>
      </c>
    </row>
    <row r="28" spans="1:7" ht="12.75" customHeight="1" x14ac:dyDescent="0.2">
      <c r="A28" s="81">
        <f t="shared" si="1"/>
        <v>11</v>
      </c>
      <c r="B28" s="110" t="s">
        <v>75</v>
      </c>
      <c r="C28" s="111"/>
      <c r="D28" s="104" t="s">
        <v>10</v>
      </c>
      <c r="E28" s="104">
        <v>621</v>
      </c>
      <c r="F28" s="39"/>
      <c r="G28" s="15">
        <f t="shared" si="0"/>
        <v>0</v>
      </c>
    </row>
    <row r="29" spans="1:7" ht="12.75" customHeight="1" x14ac:dyDescent="0.2">
      <c r="A29" s="112">
        <f t="shared" si="1"/>
        <v>12</v>
      </c>
      <c r="B29" s="95" t="s">
        <v>72</v>
      </c>
      <c r="C29" s="96"/>
      <c r="D29" s="97"/>
      <c r="E29" s="113"/>
      <c r="F29" s="28"/>
      <c r="G29" s="17"/>
    </row>
    <row r="30" spans="1:7" ht="12.75" customHeight="1" x14ac:dyDescent="0.2">
      <c r="A30" s="112">
        <f t="shared" si="1"/>
        <v>13</v>
      </c>
      <c r="B30" s="95" t="s">
        <v>72</v>
      </c>
      <c r="C30" s="96"/>
      <c r="D30" s="97"/>
      <c r="E30" s="114"/>
      <c r="F30" s="28"/>
      <c r="G30" s="17"/>
    </row>
    <row r="31" spans="1:7" ht="12.75" customHeight="1" x14ac:dyDescent="0.2">
      <c r="A31" s="81">
        <f>A30+1</f>
        <v>14</v>
      </c>
      <c r="B31" s="85" t="s">
        <v>99</v>
      </c>
      <c r="C31" s="86"/>
      <c r="D31" s="87" t="s">
        <v>9</v>
      </c>
      <c r="E31" s="84">
        <v>3</v>
      </c>
      <c r="F31" s="39"/>
      <c r="G31" s="15">
        <f t="shared" si="0"/>
        <v>0</v>
      </c>
    </row>
    <row r="32" spans="1:7" ht="12.75" customHeight="1" x14ac:dyDescent="0.2">
      <c r="A32" s="81">
        <f t="shared" si="1"/>
        <v>15</v>
      </c>
      <c r="B32" s="85" t="s">
        <v>100</v>
      </c>
      <c r="C32" s="86"/>
      <c r="D32" s="87" t="s">
        <v>9</v>
      </c>
      <c r="E32" s="84">
        <v>2</v>
      </c>
      <c r="F32" s="39"/>
      <c r="G32" s="15">
        <f t="shared" si="0"/>
        <v>0</v>
      </c>
    </row>
    <row r="33" spans="1:7" ht="12.75" customHeight="1" x14ac:dyDescent="0.2">
      <c r="A33" s="81">
        <f t="shared" si="1"/>
        <v>16</v>
      </c>
      <c r="B33" s="85" t="s">
        <v>101</v>
      </c>
      <c r="C33" s="86"/>
      <c r="D33" s="87" t="s">
        <v>9</v>
      </c>
      <c r="E33" s="104">
        <v>1</v>
      </c>
      <c r="F33" s="39"/>
      <c r="G33" s="15">
        <f t="shared" si="0"/>
        <v>0</v>
      </c>
    </row>
    <row r="34" spans="1:7" ht="12.75" customHeight="1" x14ac:dyDescent="0.2">
      <c r="A34" s="81">
        <f t="shared" si="1"/>
        <v>17</v>
      </c>
      <c r="B34" s="115" t="s">
        <v>102</v>
      </c>
      <c r="C34" s="116"/>
      <c r="D34" s="87" t="s">
        <v>8</v>
      </c>
      <c r="E34" s="84">
        <v>7</v>
      </c>
      <c r="F34" s="39"/>
      <c r="G34" s="15">
        <f t="shared" si="0"/>
        <v>0</v>
      </c>
    </row>
    <row r="35" spans="1:7" ht="12.75" customHeight="1" x14ac:dyDescent="0.2">
      <c r="A35" s="81">
        <f t="shared" si="1"/>
        <v>18</v>
      </c>
      <c r="B35" s="85" t="s">
        <v>103</v>
      </c>
      <c r="C35" s="86"/>
      <c r="D35" s="87" t="s">
        <v>8</v>
      </c>
      <c r="E35" s="87">
        <v>9.5</v>
      </c>
      <c r="F35" s="39"/>
      <c r="G35" s="15">
        <f t="shared" si="0"/>
        <v>0</v>
      </c>
    </row>
    <row r="36" spans="1:7" ht="12.75" customHeight="1" x14ac:dyDescent="0.2">
      <c r="A36" s="88">
        <f t="shared" si="1"/>
        <v>19</v>
      </c>
      <c r="B36" s="117" t="s">
        <v>43</v>
      </c>
      <c r="C36" s="118"/>
      <c r="D36" s="91"/>
      <c r="E36" s="92"/>
      <c r="F36" s="93"/>
      <c r="G36" s="16"/>
    </row>
    <row r="37" spans="1:7" ht="12.75" customHeight="1" x14ac:dyDescent="0.2">
      <c r="A37" s="119">
        <f>A36+0.01</f>
        <v>19.010000000000002</v>
      </c>
      <c r="B37" s="95" t="s">
        <v>72</v>
      </c>
      <c r="C37" s="96"/>
      <c r="D37" s="97"/>
      <c r="E37" s="113"/>
      <c r="F37" s="28"/>
      <c r="G37" s="17"/>
    </row>
    <row r="38" spans="1:7" ht="12.75" customHeight="1" x14ac:dyDescent="0.2">
      <c r="A38" s="120">
        <f t="shared" ref="A38:A46" si="2">A37+0.01</f>
        <v>19.020000000000003</v>
      </c>
      <c r="B38" s="121" t="s">
        <v>117</v>
      </c>
      <c r="C38" s="122"/>
      <c r="D38" s="87" t="s">
        <v>9</v>
      </c>
      <c r="E38" s="84">
        <v>2</v>
      </c>
      <c r="F38" s="39"/>
      <c r="G38" s="15">
        <f t="shared" ref="G38:G52" si="3">E38*F38</f>
        <v>0</v>
      </c>
    </row>
    <row r="39" spans="1:7" ht="12.75" customHeight="1" x14ac:dyDescent="0.2">
      <c r="A39" s="120">
        <f>A38+0.01</f>
        <v>19.030000000000005</v>
      </c>
      <c r="B39" s="121" t="s">
        <v>118</v>
      </c>
      <c r="C39" s="122"/>
      <c r="D39" s="87" t="s">
        <v>9</v>
      </c>
      <c r="E39" s="84">
        <v>1</v>
      </c>
      <c r="F39" s="39"/>
      <c r="G39" s="15">
        <f t="shared" si="3"/>
        <v>0</v>
      </c>
    </row>
    <row r="40" spans="1:7" ht="12.75" customHeight="1" x14ac:dyDescent="0.2">
      <c r="A40" s="119">
        <f t="shared" ref="A40:A42" si="4">A39+0.01</f>
        <v>19.040000000000006</v>
      </c>
      <c r="B40" s="95" t="s">
        <v>72</v>
      </c>
      <c r="C40" s="96"/>
      <c r="D40" s="123"/>
      <c r="E40" s="124"/>
      <c r="F40" s="29"/>
      <c r="G40" s="18"/>
    </row>
    <row r="41" spans="1:7" ht="12.75" customHeight="1" x14ac:dyDescent="0.2">
      <c r="A41" s="120">
        <f t="shared" si="4"/>
        <v>19.050000000000008</v>
      </c>
      <c r="B41" s="121" t="s">
        <v>119</v>
      </c>
      <c r="C41" s="122"/>
      <c r="D41" s="87" t="s">
        <v>9</v>
      </c>
      <c r="E41" s="84">
        <v>1</v>
      </c>
      <c r="F41" s="39"/>
      <c r="G41" s="15">
        <f t="shared" si="3"/>
        <v>0</v>
      </c>
    </row>
    <row r="42" spans="1:7" ht="12.75" customHeight="1" x14ac:dyDescent="0.2">
      <c r="A42" s="120">
        <f t="shared" si="4"/>
        <v>19.060000000000009</v>
      </c>
      <c r="B42" s="121" t="s">
        <v>120</v>
      </c>
      <c r="C42" s="125"/>
      <c r="D42" s="87" t="s">
        <v>9</v>
      </c>
      <c r="E42" s="84">
        <v>2</v>
      </c>
      <c r="F42" s="39"/>
      <c r="G42" s="15">
        <f t="shared" si="3"/>
        <v>0</v>
      </c>
    </row>
    <row r="43" spans="1:7" ht="12.75" customHeight="1" x14ac:dyDescent="0.2">
      <c r="A43" s="119">
        <f t="shared" si="2"/>
        <v>19.070000000000011</v>
      </c>
      <c r="B43" s="95" t="s">
        <v>72</v>
      </c>
      <c r="C43" s="96"/>
      <c r="D43" s="97"/>
      <c r="E43" s="113"/>
      <c r="F43" s="28"/>
      <c r="G43" s="17"/>
    </row>
    <row r="44" spans="1:7" ht="12.75" customHeight="1" x14ac:dyDescent="0.2">
      <c r="A44" s="119">
        <f t="shared" si="2"/>
        <v>19.080000000000013</v>
      </c>
      <c r="B44" s="95" t="s">
        <v>72</v>
      </c>
      <c r="C44" s="96"/>
      <c r="D44" s="97"/>
      <c r="E44" s="113"/>
      <c r="F44" s="28"/>
      <c r="G44" s="17"/>
    </row>
    <row r="45" spans="1:7" ht="12.75" customHeight="1" x14ac:dyDescent="0.2">
      <c r="A45" s="119">
        <f t="shared" si="2"/>
        <v>19.090000000000014</v>
      </c>
      <c r="B45" s="95" t="s">
        <v>72</v>
      </c>
      <c r="C45" s="96"/>
      <c r="D45" s="97"/>
      <c r="E45" s="113"/>
      <c r="F45" s="28"/>
      <c r="G45" s="17"/>
    </row>
    <row r="46" spans="1:7" ht="12.75" customHeight="1" x14ac:dyDescent="0.2">
      <c r="A46" s="119">
        <f t="shared" si="2"/>
        <v>19.100000000000016</v>
      </c>
      <c r="B46" s="95" t="s">
        <v>72</v>
      </c>
      <c r="C46" s="96"/>
      <c r="D46" s="97"/>
      <c r="E46" s="113"/>
      <c r="F46" s="30"/>
      <c r="G46" s="17"/>
    </row>
    <row r="47" spans="1:7" ht="12.75" customHeight="1" x14ac:dyDescent="0.2">
      <c r="A47" s="81">
        <f>A36+1</f>
        <v>20</v>
      </c>
      <c r="B47" s="85" t="s">
        <v>104</v>
      </c>
      <c r="C47" s="86"/>
      <c r="D47" s="87" t="s">
        <v>9</v>
      </c>
      <c r="E47" s="104">
        <v>1</v>
      </c>
      <c r="F47" s="39"/>
      <c r="G47" s="15">
        <f t="shared" si="3"/>
        <v>0</v>
      </c>
    </row>
    <row r="48" spans="1:7" ht="12.75" customHeight="1" x14ac:dyDescent="0.2">
      <c r="A48" s="81">
        <f t="shared" ref="A48:A52" si="5">A47+1</f>
        <v>21</v>
      </c>
      <c r="B48" s="85" t="s">
        <v>25</v>
      </c>
      <c r="C48" s="86"/>
      <c r="D48" s="87" t="s">
        <v>9</v>
      </c>
      <c r="E48" s="104">
        <v>2</v>
      </c>
      <c r="F48" s="39"/>
      <c r="G48" s="15">
        <f t="shared" si="3"/>
        <v>0</v>
      </c>
    </row>
    <row r="49" spans="1:7" ht="12.75" customHeight="1" x14ac:dyDescent="0.2">
      <c r="A49" s="81">
        <f t="shared" si="5"/>
        <v>22</v>
      </c>
      <c r="B49" s="107" t="s">
        <v>38</v>
      </c>
      <c r="C49" s="126"/>
      <c r="D49" s="127" t="s">
        <v>9</v>
      </c>
      <c r="E49" s="104">
        <v>1</v>
      </c>
      <c r="F49" s="39"/>
      <c r="G49" s="15">
        <f t="shared" si="3"/>
        <v>0</v>
      </c>
    </row>
    <row r="50" spans="1:7" ht="12.75" customHeight="1" x14ac:dyDescent="0.2">
      <c r="A50" s="81">
        <f>A49+1</f>
        <v>23</v>
      </c>
      <c r="B50" s="85" t="s">
        <v>18</v>
      </c>
      <c r="C50" s="86"/>
      <c r="D50" s="127" t="s">
        <v>9</v>
      </c>
      <c r="E50" s="104">
        <v>1</v>
      </c>
      <c r="F50" s="39"/>
      <c r="G50" s="15">
        <f t="shared" si="3"/>
        <v>0</v>
      </c>
    </row>
    <row r="51" spans="1:7" ht="12.75" customHeight="1" x14ac:dyDescent="0.2">
      <c r="A51" s="81">
        <f t="shared" si="5"/>
        <v>24</v>
      </c>
      <c r="B51" s="85" t="s">
        <v>105</v>
      </c>
      <c r="C51" s="86"/>
      <c r="D51" s="87" t="s">
        <v>9</v>
      </c>
      <c r="E51" s="104">
        <v>1</v>
      </c>
      <c r="F51" s="39"/>
      <c r="G51" s="15">
        <f t="shared" si="3"/>
        <v>0</v>
      </c>
    </row>
    <row r="52" spans="1:7" ht="12.75" customHeight="1" x14ac:dyDescent="0.2">
      <c r="A52" s="81">
        <f t="shared" si="5"/>
        <v>25</v>
      </c>
      <c r="B52" s="85" t="s">
        <v>12</v>
      </c>
      <c r="C52" s="86"/>
      <c r="D52" s="87" t="s">
        <v>17</v>
      </c>
      <c r="E52" s="104">
        <v>1</v>
      </c>
      <c r="F52" s="39"/>
      <c r="G52" s="15">
        <f t="shared" si="3"/>
        <v>0</v>
      </c>
    </row>
    <row r="53" spans="1:7" ht="12.75" customHeight="1" x14ac:dyDescent="0.2">
      <c r="A53" s="81">
        <f>A52+1</f>
        <v>26</v>
      </c>
      <c r="B53" s="107" t="s">
        <v>65</v>
      </c>
      <c r="C53" s="126"/>
      <c r="D53" s="87" t="s">
        <v>8</v>
      </c>
      <c r="E53" s="104">
        <v>58</v>
      </c>
      <c r="F53" s="39"/>
      <c r="G53" s="15">
        <f>E53*F53</f>
        <v>0</v>
      </c>
    </row>
    <row r="54" spans="1:7" ht="12.75" customHeight="1" x14ac:dyDescent="0.2">
      <c r="A54" s="81">
        <f t="shared" ref="A54:A58" si="6">A53+1</f>
        <v>27</v>
      </c>
      <c r="B54" s="85" t="s">
        <v>106</v>
      </c>
      <c r="C54" s="86"/>
      <c r="D54" s="87" t="s">
        <v>9</v>
      </c>
      <c r="E54" s="104">
        <v>1</v>
      </c>
      <c r="F54" s="39"/>
      <c r="G54" s="15">
        <f t="shared" ref="G54:G78" si="7">E54*F54</f>
        <v>0</v>
      </c>
    </row>
    <row r="55" spans="1:7" ht="12.75" customHeight="1" x14ac:dyDescent="0.2">
      <c r="A55" s="81">
        <f>A54+1</f>
        <v>28</v>
      </c>
      <c r="B55" s="107" t="s">
        <v>44</v>
      </c>
      <c r="C55" s="128"/>
      <c r="D55" s="87" t="s">
        <v>9</v>
      </c>
      <c r="E55" s="84">
        <v>1</v>
      </c>
      <c r="F55" s="39"/>
      <c r="G55" s="15">
        <f t="shared" si="7"/>
        <v>0</v>
      </c>
    </row>
    <row r="56" spans="1:7" ht="12.75" customHeight="1" x14ac:dyDescent="0.2">
      <c r="A56" s="81">
        <f t="shared" si="6"/>
        <v>29</v>
      </c>
      <c r="B56" s="129" t="s">
        <v>20</v>
      </c>
      <c r="C56" s="130"/>
      <c r="D56" s="104" t="s">
        <v>9</v>
      </c>
      <c r="E56" s="104">
        <v>1</v>
      </c>
      <c r="F56" s="39"/>
      <c r="G56" s="15">
        <f t="shared" si="7"/>
        <v>0</v>
      </c>
    </row>
    <row r="57" spans="1:7" ht="12.75" customHeight="1" x14ac:dyDescent="0.2">
      <c r="A57" s="81">
        <f t="shared" si="6"/>
        <v>30</v>
      </c>
      <c r="B57" s="129" t="s">
        <v>21</v>
      </c>
      <c r="C57" s="130"/>
      <c r="D57" s="104" t="s">
        <v>9</v>
      </c>
      <c r="E57" s="104">
        <v>1</v>
      </c>
      <c r="F57" s="39"/>
      <c r="G57" s="15">
        <f t="shared" si="7"/>
        <v>0</v>
      </c>
    </row>
    <row r="58" spans="1:7" ht="12.75" customHeight="1" x14ac:dyDescent="0.2">
      <c r="A58" s="81">
        <f t="shared" si="6"/>
        <v>31</v>
      </c>
      <c r="B58" s="129" t="s">
        <v>53</v>
      </c>
      <c r="C58" s="130"/>
      <c r="D58" s="104" t="s">
        <v>9</v>
      </c>
      <c r="E58" s="104">
        <v>1</v>
      </c>
      <c r="F58" s="39"/>
      <c r="G58" s="15">
        <f t="shared" si="7"/>
        <v>0</v>
      </c>
    </row>
    <row r="59" spans="1:7" ht="12.75" customHeight="1" x14ac:dyDescent="0.2">
      <c r="A59" s="101">
        <f>A58+0.01</f>
        <v>31.01</v>
      </c>
      <c r="B59" s="129" t="s">
        <v>50</v>
      </c>
      <c r="C59" s="130"/>
      <c r="D59" s="104" t="s">
        <v>9</v>
      </c>
      <c r="E59" s="104">
        <v>1</v>
      </c>
      <c r="F59" s="39"/>
      <c r="G59" s="15">
        <f t="shared" si="7"/>
        <v>0</v>
      </c>
    </row>
    <row r="60" spans="1:7" ht="12.75" customHeight="1" x14ac:dyDescent="0.2">
      <c r="A60" s="94">
        <f t="shared" ref="A60" si="8">A59+0.01</f>
        <v>31.020000000000003</v>
      </c>
      <c r="B60" s="95" t="s">
        <v>72</v>
      </c>
      <c r="C60" s="96"/>
      <c r="D60" s="114"/>
      <c r="E60" s="114"/>
      <c r="F60" s="28"/>
      <c r="G60" s="17"/>
    </row>
    <row r="61" spans="1:7" ht="12.75" customHeight="1" x14ac:dyDescent="0.2">
      <c r="A61" s="81">
        <f>A58+1</f>
        <v>32</v>
      </c>
      <c r="B61" s="129" t="s">
        <v>32</v>
      </c>
      <c r="C61" s="130"/>
      <c r="D61" s="104" t="s">
        <v>9</v>
      </c>
      <c r="E61" s="104">
        <v>1</v>
      </c>
      <c r="F61" s="39"/>
      <c r="G61" s="15">
        <f t="shared" si="7"/>
        <v>0</v>
      </c>
    </row>
    <row r="62" spans="1:7" ht="12.75" customHeight="1" x14ac:dyDescent="0.2">
      <c r="A62" s="81">
        <f t="shared" ref="A62:A63" si="9">A61+1</f>
        <v>33</v>
      </c>
      <c r="B62" s="129" t="s">
        <v>33</v>
      </c>
      <c r="C62" s="130"/>
      <c r="D62" s="104" t="s">
        <v>9</v>
      </c>
      <c r="E62" s="104">
        <v>1</v>
      </c>
      <c r="F62" s="39"/>
      <c r="G62" s="15">
        <f t="shared" si="7"/>
        <v>0</v>
      </c>
    </row>
    <row r="63" spans="1:7" ht="12.75" customHeight="1" x14ac:dyDescent="0.2">
      <c r="A63" s="88">
        <f t="shared" si="9"/>
        <v>34</v>
      </c>
      <c r="B63" s="131" t="s">
        <v>52</v>
      </c>
      <c r="C63" s="132"/>
      <c r="D63" s="91"/>
      <c r="E63" s="92"/>
      <c r="F63" s="93"/>
      <c r="G63" s="16"/>
    </row>
    <row r="64" spans="1:7" ht="12.75" customHeight="1" x14ac:dyDescent="0.2">
      <c r="A64" s="101">
        <f>A63+0.01</f>
        <v>34.01</v>
      </c>
      <c r="B64" s="129" t="s">
        <v>46</v>
      </c>
      <c r="C64" s="130"/>
      <c r="D64" s="104" t="s">
        <v>8</v>
      </c>
      <c r="E64" s="104">
        <v>10</v>
      </c>
      <c r="F64" s="39"/>
      <c r="G64" s="19">
        <f>E64*F64</f>
        <v>0</v>
      </c>
    </row>
    <row r="65" spans="1:7" ht="12.75" customHeight="1" x14ac:dyDescent="0.2">
      <c r="A65" s="101">
        <f>A64+0.01</f>
        <v>34.019999999999996</v>
      </c>
      <c r="B65" s="129" t="s">
        <v>47</v>
      </c>
      <c r="C65" s="130"/>
      <c r="D65" s="104" t="s">
        <v>8</v>
      </c>
      <c r="E65" s="104">
        <v>30</v>
      </c>
      <c r="F65" s="39"/>
      <c r="G65" s="19">
        <f>E65*F65</f>
        <v>0</v>
      </c>
    </row>
    <row r="66" spans="1:7" ht="12.75" customHeight="1" x14ac:dyDescent="0.2">
      <c r="A66" s="94">
        <f>A65+0.01</f>
        <v>34.029999999999994</v>
      </c>
      <c r="B66" s="95" t="s">
        <v>72</v>
      </c>
      <c r="C66" s="96"/>
      <c r="D66" s="133"/>
      <c r="E66" s="31"/>
      <c r="F66" s="28"/>
      <c r="G66" s="20"/>
    </row>
    <row r="67" spans="1:7" ht="12.75" customHeight="1" x14ac:dyDescent="0.2">
      <c r="A67" s="88">
        <f>A63+1</f>
        <v>35</v>
      </c>
      <c r="B67" s="131" t="s">
        <v>29</v>
      </c>
      <c r="C67" s="132"/>
      <c r="D67" s="91"/>
      <c r="E67" s="92"/>
      <c r="F67" s="93"/>
      <c r="G67" s="16"/>
    </row>
    <row r="68" spans="1:7" ht="12.75" customHeight="1" x14ac:dyDescent="0.2">
      <c r="A68" s="101">
        <f>A67+0.01</f>
        <v>35.01</v>
      </c>
      <c r="B68" s="134" t="s">
        <v>63</v>
      </c>
      <c r="C68" s="130"/>
      <c r="D68" s="104" t="s">
        <v>8</v>
      </c>
      <c r="E68" s="104">
        <v>100</v>
      </c>
      <c r="F68" s="40"/>
      <c r="G68" s="21">
        <f t="shared" si="7"/>
        <v>0</v>
      </c>
    </row>
    <row r="69" spans="1:7" ht="12.75" customHeight="1" x14ac:dyDescent="0.2">
      <c r="A69" s="101">
        <f>A68+0.01</f>
        <v>35.019999999999996</v>
      </c>
      <c r="B69" s="134" t="s">
        <v>64</v>
      </c>
      <c r="C69" s="130"/>
      <c r="D69" s="104" t="s">
        <v>8</v>
      </c>
      <c r="E69" s="104">
        <v>100</v>
      </c>
      <c r="F69" s="40"/>
      <c r="G69" s="21">
        <f t="shared" si="7"/>
        <v>0</v>
      </c>
    </row>
    <row r="70" spans="1:7" ht="12.75" customHeight="1" x14ac:dyDescent="0.2">
      <c r="A70" s="81">
        <f>A67+1</f>
        <v>36</v>
      </c>
      <c r="B70" s="129" t="s">
        <v>22</v>
      </c>
      <c r="C70" s="130"/>
      <c r="D70" s="104" t="s">
        <v>9</v>
      </c>
      <c r="E70" s="104">
        <v>1</v>
      </c>
      <c r="F70" s="39"/>
      <c r="G70" s="15">
        <f t="shared" si="7"/>
        <v>0</v>
      </c>
    </row>
    <row r="71" spans="1:7" ht="12.75" customHeight="1" x14ac:dyDescent="0.2">
      <c r="A71" s="94">
        <f>A70+0.01</f>
        <v>36.01</v>
      </c>
      <c r="B71" s="95" t="s">
        <v>72</v>
      </c>
      <c r="C71" s="96"/>
      <c r="D71" s="114"/>
      <c r="E71" s="32"/>
      <c r="F71" s="28"/>
      <c r="G71" s="22"/>
    </row>
    <row r="72" spans="1:7" ht="12.75" customHeight="1" x14ac:dyDescent="0.2">
      <c r="A72" s="81">
        <f>A70+1</f>
        <v>37</v>
      </c>
      <c r="B72" s="130" t="s">
        <v>39</v>
      </c>
      <c r="C72" s="130"/>
      <c r="D72" s="104" t="s">
        <v>17</v>
      </c>
      <c r="E72" s="104">
        <v>1</v>
      </c>
      <c r="F72" s="39"/>
      <c r="G72" s="15">
        <f t="shared" si="7"/>
        <v>0</v>
      </c>
    </row>
    <row r="73" spans="1:7" ht="12.75" customHeight="1" x14ac:dyDescent="0.2">
      <c r="A73" s="81">
        <f t="shared" ref="A73:A79" si="10">A72+1</f>
        <v>38</v>
      </c>
      <c r="B73" s="129" t="s">
        <v>26</v>
      </c>
      <c r="C73" s="130"/>
      <c r="D73" s="135" t="s">
        <v>17</v>
      </c>
      <c r="E73" s="104">
        <v>1</v>
      </c>
      <c r="F73" s="39"/>
      <c r="G73" s="15">
        <f t="shared" si="7"/>
        <v>0</v>
      </c>
    </row>
    <row r="74" spans="1:7" ht="12.75" customHeight="1" x14ac:dyDescent="0.2">
      <c r="A74" s="81">
        <f t="shared" si="10"/>
        <v>39</v>
      </c>
      <c r="B74" s="129" t="s">
        <v>73</v>
      </c>
      <c r="C74" s="130"/>
      <c r="D74" s="104" t="s">
        <v>17</v>
      </c>
      <c r="E74" s="104">
        <v>1</v>
      </c>
      <c r="F74" s="39"/>
      <c r="G74" s="15">
        <f>E74*F74</f>
        <v>0</v>
      </c>
    </row>
    <row r="75" spans="1:7" ht="12.75" customHeight="1" x14ac:dyDescent="0.2">
      <c r="A75" s="81">
        <f t="shared" si="10"/>
        <v>40</v>
      </c>
      <c r="B75" s="107" t="s">
        <v>34</v>
      </c>
      <c r="C75" s="126"/>
      <c r="D75" s="127" t="s">
        <v>10</v>
      </c>
      <c r="E75" s="104">
        <v>200</v>
      </c>
      <c r="F75" s="39"/>
      <c r="G75" s="15">
        <f t="shared" si="7"/>
        <v>0</v>
      </c>
    </row>
    <row r="76" spans="1:7" ht="12.75" customHeight="1" x14ac:dyDescent="0.2">
      <c r="A76" s="81">
        <f t="shared" si="10"/>
        <v>41</v>
      </c>
      <c r="B76" s="136" t="s">
        <v>147</v>
      </c>
      <c r="C76" s="126"/>
      <c r="D76" s="104" t="s">
        <v>19</v>
      </c>
      <c r="E76" s="104">
        <v>25</v>
      </c>
      <c r="F76" s="39"/>
      <c r="G76" s="15">
        <f t="shared" si="7"/>
        <v>0</v>
      </c>
    </row>
    <row r="77" spans="1:7" ht="12.75" customHeight="1" x14ac:dyDescent="0.2">
      <c r="A77" s="112">
        <f t="shared" si="10"/>
        <v>42</v>
      </c>
      <c r="B77" s="95" t="s">
        <v>72</v>
      </c>
      <c r="C77" s="96"/>
      <c r="D77" s="114"/>
      <c r="E77" s="114"/>
      <c r="F77" s="28"/>
      <c r="G77" s="17"/>
    </row>
    <row r="78" spans="1:7" ht="12.75" customHeight="1" x14ac:dyDescent="0.2">
      <c r="A78" s="81">
        <f t="shared" si="10"/>
        <v>43</v>
      </c>
      <c r="B78" s="137" t="s">
        <v>42</v>
      </c>
      <c r="C78" s="138"/>
      <c r="D78" s="135" t="s">
        <v>19</v>
      </c>
      <c r="E78" s="104">
        <v>76</v>
      </c>
      <c r="F78" s="39"/>
      <c r="G78" s="19">
        <f t="shared" si="7"/>
        <v>0</v>
      </c>
    </row>
    <row r="79" spans="1:7" ht="12.75" customHeight="1" x14ac:dyDescent="0.2">
      <c r="A79" s="112">
        <f t="shared" si="10"/>
        <v>44</v>
      </c>
      <c r="B79" s="95" t="s">
        <v>72</v>
      </c>
      <c r="C79" s="96"/>
      <c r="D79" s="133"/>
      <c r="E79" s="31"/>
      <c r="F79" s="28"/>
      <c r="G79" s="20"/>
    </row>
    <row r="80" spans="1:7" ht="12.75" customHeight="1" x14ac:dyDescent="0.2">
      <c r="A80" s="139">
        <f>A79+1</f>
        <v>45</v>
      </c>
      <c r="B80" s="95" t="s">
        <v>72</v>
      </c>
      <c r="C80" s="96"/>
      <c r="D80" s="140"/>
      <c r="E80" s="31"/>
      <c r="F80" s="28"/>
      <c r="G80" s="20"/>
    </row>
    <row r="81" spans="1:8" ht="12.75" customHeight="1" x14ac:dyDescent="0.2">
      <c r="A81" s="139">
        <f t="shared" ref="A81:A86" si="11">A80+1</f>
        <v>46</v>
      </c>
      <c r="B81" s="95" t="s">
        <v>72</v>
      </c>
      <c r="C81" s="96"/>
      <c r="D81" s="140"/>
      <c r="E81" s="31"/>
      <c r="F81" s="28"/>
      <c r="G81" s="20"/>
    </row>
    <row r="82" spans="1:8" ht="12.75" customHeight="1" x14ac:dyDescent="0.2">
      <c r="A82" s="139">
        <f t="shared" si="11"/>
        <v>47</v>
      </c>
      <c r="B82" s="95" t="s">
        <v>72</v>
      </c>
      <c r="C82" s="96"/>
      <c r="D82" s="140"/>
      <c r="E82" s="31"/>
      <c r="F82" s="28"/>
      <c r="G82" s="20"/>
    </row>
    <row r="83" spans="1:8" ht="12.75" customHeight="1" x14ac:dyDescent="0.2">
      <c r="A83" s="139">
        <f t="shared" si="11"/>
        <v>48</v>
      </c>
      <c r="B83" s="95" t="s">
        <v>72</v>
      </c>
      <c r="C83" s="96"/>
      <c r="D83" s="140"/>
      <c r="E83" s="31"/>
      <c r="F83" s="28"/>
      <c r="G83" s="20"/>
    </row>
    <row r="84" spans="1:8" ht="12.75" customHeight="1" x14ac:dyDescent="0.2">
      <c r="A84" s="141">
        <f t="shared" si="11"/>
        <v>49</v>
      </c>
      <c r="B84" s="142" t="s">
        <v>66</v>
      </c>
      <c r="C84" s="143"/>
      <c r="D84" s="144" t="s">
        <v>17</v>
      </c>
      <c r="E84" s="33">
        <v>1</v>
      </c>
      <c r="F84" s="41"/>
      <c r="G84" s="23">
        <f t="shared" ref="G84" si="12">E84*F84</f>
        <v>0</v>
      </c>
    </row>
    <row r="85" spans="1:8" ht="12.75" customHeight="1" x14ac:dyDescent="0.2">
      <c r="A85" s="141">
        <f t="shared" si="11"/>
        <v>50</v>
      </c>
      <c r="B85" s="95" t="s">
        <v>72</v>
      </c>
      <c r="C85" s="96"/>
      <c r="D85" s="145"/>
      <c r="E85" s="34"/>
      <c r="F85" s="35"/>
      <c r="G85" s="27"/>
      <c r="H85" s="146" t="s">
        <v>137</v>
      </c>
    </row>
    <row r="86" spans="1:8" ht="12.75" customHeight="1" x14ac:dyDescent="0.2">
      <c r="A86" s="141">
        <f t="shared" si="11"/>
        <v>51</v>
      </c>
      <c r="B86" s="95" t="s">
        <v>72</v>
      </c>
      <c r="C86" s="96"/>
      <c r="D86" s="145"/>
      <c r="E86" s="34"/>
      <c r="F86" s="35"/>
      <c r="G86" s="27"/>
      <c r="H86" s="146" t="s">
        <v>137</v>
      </c>
    </row>
    <row r="87" spans="1:8" ht="12.75" customHeight="1" thickBot="1" x14ac:dyDescent="0.25">
      <c r="A87" s="147"/>
      <c r="B87" s="142"/>
      <c r="C87" s="148"/>
      <c r="D87" s="144"/>
      <c r="E87" s="33"/>
      <c r="F87" s="36"/>
      <c r="G87" s="24"/>
    </row>
    <row r="88" spans="1:8" ht="12.75" customHeight="1" thickBot="1" x14ac:dyDescent="0.25">
      <c r="A88" s="149"/>
      <c r="B88" s="150" t="s">
        <v>30</v>
      </c>
      <c r="C88" s="151"/>
      <c r="D88" s="152"/>
      <c r="E88" s="152"/>
      <c r="F88" s="153"/>
      <c r="G88" s="44" t="s">
        <v>137</v>
      </c>
    </row>
    <row r="89" spans="1:8" ht="12.75" customHeight="1" thickBot="1" x14ac:dyDescent="0.25">
      <c r="A89" s="154"/>
      <c r="D89" s="58"/>
      <c r="E89" s="58"/>
      <c r="F89" s="155"/>
      <c r="G89" s="156"/>
    </row>
    <row r="90" spans="1:8" ht="12.75" customHeight="1" x14ac:dyDescent="0.2">
      <c r="A90" s="157">
        <v>52</v>
      </c>
      <c r="B90" s="158" t="s">
        <v>13</v>
      </c>
      <c r="C90" s="159"/>
      <c r="D90" s="160" t="s">
        <v>17</v>
      </c>
      <c r="E90" s="25">
        <v>1</v>
      </c>
      <c r="F90" s="42"/>
      <c r="G90" s="182">
        <f>E90*F90</f>
        <v>0</v>
      </c>
      <c r="H90" s="146" t="s">
        <v>137</v>
      </c>
    </row>
    <row r="91" spans="1:8" ht="12.75" customHeight="1" thickBot="1" x14ac:dyDescent="0.25">
      <c r="A91" s="161">
        <v>53</v>
      </c>
      <c r="B91" s="110" t="s">
        <v>142</v>
      </c>
      <c r="C91" s="111"/>
      <c r="D91" s="162">
        <v>0.1</v>
      </c>
      <c r="E91" s="26" t="s">
        <v>137</v>
      </c>
      <c r="F91" s="43"/>
      <c r="G91" s="45" t="s">
        <v>137</v>
      </c>
      <c r="H91" s="146" t="s">
        <v>137</v>
      </c>
    </row>
    <row r="92" spans="1:8" ht="12.75" customHeight="1" thickBot="1" x14ac:dyDescent="0.25">
      <c r="A92" s="154"/>
      <c r="B92" s="150" t="s">
        <v>5</v>
      </c>
      <c r="C92" s="151"/>
      <c r="D92" s="152"/>
      <c r="E92" s="152"/>
      <c r="F92" s="153"/>
      <c r="G92" s="44" t="s">
        <v>137</v>
      </c>
    </row>
    <row r="93" spans="1:8" ht="12.75" customHeight="1" x14ac:dyDescent="0.2">
      <c r="A93" s="163"/>
      <c r="B93" s="164" t="s">
        <v>31</v>
      </c>
      <c r="C93" s="164"/>
      <c r="D93" s="165"/>
      <c r="E93" s="166"/>
      <c r="F93" s="167"/>
      <c r="G93" s="168"/>
    </row>
    <row r="94" spans="1:8" ht="12.75" customHeight="1" x14ac:dyDescent="0.2">
      <c r="A94" s="169"/>
      <c r="G94" s="170"/>
    </row>
    <row r="95" spans="1:8" ht="12.75" customHeight="1" x14ac:dyDescent="0.2">
      <c r="A95" s="171" t="s">
        <v>137</v>
      </c>
      <c r="B95" s="58" t="s">
        <v>137</v>
      </c>
      <c r="G95" s="170"/>
    </row>
    <row r="96" spans="1:8" ht="12.75" customHeight="1" thickBot="1" x14ac:dyDescent="0.25">
      <c r="A96" s="172"/>
      <c r="B96" s="173"/>
      <c r="C96" s="173"/>
      <c r="D96" s="174"/>
      <c r="E96" s="175"/>
      <c r="F96" s="176"/>
      <c r="G96" s="177"/>
    </row>
    <row r="97" spans="1:7" ht="12.75" customHeight="1" x14ac:dyDescent="0.2">
      <c r="A97" s="178"/>
      <c r="B97" s="179"/>
      <c r="C97" s="179"/>
      <c r="D97" s="180"/>
      <c r="E97" s="62"/>
      <c r="F97" s="37"/>
      <c r="G97" s="38"/>
    </row>
    <row r="98" spans="1:7" ht="12.75" customHeight="1" x14ac:dyDescent="0.2">
      <c r="A98" s="178"/>
      <c r="B98" s="179"/>
      <c r="C98" s="179"/>
      <c r="D98" s="180"/>
      <c r="E98" s="62"/>
      <c r="F98" s="37"/>
      <c r="G98" s="38"/>
    </row>
    <row r="99" spans="1:7" ht="12.75" customHeight="1" x14ac:dyDescent="0.2">
      <c r="A99" s="178"/>
      <c r="B99" s="179"/>
      <c r="C99" s="181" t="s">
        <v>137</v>
      </c>
      <c r="D99" s="180"/>
      <c r="E99" s="62"/>
      <c r="F99" s="37"/>
      <c r="G99" s="38"/>
    </row>
    <row r="100" spans="1:7" ht="12.75" customHeight="1" x14ac:dyDescent="0.2">
      <c r="A100" s="178"/>
      <c r="B100" s="179"/>
      <c r="C100" s="181" t="s">
        <v>137</v>
      </c>
      <c r="D100" s="180"/>
      <c r="E100" s="62"/>
      <c r="F100" s="37"/>
      <c r="G100" s="38"/>
    </row>
    <row r="101" spans="1:7" ht="12.75" customHeight="1" x14ac:dyDescent="0.2">
      <c r="A101" s="178"/>
      <c r="B101" s="179"/>
      <c r="C101" s="181" t="s">
        <v>137</v>
      </c>
      <c r="D101" s="180"/>
      <c r="E101" s="62"/>
      <c r="F101" s="37"/>
      <c r="G101" s="38"/>
    </row>
    <row r="102" spans="1:7" ht="12.75" customHeight="1" x14ac:dyDescent="0.2">
      <c r="B102" s="179"/>
      <c r="C102" s="179"/>
      <c r="D102" s="180"/>
      <c r="E102" s="62"/>
      <c r="F102" s="37"/>
      <c r="G102" s="38"/>
    </row>
    <row r="103" spans="1:7" ht="12.75" customHeight="1" x14ac:dyDescent="0.2">
      <c r="B103" s="179"/>
      <c r="C103" s="179"/>
      <c r="D103" s="180"/>
      <c r="E103" s="62"/>
      <c r="F103" s="37"/>
      <c r="G103" s="38"/>
    </row>
    <row r="104" spans="1:7" ht="12.75" customHeight="1" x14ac:dyDescent="0.2">
      <c r="B104" s="179"/>
      <c r="C104" s="179"/>
      <c r="D104" s="180"/>
      <c r="E104" s="62"/>
      <c r="F104" s="37"/>
      <c r="G104" s="38"/>
    </row>
    <row r="105" spans="1:7" ht="12.75" customHeight="1" x14ac:dyDescent="0.2">
      <c r="B105" s="179"/>
      <c r="C105" s="179"/>
      <c r="D105" s="180"/>
      <c r="E105" s="62"/>
      <c r="F105" s="37"/>
      <c r="G105" s="38"/>
    </row>
  </sheetData>
  <sheetProtection algorithmName="SHA-512" hashValue="O8CcqjcflazdKsnVKSSkcdfjEsk332iqbqdwWcIBHTsEtSG52dO+4lkgO77kceMO2l2WiAMy66Ravq0ZMZ5wrg==" saltValue="8Gujuh95M0vXd0wz8phZOw==" spinCount="100000" sheet="1" objects="1" scenarios="1" selectLockedCells="1"/>
  <mergeCells count="52">
    <mergeCell ref="B79:C79"/>
    <mergeCell ref="B66:C66"/>
    <mergeCell ref="B88:C88"/>
    <mergeCell ref="B48:C48"/>
    <mergeCell ref="B25:C25"/>
    <mergeCell ref="B28:C28"/>
    <mergeCell ref="B29:C29"/>
    <mergeCell ref="B31:C31"/>
    <mergeCell ref="B32:C32"/>
    <mergeCell ref="B33:C33"/>
    <mergeCell ref="B34:C34"/>
    <mergeCell ref="B35:C35"/>
    <mergeCell ref="B36:C36"/>
    <mergeCell ref="B47:C47"/>
    <mergeCell ref="B30:C30"/>
    <mergeCell ref="B44:C44"/>
    <mergeCell ref="A1:B1"/>
    <mergeCell ref="A2:B2"/>
    <mergeCell ref="A3:B3"/>
    <mergeCell ref="B20:C20"/>
    <mergeCell ref="B22:C22"/>
    <mergeCell ref="B21:C21"/>
    <mergeCell ref="A13:G13"/>
    <mergeCell ref="B14:C14"/>
    <mergeCell ref="B15:C15"/>
    <mergeCell ref="B16:C16"/>
    <mergeCell ref="B17:C17"/>
    <mergeCell ref="B92:C92"/>
    <mergeCell ref="B50:C50"/>
    <mergeCell ref="B51:C51"/>
    <mergeCell ref="B52:C52"/>
    <mergeCell ref="B54:C54"/>
    <mergeCell ref="B60:C60"/>
    <mergeCell ref="B80:C80"/>
    <mergeCell ref="B81:C81"/>
    <mergeCell ref="B82:C82"/>
    <mergeCell ref="B83:C83"/>
    <mergeCell ref="B71:C71"/>
    <mergeCell ref="B77:C77"/>
    <mergeCell ref="B85:C85"/>
    <mergeCell ref="B86:C86"/>
    <mergeCell ref="B90:C90"/>
    <mergeCell ref="B91:C91"/>
    <mergeCell ref="B46:C46"/>
    <mergeCell ref="B45:C45"/>
    <mergeCell ref="B37:C37"/>
    <mergeCell ref="B18:C18"/>
    <mergeCell ref="B19:C19"/>
    <mergeCell ref="B23:C23"/>
    <mergeCell ref="B43:C43"/>
    <mergeCell ref="B24:C24"/>
    <mergeCell ref="B40:C40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>&amp;L&amp;"Times New Roman,Regular"&amp;8
Bidder:_________________________
Signature:_______________________</oddFooter>
  </headerFooter>
  <rowBreaks count="1" manualBreakCount="1">
    <brk id="62" max="7" man="1"/>
  </rowBreaks>
  <ignoredErrors>
    <ignoredError sqref="A22:A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E365-5BBA-4360-B7AA-A3E2FA6D70A1}">
  <dimension ref="A1:P120"/>
  <sheetViews>
    <sheetView view="pageBreakPreview" topLeftCell="A58" zoomScaleNormal="100" zoomScaleSheetLayoutView="100" workbookViewId="0">
      <selection activeCell="G90" sqref="G90"/>
    </sheetView>
  </sheetViews>
  <sheetFormatPr defaultRowHeight="12.75" customHeight="1" x14ac:dyDescent="0.2"/>
  <cols>
    <col min="1" max="1" width="6.77734375" style="190" customWidth="1"/>
    <col min="2" max="2" width="29.77734375" style="186" customWidth="1"/>
    <col min="3" max="3" width="12.77734375" style="186" customWidth="1"/>
    <col min="4" max="4" width="6.77734375" style="190" customWidth="1"/>
    <col min="5" max="5" width="6.77734375" style="193" customWidth="1"/>
    <col min="6" max="6" width="9.77734375" style="194" customWidth="1"/>
    <col min="7" max="7" width="11.77734375" style="194" customWidth="1"/>
    <col min="8" max="16384" width="8.88671875" style="186"/>
  </cols>
  <sheetData>
    <row r="1" spans="1:16" ht="12.75" customHeight="1" x14ac:dyDescent="0.2">
      <c r="A1" s="53" t="s">
        <v>151</v>
      </c>
      <c r="B1" s="53"/>
      <c r="C1" s="61"/>
      <c r="D1" s="183"/>
      <c r="E1" s="184"/>
      <c r="F1" s="185"/>
      <c r="G1" s="185"/>
    </row>
    <row r="2" spans="1:16" ht="12.75" customHeight="1" x14ac:dyDescent="0.2">
      <c r="A2" s="53" t="s">
        <v>152</v>
      </c>
      <c r="B2" s="53"/>
      <c r="C2" s="187"/>
      <c r="D2" s="183"/>
      <c r="E2" s="184"/>
      <c r="F2" s="185"/>
      <c r="G2" s="185"/>
    </row>
    <row r="3" spans="1:16" ht="12.75" customHeight="1" x14ac:dyDescent="0.2">
      <c r="A3" s="53" t="s">
        <v>135</v>
      </c>
      <c r="B3" s="53"/>
      <c r="C3" s="61"/>
      <c r="D3" s="183"/>
      <c r="E3" s="184"/>
      <c r="F3" s="185"/>
      <c r="G3" s="185"/>
    </row>
    <row r="4" spans="1:16" ht="12.75" customHeight="1" x14ac:dyDescent="0.2">
      <c r="A4" s="60" t="s">
        <v>0</v>
      </c>
      <c r="B4" s="61"/>
      <c r="C4" s="188" t="s">
        <v>56</v>
      </c>
      <c r="D4" s="183"/>
      <c r="E4" s="184"/>
      <c r="F4" s="185"/>
      <c r="G4" s="185"/>
    </row>
    <row r="5" spans="1:16" ht="12.75" customHeight="1" x14ac:dyDescent="0.2">
      <c r="A5" s="60" t="s">
        <v>6</v>
      </c>
      <c r="B5" s="61"/>
      <c r="C5" s="189" t="s">
        <v>112</v>
      </c>
      <c r="D5" s="183"/>
      <c r="E5" s="184"/>
      <c r="F5" s="185"/>
      <c r="G5" s="185"/>
    </row>
    <row r="6" spans="1:16" ht="12.75" customHeight="1" x14ac:dyDescent="0.2">
      <c r="A6" s="60" t="s">
        <v>7</v>
      </c>
      <c r="B6" s="61"/>
      <c r="C6" s="188" t="s">
        <v>59</v>
      </c>
      <c r="D6" s="183"/>
      <c r="E6" s="184"/>
      <c r="F6" s="185"/>
      <c r="G6" s="185"/>
    </row>
    <row r="7" spans="1:16" ht="12.75" customHeight="1" x14ac:dyDescent="0.2">
      <c r="A7" s="60" t="s">
        <v>1</v>
      </c>
      <c r="B7" s="61"/>
      <c r="C7" s="188" t="s">
        <v>145</v>
      </c>
      <c r="D7" s="183"/>
      <c r="E7" s="184"/>
      <c r="F7" s="185"/>
      <c r="G7" s="185"/>
    </row>
    <row r="8" spans="1:16" ht="12.75" customHeight="1" x14ac:dyDescent="0.2">
      <c r="A8" s="60" t="s">
        <v>2</v>
      </c>
      <c r="B8" s="61"/>
      <c r="C8" s="188" t="s">
        <v>16</v>
      </c>
      <c r="D8" s="183"/>
      <c r="E8" s="184"/>
      <c r="F8" s="185"/>
      <c r="G8" s="185"/>
    </row>
    <row r="9" spans="1:16" ht="12.75" customHeight="1" x14ac:dyDescent="0.2">
      <c r="B9" s="191"/>
      <c r="C9" s="192"/>
    </row>
    <row r="10" spans="1:16" ht="12.75" customHeight="1" x14ac:dyDescent="0.2">
      <c r="B10" s="195" t="s">
        <v>138</v>
      </c>
      <c r="C10" s="191"/>
      <c r="D10" s="192"/>
    </row>
    <row r="11" spans="1:16" ht="12.75" customHeight="1" x14ac:dyDescent="0.2">
      <c r="A11" s="196" t="s">
        <v>146</v>
      </c>
      <c r="B11" s="191"/>
      <c r="C11" s="191"/>
      <c r="D11" s="192"/>
    </row>
    <row r="12" spans="1:16" ht="12.75" customHeight="1" thickBot="1" x14ac:dyDescent="0.25">
      <c r="A12" s="196" t="s">
        <v>144</v>
      </c>
      <c r="B12" s="191"/>
      <c r="C12" s="191"/>
      <c r="D12" s="192"/>
    </row>
    <row r="13" spans="1:16" ht="12.75" customHeight="1" thickBot="1" x14ac:dyDescent="0.25">
      <c r="A13" s="197" t="s">
        <v>11</v>
      </c>
      <c r="B13" s="198"/>
      <c r="C13" s="198"/>
      <c r="D13" s="198"/>
      <c r="E13" s="198"/>
      <c r="F13" s="198"/>
      <c r="G13" s="199"/>
    </row>
    <row r="14" spans="1:16" s="207" customFormat="1" ht="39.950000000000003" customHeight="1" thickBot="1" x14ac:dyDescent="0.25">
      <c r="A14" s="200" t="s">
        <v>14</v>
      </c>
      <c r="B14" s="201" t="s">
        <v>3</v>
      </c>
      <c r="C14" s="202"/>
      <c r="D14" s="203" t="s">
        <v>27</v>
      </c>
      <c r="E14" s="204" t="s">
        <v>4</v>
      </c>
      <c r="F14" s="205" t="s">
        <v>28</v>
      </c>
      <c r="G14" s="206" t="s">
        <v>51</v>
      </c>
    </row>
    <row r="15" spans="1:16" ht="12.75" customHeight="1" x14ac:dyDescent="0.2">
      <c r="A15" s="208">
        <v>1</v>
      </c>
      <c r="B15" s="209" t="s">
        <v>54</v>
      </c>
      <c r="C15" s="210"/>
      <c r="D15" s="211" t="s">
        <v>10</v>
      </c>
      <c r="E15" s="211">
        <v>357</v>
      </c>
      <c r="F15" s="46"/>
      <c r="G15" s="1">
        <f>E15*F15</f>
        <v>0</v>
      </c>
    </row>
    <row r="16" spans="1:16" ht="12.75" customHeight="1" x14ac:dyDescent="0.2">
      <c r="A16" s="208">
        <f>A15+1</f>
        <v>2</v>
      </c>
      <c r="B16" s="212" t="s">
        <v>95</v>
      </c>
      <c r="C16" s="213"/>
      <c r="D16" s="214" t="s">
        <v>8</v>
      </c>
      <c r="E16" s="211">
        <v>45</v>
      </c>
      <c r="F16" s="46"/>
      <c r="G16" s="1">
        <f>E16*F16</f>
        <v>0</v>
      </c>
      <c r="P16" s="322"/>
    </row>
    <row r="17" spans="1:7" ht="12.75" customHeight="1" x14ac:dyDescent="0.2">
      <c r="A17" s="208">
        <f>A16+1</f>
        <v>3</v>
      </c>
      <c r="B17" s="212" t="s">
        <v>49</v>
      </c>
      <c r="C17" s="213"/>
      <c r="D17" s="214" t="s">
        <v>9</v>
      </c>
      <c r="E17" s="211">
        <v>2</v>
      </c>
      <c r="F17" s="46"/>
      <c r="G17" s="1">
        <f>E17*F17</f>
        <v>0</v>
      </c>
    </row>
    <row r="18" spans="1:7" ht="12.75" customHeight="1" x14ac:dyDescent="0.2">
      <c r="A18" s="208">
        <f>A17+1</f>
        <v>4</v>
      </c>
      <c r="B18" s="212" t="s">
        <v>24</v>
      </c>
      <c r="C18" s="213"/>
      <c r="D18" s="214" t="s">
        <v>9</v>
      </c>
      <c r="E18" s="211">
        <v>2</v>
      </c>
      <c r="F18" s="46"/>
      <c r="G18" s="1">
        <f>E18*F18</f>
        <v>0</v>
      </c>
    </row>
    <row r="19" spans="1:7" ht="12.75" customHeight="1" x14ac:dyDescent="0.2">
      <c r="A19" s="208">
        <f>A18+1</f>
        <v>5</v>
      </c>
      <c r="B19" s="212" t="s">
        <v>107</v>
      </c>
      <c r="C19" s="213"/>
      <c r="D19" s="214" t="s">
        <v>9</v>
      </c>
      <c r="E19" s="211">
        <v>2</v>
      </c>
      <c r="F19" s="46"/>
      <c r="G19" s="1">
        <f>E19*F19</f>
        <v>0</v>
      </c>
    </row>
    <row r="20" spans="1:7" ht="12.75" customHeight="1" x14ac:dyDescent="0.2">
      <c r="A20" s="215">
        <f>A19+1</f>
        <v>6</v>
      </c>
      <c r="B20" s="216" t="s">
        <v>72</v>
      </c>
      <c r="C20" s="217"/>
      <c r="D20" s="218"/>
      <c r="E20" s="219"/>
      <c r="F20" s="219"/>
      <c r="G20" s="9"/>
    </row>
    <row r="21" spans="1:7" ht="12.75" customHeight="1" x14ac:dyDescent="0.2">
      <c r="A21" s="220">
        <f>A20+0.01</f>
        <v>6.01</v>
      </c>
      <c r="B21" s="221" t="s">
        <v>72</v>
      </c>
      <c r="C21" s="222"/>
      <c r="D21" s="223"/>
      <c r="E21" s="224"/>
      <c r="F21" s="225"/>
      <c r="G21" s="10"/>
    </row>
    <row r="22" spans="1:7" ht="12.75" customHeight="1" x14ac:dyDescent="0.2">
      <c r="A22" s="215">
        <f>A20+1</f>
        <v>7</v>
      </c>
      <c r="B22" s="226" t="s">
        <v>37</v>
      </c>
      <c r="C22" s="227"/>
      <c r="D22" s="218"/>
      <c r="E22" s="219"/>
      <c r="F22" s="219"/>
      <c r="G22" s="9"/>
    </row>
    <row r="23" spans="1:7" ht="12.75" customHeight="1" x14ac:dyDescent="0.2">
      <c r="A23" s="228">
        <f>A22+0.01</f>
        <v>7.01</v>
      </c>
      <c r="B23" s="212" t="s">
        <v>97</v>
      </c>
      <c r="C23" s="213"/>
      <c r="D23" s="214" t="s">
        <v>9</v>
      </c>
      <c r="E23" s="229">
        <v>1</v>
      </c>
      <c r="F23" s="46"/>
      <c r="G23" s="1">
        <f t="shared" ref="G23:G35" si="0">E23*F23</f>
        <v>0</v>
      </c>
    </row>
    <row r="24" spans="1:7" ht="12.75" customHeight="1" x14ac:dyDescent="0.2">
      <c r="A24" s="208">
        <f>A22+1</f>
        <v>8</v>
      </c>
      <c r="B24" s="212" t="s">
        <v>98</v>
      </c>
      <c r="C24" s="213"/>
      <c r="D24" s="214" t="s">
        <v>9</v>
      </c>
      <c r="E24" s="229">
        <v>1</v>
      </c>
      <c r="F24" s="46"/>
      <c r="G24" s="1">
        <f t="shared" si="0"/>
        <v>0</v>
      </c>
    </row>
    <row r="25" spans="1:7" ht="12.75" customHeight="1" x14ac:dyDescent="0.2">
      <c r="A25" s="215">
        <f t="shared" ref="A25:A36" si="1">A24+1</f>
        <v>9</v>
      </c>
      <c r="B25" s="230" t="s">
        <v>41</v>
      </c>
      <c r="C25" s="231"/>
      <c r="D25" s="218"/>
      <c r="E25" s="219"/>
      <c r="F25" s="219"/>
      <c r="G25" s="9"/>
    </row>
    <row r="26" spans="1:7" ht="12.75" customHeight="1" x14ac:dyDescent="0.2">
      <c r="A26" s="228">
        <f>A25+0.01</f>
        <v>9.01</v>
      </c>
      <c r="B26" s="232" t="s">
        <v>83</v>
      </c>
      <c r="C26" s="233"/>
      <c r="D26" s="214" t="s">
        <v>9</v>
      </c>
      <c r="E26" s="229">
        <v>1</v>
      </c>
      <c r="F26" s="46"/>
      <c r="G26" s="1">
        <f>E26*F26</f>
        <v>0</v>
      </c>
    </row>
    <row r="27" spans="1:7" ht="12.75" customHeight="1" x14ac:dyDescent="0.2">
      <c r="A27" s="208">
        <f>A25+1</f>
        <v>10</v>
      </c>
      <c r="B27" s="234" t="s">
        <v>84</v>
      </c>
      <c r="C27" s="233"/>
      <c r="D27" s="214" t="s">
        <v>8</v>
      </c>
      <c r="E27" s="229">
        <v>32</v>
      </c>
      <c r="F27" s="46"/>
      <c r="G27" s="1">
        <f t="shared" si="0"/>
        <v>0</v>
      </c>
    </row>
    <row r="28" spans="1:7" ht="12.75" customHeight="1" x14ac:dyDescent="0.2">
      <c r="A28" s="208">
        <f t="shared" si="1"/>
        <v>11</v>
      </c>
      <c r="B28" s="235" t="s">
        <v>74</v>
      </c>
      <c r="C28" s="236"/>
      <c r="D28" s="229" t="s">
        <v>10</v>
      </c>
      <c r="E28" s="229">
        <v>357</v>
      </c>
      <c r="F28" s="46"/>
      <c r="G28" s="1">
        <f t="shared" si="0"/>
        <v>0</v>
      </c>
    </row>
    <row r="29" spans="1:7" ht="12.75" customHeight="1" x14ac:dyDescent="0.2">
      <c r="A29" s="237">
        <f t="shared" si="1"/>
        <v>12</v>
      </c>
      <c r="B29" s="221" t="s">
        <v>72</v>
      </c>
      <c r="C29" s="222"/>
      <c r="D29" s="223"/>
      <c r="E29" s="238"/>
      <c r="F29" s="225"/>
      <c r="G29" s="10"/>
    </row>
    <row r="30" spans="1:7" ht="12.75" customHeight="1" x14ac:dyDescent="0.2">
      <c r="A30" s="208">
        <f t="shared" si="1"/>
        <v>13</v>
      </c>
      <c r="B30" s="232" t="s">
        <v>23</v>
      </c>
      <c r="C30" s="239"/>
      <c r="D30" s="214" t="s">
        <v>9</v>
      </c>
      <c r="E30" s="229">
        <v>1</v>
      </c>
      <c r="F30" s="46"/>
      <c r="G30" s="1">
        <f t="shared" si="0"/>
        <v>0</v>
      </c>
    </row>
    <row r="31" spans="1:7" ht="12.75" customHeight="1" x14ac:dyDescent="0.2">
      <c r="A31" s="208">
        <f>A30+1</f>
        <v>14</v>
      </c>
      <c r="B31" s="212" t="s">
        <v>99</v>
      </c>
      <c r="C31" s="213"/>
      <c r="D31" s="214" t="s">
        <v>9</v>
      </c>
      <c r="E31" s="211">
        <v>3</v>
      </c>
      <c r="F31" s="46"/>
      <c r="G31" s="1">
        <f t="shared" si="0"/>
        <v>0</v>
      </c>
    </row>
    <row r="32" spans="1:7" ht="12.75" customHeight="1" x14ac:dyDescent="0.2">
      <c r="A32" s="208">
        <f t="shared" si="1"/>
        <v>15</v>
      </c>
      <c r="B32" s="212" t="s">
        <v>100</v>
      </c>
      <c r="C32" s="213"/>
      <c r="D32" s="214" t="s">
        <v>9</v>
      </c>
      <c r="E32" s="211">
        <v>2</v>
      </c>
      <c r="F32" s="46"/>
      <c r="G32" s="1">
        <f t="shared" si="0"/>
        <v>0</v>
      </c>
    </row>
    <row r="33" spans="1:7" ht="12.75" customHeight="1" x14ac:dyDescent="0.2">
      <c r="A33" s="208">
        <f t="shared" si="1"/>
        <v>16</v>
      </c>
      <c r="B33" s="212" t="s">
        <v>108</v>
      </c>
      <c r="C33" s="213"/>
      <c r="D33" s="214" t="s">
        <v>9</v>
      </c>
      <c r="E33" s="229">
        <v>1</v>
      </c>
      <c r="F33" s="46"/>
      <c r="G33" s="1">
        <f t="shared" si="0"/>
        <v>0</v>
      </c>
    </row>
    <row r="34" spans="1:7" ht="12.75" customHeight="1" x14ac:dyDescent="0.2">
      <c r="A34" s="208">
        <f t="shared" si="1"/>
        <v>17</v>
      </c>
      <c r="B34" s="240" t="s">
        <v>102</v>
      </c>
      <c r="C34" s="241"/>
      <c r="D34" s="214" t="s">
        <v>8</v>
      </c>
      <c r="E34" s="211">
        <v>5</v>
      </c>
      <c r="F34" s="46"/>
      <c r="G34" s="1">
        <f t="shared" si="0"/>
        <v>0</v>
      </c>
    </row>
    <row r="35" spans="1:7" ht="12.75" customHeight="1" x14ac:dyDescent="0.2">
      <c r="A35" s="208">
        <f t="shared" si="1"/>
        <v>18</v>
      </c>
      <c r="B35" s="212" t="s">
        <v>109</v>
      </c>
      <c r="C35" s="213"/>
      <c r="D35" s="214" t="s">
        <v>8</v>
      </c>
      <c r="E35" s="214">
        <v>15</v>
      </c>
      <c r="F35" s="46"/>
      <c r="G35" s="1">
        <f t="shared" si="0"/>
        <v>0</v>
      </c>
    </row>
    <row r="36" spans="1:7" ht="12.75" customHeight="1" x14ac:dyDescent="0.2">
      <c r="A36" s="215">
        <f t="shared" si="1"/>
        <v>19</v>
      </c>
      <c r="B36" s="242" t="s">
        <v>43</v>
      </c>
      <c r="C36" s="243"/>
      <c r="D36" s="218"/>
      <c r="E36" s="219"/>
      <c r="F36" s="219"/>
      <c r="G36" s="9"/>
    </row>
    <row r="37" spans="1:7" ht="12.75" customHeight="1" x14ac:dyDescent="0.2">
      <c r="A37" s="244">
        <f>A36+0.01</f>
        <v>19.010000000000002</v>
      </c>
      <c r="B37" s="221" t="s">
        <v>72</v>
      </c>
      <c r="C37" s="222"/>
      <c r="D37" s="223"/>
      <c r="E37" s="238"/>
      <c r="F37" s="225"/>
      <c r="G37" s="10"/>
    </row>
    <row r="38" spans="1:7" ht="12.75" customHeight="1" x14ac:dyDescent="0.2">
      <c r="A38" s="245">
        <f t="shared" ref="A38:A46" si="2">A37+0.01</f>
        <v>19.020000000000003</v>
      </c>
      <c r="B38" s="246" t="s">
        <v>117</v>
      </c>
      <c r="C38" s="247"/>
      <c r="D38" s="214" t="s">
        <v>9</v>
      </c>
      <c r="E38" s="211">
        <v>2</v>
      </c>
      <c r="F38" s="46"/>
      <c r="G38" s="1">
        <f t="shared" ref="G38:G52" si="3">E38*F38</f>
        <v>0</v>
      </c>
    </row>
    <row r="39" spans="1:7" ht="12.75" customHeight="1" x14ac:dyDescent="0.2">
      <c r="A39" s="245">
        <f>A38+0.01</f>
        <v>19.030000000000005</v>
      </c>
      <c r="B39" s="246" t="s">
        <v>118</v>
      </c>
      <c r="C39" s="247"/>
      <c r="D39" s="214" t="s">
        <v>9</v>
      </c>
      <c r="E39" s="211">
        <v>1</v>
      </c>
      <c r="F39" s="46"/>
      <c r="G39" s="1">
        <f t="shared" si="3"/>
        <v>0</v>
      </c>
    </row>
    <row r="40" spans="1:7" ht="12.75" customHeight="1" x14ac:dyDescent="0.2">
      <c r="A40" s="245">
        <f t="shared" si="2"/>
        <v>19.040000000000006</v>
      </c>
      <c r="B40" s="246" t="s">
        <v>121</v>
      </c>
      <c r="C40" s="247"/>
      <c r="D40" s="214" t="s">
        <v>9</v>
      </c>
      <c r="E40" s="211">
        <v>1</v>
      </c>
      <c r="F40" s="46"/>
      <c r="G40" s="1">
        <f t="shared" si="3"/>
        <v>0</v>
      </c>
    </row>
    <row r="41" spans="1:7" ht="12.75" customHeight="1" x14ac:dyDescent="0.2">
      <c r="A41" s="245">
        <f t="shared" si="2"/>
        <v>19.050000000000008</v>
      </c>
      <c r="B41" s="246" t="s">
        <v>122</v>
      </c>
      <c r="C41" s="248"/>
      <c r="D41" s="214" t="s">
        <v>9</v>
      </c>
      <c r="E41" s="211">
        <v>1</v>
      </c>
      <c r="F41" s="46"/>
      <c r="G41" s="1">
        <f t="shared" ref="G41" si="4">E41*F41</f>
        <v>0</v>
      </c>
    </row>
    <row r="42" spans="1:7" ht="12.75" customHeight="1" x14ac:dyDescent="0.2">
      <c r="A42" s="245">
        <f t="shared" si="2"/>
        <v>19.060000000000009</v>
      </c>
      <c r="B42" s="246" t="s">
        <v>123</v>
      </c>
      <c r="C42" s="249"/>
      <c r="D42" s="214" t="s">
        <v>9</v>
      </c>
      <c r="E42" s="211">
        <v>1</v>
      </c>
      <c r="F42" s="46"/>
      <c r="G42" s="1">
        <f t="shared" si="3"/>
        <v>0</v>
      </c>
    </row>
    <row r="43" spans="1:7" ht="12.75" customHeight="1" x14ac:dyDescent="0.2">
      <c r="A43" s="244">
        <f t="shared" si="2"/>
        <v>19.070000000000011</v>
      </c>
      <c r="B43" s="221" t="s">
        <v>72</v>
      </c>
      <c r="C43" s="222"/>
      <c r="D43" s="250"/>
      <c r="E43" s="251"/>
      <c r="F43" s="252"/>
      <c r="G43" s="2"/>
    </row>
    <row r="44" spans="1:7" ht="12.75" customHeight="1" x14ac:dyDescent="0.2">
      <c r="A44" s="245">
        <f t="shared" si="2"/>
        <v>19.080000000000013</v>
      </c>
      <c r="B44" s="246" t="s">
        <v>124</v>
      </c>
      <c r="C44" s="249"/>
      <c r="D44" s="214" t="s">
        <v>9</v>
      </c>
      <c r="E44" s="211">
        <v>1</v>
      </c>
      <c r="F44" s="46"/>
      <c r="G44" s="1">
        <f>E44*F44</f>
        <v>0</v>
      </c>
    </row>
    <row r="45" spans="1:7" ht="12.75" customHeight="1" x14ac:dyDescent="0.2">
      <c r="A45" s="244">
        <f t="shared" si="2"/>
        <v>19.090000000000014</v>
      </c>
      <c r="B45" s="221" t="s">
        <v>72</v>
      </c>
      <c r="C45" s="222"/>
      <c r="D45" s="223"/>
      <c r="E45" s="238"/>
      <c r="F45" s="253"/>
      <c r="G45" s="10"/>
    </row>
    <row r="46" spans="1:7" ht="12.75" customHeight="1" x14ac:dyDescent="0.2">
      <c r="A46" s="244">
        <f t="shared" si="2"/>
        <v>19.100000000000016</v>
      </c>
      <c r="B46" s="221" t="s">
        <v>72</v>
      </c>
      <c r="C46" s="222"/>
      <c r="D46" s="223"/>
      <c r="E46" s="238"/>
      <c r="F46" s="253"/>
      <c r="G46" s="10"/>
    </row>
    <row r="47" spans="1:7" ht="12.75" customHeight="1" x14ac:dyDescent="0.2">
      <c r="A47" s="208">
        <f>A36+1</f>
        <v>20</v>
      </c>
      <c r="B47" s="212" t="s">
        <v>104</v>
      </c>
      <c r="C47" s="213"/>
      <c r="D47" s="214" t="s">
        <v>9</v>
      </c>
      <c r="E47" s="229">
        <v>1</v>
      </c>
      <c r="F47" s="46"/>
      <c r="G47" s="1">
        <f t="shared" si="3"/>
        <v>0</v>
      </c>
    </row>
    <row r="48" spans="1:7" ht="12.75" customHeight="1" x14ac:dyDescent="0.2">
      <c r="A48" s="208">
        <f t="shared" ref="A48:A52" si="5">A47+1</f>
        <v>21</v>
      </c>
      <c r="B48" s="212" t="s">
        <v>25</v>
      </c>
      <c r="C48" s="213"/>
      <c r="D48" s="214" t="s">
        <v>9</v>
      </c>
      <c r="E48" s="229">
        <v>2</v>
      </c>
      <c r="F48" s="46"/>
      <c r="G48" s="1">
        <f t="shared" si="3"/>
        <v>0</v>
      </c>
    </row>
    <row r="49" spans="1:7" ht="12.75" customHeight="1" x14ac:dyDescent="0.2">
      <c r="A49" s="208">
        <f t="shared" si="5"/>
        <v>22</v>
      </c>
      <c r="B49" s="232" t="s">
        <v>38</v>
      </c>
      <c r="C49" s="239"/>
      <c r="D49" s="254" t="s">
        <v>9</v>
      </c>
      <c r="E49" s="229">
        <v>1</v>
      </c>
      <c r="F49" s="46"/>
      <c r="G49" s="1">
        <f t="shared" si="3"/>
        <v>0</v>
      </c>
    </row>
    <row r="50" spans="1:7" ht="12.75" customHeight="1" x14ac:dyDescent="0.2">
      <c r="A50" s="208">
        <f>A49+1</f>
        <v>23</v>
      </c>
      <c r="B50" s="212" t="s">
        <v>18</v>
      </c>
      <c r="C50" s="213"/>
      <c r="D50" s="254" t="s">
        <v>9</v>
      </c>
      <c r="E50" s="229">
        <v>1</v>
      </c>
      <c r="F50" s="46"/>
      <c r="G50" s="1">
        <f t="shared" si="3"/>
        <v>0</v>
      </c>
    </row>
    <row r="51" spans="1:7" ht="12.75" customHeight="1" x14ac:dyDescent="0.2">
      <c r="A51" s="208">
        <f t="shared" si="5"/>
        <v>24</v>
      </c>
      <c r="B51" s="212" t="s">
        <v>105</v>
      </c>
      <c r="C51" s="213"/>
      <c r="D51" s="214" t="s">
        <v>9</v>
      </c>
      <c r="E51" s="229">
        <v>1</v>
      </c>
      <c r="F51" s="46"/>
      <c r="G51" s="1">
        <f t="shared" si="3"/>
        <v>0</v>
      </c>
    </row>
    <row r="52" spans="1:7" ht="12.75" customHeight="1" x14ac:dyDescent="0.2">
      <c r="A52" s="208">
        <f t="shared" si="5"/>
        <v>25</v>
      </c>
      <c r="B52" s="212" t="s">
        <v>12</v>
      </c>
      <c r="C52" s="213"/>
      <c r="D52" s="214" t="s">
        <v>17</v>
      </c>
      <c r="E52" s="229">
        <v>1</v>
      </c>
      <c r="F52" s="46"/>
      <c r="G52" s="1">
        <f t="shared" si="3"/>
        <v>0</v>
      </c>
    </row>
    <row r="53" spans="1:7" ht="12.75" customHeight="1" x14ac:dyDescent="0.2">
      <c r="A53" s="208">
        <f>A52+1</f>
        <v>26</v>
      </c>
      <c r="B53" s="232" t="s">
        <v>65</v>
      </c>
      <c r="C53" s="239"/>
      <c r="D53" s="214" t="s">
        <v>8</v>
      </c>
      <c r="E53" s="229">
        <v>30</v>
      </c>
      <c r="F53" s="46"/>
      <c r="G53" s="1">
        <f>E53*F53</f>
        <v>0</v>
      </c>
    </row>
    <row r="54" spans="1:7" ht="12.75" customHeight="1" x14ac:dyDescent="0.2">
      <c r="A54" s="208">
        <f t="shared" ref="A54:A58" si="6">A53+1</f>
        <v>27</v>
      </c>
      <c r="B54" s="212" t="s">
        <v>106</v>
      </c>
      <c r="C54" s="213"/>
      <c r="D54" s="214" t="s">
        <v>9</v>
      </c>
      <c r="E54" s="229">
        <v>1</v>
      </c>
      <c r="F54" s="46"/>
      <c r="G54" s="1">
        <f t="shared" ref="G54:G78" si="7">E54*F54</f>
        <v>0</v>
      </c>
    </row>
    <row r="55" spans="1:7" ht="12.75" customHeight="1" x14ac:dyDescent="0.2">
      <c r="A55" s="208">
        <f>A54+1</f>
        <v>28</v>
      </c>
      <c r="B55" s="232" t="s">
        <v>44</v>
      </c>
      <c r="C55" s="255"/>
      <c r="D55" s="214" t="s">
        <v>9</v>
      </c>
      <c r="E55" s="211">
        <v>1</v>
      </c>
      <c r="F55" s="46"/>
      <c r="G55" s="1">
        <f t="shared" si="7"/>
        <v>0</v>
      </c>
    </row>
    <row r="56" spans="1:7" ht="12.75" customHeight="1" x14ac:dyDescent="0.2">
      <c r="A56" s="208">
        <f t="shared" si="6"/>
        <v>29</v>
      </c>
      <c r="B56" s="256" t="s">
        <v>20</v>
      </c>
      <c r="C56" s="257"/>
      <c r="D56" s="229" t="s">
        <v>9</v>
      </c>
      <c r="E56" s="229">
        <v>1</v>
      </c>
      <c r="F56" s="46"/>
      <c r="G56" s="1">
        <f t="shared" si="7"/>
        <v>0</v>
      </c>
    </row>
    <row r="57" spans="1:7" ht="12.75" customHeight="1" x14ac:dyDescent="0.2">
      <c r="A57" s="208">
        <f t="shared" si="6"/>
        <v>30</v>
      </c>
      <c r="B57" s="256" t="s">
        <v>21</v>
      </c>
      <c r="C57" s="257"/>
      <c r="D57" s="229" t="s">
        <v>9</v>
      </c>
      <c r="E57" s="229">
        <v>1</v>
      </c>
      <c r="F57" s="46"/>
      <c r="G57" s="1">
        <f t="shared" si="7"/>
        <v>0</v>
      </c>
    </row>
    <row r="58" spans="1:7" ht="12.75" customHeight="1" x14ac:dyDescent="0.2">
      <c r="A58" s="208">
        <f t="shared" si="6"/>
        <v>31</v>
      </c>
      <c r="B58" s="256" t="s">
        <v>53</v>
      </c>
      <c r="C58" s="257"/>
      <c r="D58" s="229" t="s">
        <v>9</v>
      </c>
      <c r="E58" s="229">
        <v>1</v>
      </c>
      <c r="F58" s="46"/>
      <c r="G58" s="1">
        <f t="shared" si="7"/>
        <v>0</v>
      </c>
    </row>
    <row r="59" spans="1:7" ht="12.75" customHeight="1" x14ac:dyDescent="0.2">
      <c r="A59" s="228">
        <f>A58+0.01</f>
        <v>31.01</v>
      </c>
      <c r="B59" s="256" t="s">
        <v>50</v>
      </c>
      <c r="C59" s="257"/>
      <c r="D59" s="229" t="s">
        <v>9</v>
      </c>
      <c r="E59" s="229">
        <v>1</v>
      </c>
      <c r="F59" s="46"/>
      <c r="G59" s="1">
        <f t="shared" si="7"/>
        <v>0</v>
      </c>
    </row>
    <row r="60" spans="1:7" ht="12.75" customHeight="1" x14ac:dyDescent="0.2">
      <c r="A60" s="220">
        <f t="shared" ref="A60" si="8">A59+0.01</f>
        <v>31.020000000000003</v>
      </c>
      <c r="B60" s="221" t="s">
        <v>72</v>
      </c>
      <c r="C60" s="222"/>
      <c r="D60" s="258"/>
      <c r="E60" s="258"/>
      <c r="F60" s="225"/>
      <c r="G60" s="2"/>
    </row>
    <row r="61" spans="1:7" ht="12.75" customHeight="1" x14ac:dyDescent="0.2">
      <c r="A61" s="208">
        <f>A58+1</f>
        <v>32</v>
      </c>
      <c r="B61" s="256" t="s">
        <v>32</v>
      </c>
      <c r="C61" s="257"/>
      <c r="D61" s="229" t="s">
        <v>9</v>
      </c>
      <c r="E61" s="229">
        <v>1</v>
      </c>
      <c r="F61" s="46"/>
      <c r="G61" s="1">
        <f t="shared" si="7"/>
        <v>0</v>
      </c>
    </row>
    <row r="62" spans="1:7" ht="12.75" customHeight="1" x14ac:dyDescent="0.2">
      <c r="A62" s="208">
        <f t="shared" ref="A62:A63" si="9">A61+1</f>
        <v>33</v>
      </c>
      <c r="B62" s="256" t="s">
        <v>33</v>
      </c>
      <c r="C62" s="257"/>
      <c r="D62" s="229" t="s">
        <v>9</v>
      </c>
      <c r="E62" s="229">
        <v>1</v>
      </c>
      <c r="F62" s="46"/>
      <c r="G62" s="1">
        <f t="shared" si="7"/>
        <v>0</v>
      </c>
    </row>
    <row r="63" spans="1:7" ht="12.75" customHeight="1" x14ac:dyDescent="0.2">
      <c r="A63" s="215">
        <f t="shared" si="9"/>
        <v>34</v>
      </c>
      <c r="B63" s="259" t="s">
        <v>52</v>
      </c>
      <c r="C63" s="260"/>
      <c r="D63" s="218"/>
      <c r="E63" s="219"/>
      <c r="F63" s="219"/>
      <c r="G63" s="9"/>
    </row>
    <row r="64" spans="1:7" ht="12.75" customHeight="1" x14ac:dyDescent="0.2">
      <c r="A64" s="228">
        <f>A63+0.01</f>
        <v>34.01</v>
      </c>
      <c r="B64" s="256" t="s">
        <v>46</v>
      </c>
      <c r="C64" s="257"/>
      <c r="D64" s="229" t="s">
        <v>8</v>
      </c>
      <c r="E64" s="229">
        <v>10</v>
      </c>
      <c r="F64" s="46"/>
      <c r="G64" s="3">
        <f>E64*F64</f>
        <v>0</v>
      </c>
    </row>
    <row r="65" spans="1:7" ht="12.75" customHeight="1" x14ac:dyDescent="0.2">
      <c r="A65" s="228">
        <f>A64+0.01</f>
        <v>34.019999999999996</v>
      </c>
      <c r="B65" s="256" t="s">
        <v>47</v>
      </c>
      <c r="C65" s="257"/>
      <c r="D65" s="229" t="s">
        <v>8</v>
      </c>
      <c r="E65" s="229">
        <v>30</v>
      </c>
      <c r="F65" s="46"/>
      <c r="G65" s="3">
        <f>E65*F65</f>
        <v>0</v>
      </c>
    </row>
    <row r="66" spans="1:7" ht="12.75" customHeight="1" x14ac:dyDescent="0.2">
      <c r="A66" s="220">
        <f>A65+0.01</f>
        <v>34.029999999999994</v>
      </c>
      <c r="B66" s="221" t="s">
        <v>72</v>
      </c>
      <c r="C66" s="222"/>
      <c r="D66" s="261"/>
      <c r="E66" s="262"/>
      <c r="F66" s="225"/>
      <c r="G66" s="11"/>
    </row>
    <row r="67" spans="1:7" ht="12.75" customHeight="1" x14ac:dyDescent="0.2">
      <c r="A67" s="215">
        <f>A63+1</f>
        <v>35</v>
      </c>
      <c r="B67" s="259" t="s">
        <v>29</v>
      </c>
      <c r="C67" s="260"/>
      <c r="D67" s="218"/>
      <c r="E67" s="219"/>
      <c r="F67" s="219"/>
      <c r="G67" s="9"/>
    </row>
    <row r="68" spans="1:7" ht="12.75" customHeight="1" x14ac:dyDescent="0.2">
      <c r="A68" s="228">
        <f>A67+0.01</f>
        <v>35.01</v>
      </c>
      <c r="B68" s="263" t="s">
        <v>63</v>
      </c>
      <c r="C68" s="257"/>
      <c r="D68" s="229" t="s">
        <v>8</v>
      </c>
      <c r="E68" s="229">
        <v>120</v>
      </c>
      <c r="F68" s="47"/>
      <c r="G68" s="6">
        <f t="shared" si="7"/>
        <v>0</v>
      </c>
    </row>
    <row r="69" spans="1:7" ht="12.75" customHeight="1" x14ac:dyDescent="0.2">
      <c r="A69" s="228">
        <f>A68+0.01</f>
        <v>35.019999999999996</v>
      </c>
      <c r="B69" s="263" t="s">
        <v>64</v>
      </c>
      <c r="C69" s="257"/>
      <c r="D69" s="229" t="s">
        <v>8</v>
      </c>
      <c r="E69" s="229">
        <v>120</v>
      </c>
      <c r="F69" s="47"/>
      <c r="G69" s="6">
        <f t="shared" si="7"/>
        <v>0</v>
      </c>
    </row>
    <row r="70" spans="1:7" ht="12.75" customHeight="1" x14ac:dyDescent="0.2">
      <c r="A70" s="208">
        <f>A67+1</f>
        <v>36</v>
      </c>
      <c r="B70" s="256" t="s">
        <v>22</v>
      </c>
      <c r="C70" s="257"/>
      <c r="D70" s="229" t="s">
        <v>9</v>
      </c>
      <c r="E70" s="229">
        <v>1</v>
      </c>
      <c r="F70" s="46"/>
      <c r="G70" s="1">
        <f t="shared" si="7"/>
        <v>0</v>
      </c>
    </row>
    <row r="71" spans="1:7" ht="12.75" customHeight="1" x14ac:dyDescent="0.2">
      <c r="A71" s="220">
        <f>A70+0.01</f>
        <v>36.01</v>
      </c>
      <c r="B71" s="221" t="s">
        <v>72</v>
      </c>
      <c r="C71" s="222"/>
      <c r="D71" s="264"/>
      <c r="E71" s="265"/>
      <c r="F71" s="225"/>
      <c r="G71" s="12"/>
    </row>
    <row r="72" spans="1:7" ht="12.75" customHeight="1" x14ac:dyDescent="0.2">
      <c r="A72" s="208">
        <f>A70+1</f>
        <v>37</v>
      </c>
      <c r="B72" s="257" t="s">
        <v>39</v>
      </c>
      <c r="C72" s="257"/>
      <c r="D72" s="229" t="s">
        <v>17</v>
      </c>
      <c r="E72" s="229">
        <v>1</v>
      </c>
      <c r="F72" s="46"/>
      <c r="G72" s="1">
        <f t="shared" si="7"/>
        <v>0</v>
      </c>
    </row>
    <row r="73" spans="1:7" ht="12.75" customHeight="1" x14ac:dyDescent="0.2">
      <c r="A73" s="237">
        <f t="shared" ref="A73:A75" si="10">A72+1</f>
        <v>38</v>
      </c>
      <c r="B73" s="221" t="s">
        <v>72</v>
      </c>
      <c r="C73" s="222"/>
      <c r="D73" s="266"/>
      <c r="E73" s="264"/>
      <c r="F73" s="252"/>
      <c r="G73" s="2"/>
    </row>
    <row r="74" spans="1:7" ht="12.75" customHeight="1" x14ac:dyDescent="0.2">
      <c r="A74" s="208">
        <f t="shared" si="10"/>
        <v>39</v>
      </c>
      <c r="B74" s="256" t="s">
        <v>73</v>
      </c>
      <c r="C74" s="257"/>
      <c r="D74" s="229" t="s">
        <v>17</v>
      </c>
      <c r="E74" s="229">
        <v>1</v>
      </c>
      <c r="F74" s="46"/>
      <c r="G74" s="1">
        <f t="shared" si="7"/>
        <v>0</v>
      </c>
    </row>
    <row r="75" spans="1:7" ht="12.75" customHeight="1" x14ac:dyDescent="0.2">
      <c r="A75" s="208">
        <f t="shared" si="10"/>
        <v>40</v>
      </c>
      <c r="B75" s="232" t="s">
        <v>34</v>
      </c>
      <c r="C75" s="239"/>
      <c r="D75" s="254" t="s">
        <v>10</v>
      </c>
      <c r="E75" s="229">
        <v>175</v>
      </c>
      <c r="F75" s="46"/>
      <c r="G75" s="1">
        <f t="shared" si="7"/>
        <v>0</v>
      </c>
    </row>
    <row r="76" spans="1:7" ht="12.75" customHeight="1" x14ac:dyDescent="0.2">
      <c r="A76" s="208">
        <f>A75+1</f>
        <v>41</v>
      </c>
      <c r="B76" s="267" t="s">
        <v>147</v>
      </c>
      <c r="C76" s="239"/>
      <c r="D76" s="229" t="s">
        <v>19</v>
      </c>
      <c r="E76" s="229">
        <v>25</v>
      </c>
      <c r="F76" s="46"/>
      <c r="G76" s="1">
        <f t="shared" si="7"/>
        <v>0</v>
      </c>
    </row>
    <row r="77" spans="1:7" ht="12.75" customHeight="1" x14ac:dyDescent="0.2">
      <c r="A77" s="237">
        <f>A76+1</f>
        <v>42</v>
      </c>
      <c r="B77" s="221" t="s">
        <v>72</v>
      </c>
      <c r="C77" s="222"/>
      <c r="D77" s="258"/>
      <c r="E77" s="258"/>
      <c r="F77" s="225"/>
      <c r="G77" s="10"/>
    </row>
    <row r="78" spans="1:7" ht="12.75" customHeight="1" x14ac:dyDescent="0.2">
      <c r="A78" s="208">
        <f>A77+1</f>
        <v>43</v>
      </c>
      <c r="B78" s="268" t="s">
        <v>42</v>
      </c>
      <c r="C78" s="269"/>
      <c r="D78" s="270" t="s">
        <v>19</v>
      </c>
      <c r="E78" s="229">
        <v>70</v>
      </c>
      <c r="F78" s="46"/>
      <c r="G78" s="3">
        <f t="shared" si="7"/>
        <v>0</v>
      </c>
    </row>
    <row r="79" spans="1:7" ht="12.75" customHeight="1" x14ac:dyDescent="0.2">
      <c r="A79" s="237">
        <f>A78+1</f>
        <v>44</v>
      </c>
      <c r="B79" s="221" t="s">
        <v>72</v>
      </c>
      <c r="C79" s="222"/>
      <c r="D79" s="261"/>
      <c r="E79" s="262"/>
      <c r="F79" s="225"/>
      <c r="G79" s="11"/>
    </row>
    <row r="80" spans="1:7" ht="12.75" customHeight="1" x14ac:dyDescent="0.2">
      <c r="A80" s="271">
        <f>A79+1</f>
        <v>45</v>
      </c>
      <c r="B80" s="221" t="s">
        <v>72</v>
      </c>
      <c r="C80" s="222"/>
      <c r="D80" s="272"/>
      <c r="E80" s="262"/>
      <c r="F80" s="225"/>
      <c r="G80" s="11"/>
    </row>
    <row r="81" spans="1:8" ht="12.75" customHeight="1" x14ac:dyDescent="0.2">
      <c r="A81" s="271">
        <f t="shared" ref="A81:A86" si="11">A80+1</f>
        <v>46</v>
      </c>
      <c r="B81" s="221" t="s">
        <v>72</v>
      </c>
      <c r="C81" s="222"/>
      <c r="D81" s="272"/>
      <c r="E81" s="262"/>
      <c r="F81" s="225"/>
      <c r="G81" s="11"/>
    </row>
    <row r="82" spans="1:8" ht="12.75" customHeight="1" x14ac:dyDescent="0.2">
      <c r="A82" s="271">
        <f t="shared" si="11"/>
        <v>47</v>
      </c>
      <c r="B82" s="221" t="s">
        <v>72</v>
      </c>
      <c r="C82" s="222"/>
      <c r="D82" s="272"/>
      <c r="E82" s="262"/>
      <c r="F82" s="225"/>
      <c r="G82" s="11"/>
    </row>
    <row r="83" spans="1:8" ht="12.75" customHeight="1" x14ac:dyDescent="0.2">
      <c r="A83" s="271">
        <f t="shared" si="11"/>
        <v>48</v>
      </c>
      <c r="B83" s="221" t="s">
        <v>72</v>
      </c>
      <c r="C83" s="222"/>
      <c r="D83" s="272"/>
      <c r="E83" s="262"/>
      <c r="F83" s="225"/>
      <c r="G83" s="11"/>
    </row>
    <row r="84" spans="1:8" ht="12.75" customHeight="1" x14ac:dyDescent="0.2">
      <c r="A84" s="271">
        <f t="shared" si="11"/>
        <v>49</v>
      </c>
      <c r="B84" s="221" t="s">
        <v>72</v>
      </c>
      <c r="C84" s="222"/>
      <c r="D84" s="272"/>
      <c r="E84" s="273"/>
      <c r="F84" s="274"/>
      <c r="G84" s="13"/>
    </row>
    <row r="85" spans="1:8" ht="12.75" customHeight="1" x14ac:dyDescent="0.2">
      <c r="A85" s="271">
        <f>A84+1</f>
        <v>50</v>
      </c>
      <c r="B85" s="221" t="s">
        <v>72</v>
      </c>
      <c r="C85" s="222"/>
      <c r="D85" s="272"/>
      <c r="E85" s="273"/>
      <c r="F85" s="274"/>
      <c r="G85" s="13"/>
      <c r="H85" s="275" t="s">
        <v>137</v>
      </c>
    </row>
    <row r="86" spans="1:8" ht="12.75" customHeight="1" x14ac:dyDescent="0.2">
      <c r="A86" s="271">
        <f t="shared" si="11"/>
        <v>51</v>
      </c>
      <c r="B86" s="221" t="s">
        <v>72</v>
      </c>
      <c r="C86" s="222"/>
      <c r="D86" s="261"/>
      <c r="E86" s="262"/>
      <c r="F86" s="274"/>
      <c r="G86" s="13"/>
      <c r="H86" s="275" t="s">
        <v>137</v>
      </c>
    </row>
    <row r="87" spans="1:8" ht="12.75" customHeight="1" thickBot="1" x14ac:dyDescent="0.25">
      <c r="A87" s="276"/>
      <c r="B87" s="277"/>
      <c r="C87" s="278"/>
      <c r="D87" s="279"/>
      <c r="E87" s="280"/>
      <c r="F87" s="281"/>
      <c r="G87" s="4"/>
    </row>
    <row r="88" spans="1:8" ht="12.75" customHeight="1" thickBot="1" x14ac:dyDescent="0.25">
      <c r="A88" s="282"/>
      <c r="B88" s="283" t="s">
        <v>30</v>
      </c>
      <c r="C88" s="284"/>
      <c r="D88" s="285"/>
      <c r="E88" s="285"/>
      <c r="F88" s="286"/>
      <c r="G88" s="48" t="s">
        <v>137</v>
      </c>
    </row>
    <row r="89" spans="1:8" ht="12.75" customHeight="1" thickBot="1" x14ac:dyDescent="0.25">
      <c r="A89" s="287"/>
      <c r="D89" s="186"/>
      <c r="E89" s="186"/>
      <c r="F89" s="288"/>
      <c r="G89" s="289"/>
    </row>
    <row r="90" spans="1:8" ht="12.75" customHeight="1" x14ac:dyDescent="0.2">
      <c r="A90" s="290">
        <v>52</v>
      </c>
      <c r="B90" s="291" t="s">
        <v>13</v>
      </c>
      <c r="C90" s="292"/>
      <c r="D90" s="293" t="s">
        <v>17</v>
      </c>
      <c r="E90" s="8">
        <v>1</v>
      </c>
      <c r="F90" s="49"/>
      <c r="G90" s="323">
        <f>E90*F90</f>
        <v>0</v>
      </c>
      <c r="H90" s="275" t="s">
        <v>137</v>
      </c>
    </row>
    <row r="91" spans="1:8" ht="12.75" customHeight="1" thickBot="1" x14ac:dyDescent="0.25">
      <c r="A91" s="208">
        <v>53</v>
      </c>
      <c r="B91" s="235" t="s">
        <v>142</v>
      </c>
      <c r="C91" s="236"/>
      <c r="D91" s="294">
        <v>0.1</v>
      </c>
      <c r="E91" s="14" t="s">
        <v>137</v>
      </c>
      <c r="F91" s="50"/>
      <c r="G91" s="51" t="s">
        <v>137</v>
      </c>
      <c r="H91" s="275" t="s">
        <v>137</v>
      </c>
    </row>
    <row r="92" spans="1:8" ht="12.75" customHeight="1" thickBot="1" x14ac:dyDescent="0.25">
      <c r="A92" s="287"/>
      <c r="B92" s="283" t="s">
        <v>5</v>
      </c>
      <c r="C92" s="284"/>
      <c r="D92" s="285"/>
      <c r="E92" s="285"/>
      <c r="F92" s="286"/>
      <c r="G92" s="48" t="s">
        <v>137</v>
      </c>
    </row>
    <row r="93" spans="1:8" ht="12.75" customHeight="1" x14ac:dyDescent="0.2">
      <c r="A93" s="295"/>
      <c r="B93" s="296" t="s">
        <v>31</v>
      </c>
      <c r="C93" s="296"/>
      <c r="D93" s="297"/>
      <c r="E93" s="298"/>
      <c r="F93" s="299"/>
      <c r="G93" s="300"/>
    </row>
    <row r="94" spans="1:8" ht="12.75" customHeight="1" x14ac:dyDescent="0.2">
      <c r="A94" s="301"/>
      <c r="G94" s="302"/>
    </row>
    <row r="95" spans="1:8" ht="12.75" customHeight="1" x14ac:dyDescent="0.2">
      <c r="A95" s="303" t="s">
        <v>137</v>
      </c>
      <c r="B95" s="186" t="s">
        <v>137</v>
      </c>
      <c r="G95" s="302"/>
    </row>
    <row r="96" spans="1:8" ht="12.75" customHeight="1" thickBot="1" x14ac:dyDescent="0.25">
      <c r="A96" s="304"/>
      <c r="B96" s="305"/>
      <c r="C96" s="305"/>
      <c r="D96" s="306"/>
      <c r="E96" s="307"/>
      <c r="F96" s="308"/>
      <c r="G96" s="309"/>
    </row>
    <row r="97" spans="1:7" ht="12.75" customHeight="1" x14ac:dyDescent="0.2">
      <c r="E97" s="190"/>
      <c r="F97" s="310"/>
      <c r="G97" s="311"/>
    </row>
    <row r="99" spans="1:7" ht="12.75" customHeight="1" x14ac:dyDescent="0.2">
      <c r="C99" s="312" t="s">
        <v>137</v>
      </c>
    </row>
    <row r="100" spans="1:7" ht="12.75" customHeight="1" x14ac:dyDescent="0.2">
      <c r="C100" s="312" t="s">
        <v>137</v>
      </c>
      <c r="D100" s="313"/>
      <c r="E100" s="190"/>
      <c r="F100" s="314"/>
      <c r="G100" s="311"/>
    </row>
    <row r="101" spans="1:7" ht="12.75" customHeight="1" x14ac:dyDescent="0.2">
      <c r="C101" s="312" t="s">
        <v>137</v>
      </c>
      <c r="D101" s="313"/>
      <c r="E101" s="190"/>
      <c r="F101" s="314"/>
      <c r="G101" s="311"/>
    </row>
    <row r="102" spans="1:7" ht="12.75" customHeight="1" x14ac:dyDescent="0.2">
      <c r="C102" s="315"/>
      <c r="D102" s="313"/>
      <c r="E102" s="190"/>
      <c r="F102" s="314"/>
      <c r="G102" s="311"/>
    </row>
    <row r="103" spans="1:7" ht="12.75" customHeight="1" x14ac:dyDescent="0.2">
      <c r="B103" s="315"/>
      <c r="C103" s="316"/>
      <c r="D103" s="313"/>
      <c r="E103" s="190"/>
      <c r="F103" s="317"/>
      <c r="G103" s="311"/>
    </row>
    <row r="104" spans="1:7" ht="12.75" customHeight="1" x14ac:dyDescent="0.2">
      <c r="B104" s="315"/>
      <c r="C104" s="315"/>
      <c r="D104" s="313"/>
      <c r="E104" s="190"/>
      <c r="F104" s="317"/>
      <c r="G104" s="311"/>
    </row>
    <row r="105" spans="1:7" ht="12.75" customHeight="1" x14ac:dyDescent="0.2">
      <c r="B105" s="315"/>
      <c r="C105" s="315"/>
      <c r="D105" s="313"/>
      <c r="E105" s="190"/>
      <c r="F105" s="317"/>
      <c r="G105" s="311"/>
    </row>
    <row r="106" spans="1:7" ht="12.75" customHeight="1" x14ac:dyDescent="0.2">
      <c r="B106" s="315"/>
      <c r="C106" s="315"/>
      <c r="D106" s="313"/>
      <c r="E106" s="190"/>
      <c r="F106" s="317"/>
      <c r="G106" s="311"/>
    </row>
    <row r="107" spans="1:7" ht="12.75" customHeight="1" x14ac:dyDescent="0.2">
      <c r="B107" s="315"/>
      <c r="C107" s="315"/>
      <c r="D107" s="313"/>
      <c r="E107" s="190"/>
      <c r="F107" s="317"/>
      <c r="G107" s="311"/>
    </row>
    <row r="108" spans="1:7" ht="12.75" customHeight="1" x14ac:dyDescent="0.2">
      <c r="B108" s="315"/>
      <c r="C108" s="315"/>
      <c r="D108" s="318"/>
      <c r="E108" s="319"/>
      <c r="F108" s="320"/>
      <c r="G108" s="320"/>
    </row>
    <row r="109" spans="1:7" ht="12.75" customHeight="1" x14ac:dyDescent="0.2">
      <c r="A109" s="321"/>
      <c r="B109" s="315"/>
      <c r="C109" s="315"/>
      <c r="D109" s="313"/>
      <c r="E109" s="190"/>
      <c r="F109" s="317"/>
      <c r="G109" s="311"/>
    </row>
    <row r="110" spans="1:7" ht="12.75" customHeight="1" x14ac:dyDescent="0.2">
      <c r="A110" s="321"/>
      <c r="B110" s="315"/>
      <c r="C110" s="315"/>
      <c r="D110" s="313"/>
      <c r="E110" s="190"/>
      <c r="F110" s="317"/>
      <c r="G110" s="311"/>
    </row>
    <row r="111" spans="1:7" ht="12.75" customHeight="1" x14ac:dyDescent="0.2">
      <c r="A111" s="321"/>
      <c r="B111" s="315"/>
      <c r="C111" s="315"/>
      <c r="D111" s="313"/>
      <c r="E111" s="190"/>
      <c r="F111" s="317"/>
      <c r="G111" s="311"/>
    </row>
    <row r="112" spans="1:7" ht="12.75" customHeight="1" x14ac:dyDescent="0.2">
      <c r="A112" s="321"/>
      <c r="B112" s="315"/>
      <c r="C112" s="315"/>
      <c r="D112" s="313"/>
      <c r="E112" s="190"/>
      <c r="F112" s="317"/>
      <c r="G112" s="311"/>
    </row>
    <row r="113" spans="1:7" ht="12.75" customHeight="1" x14ac:dyDescent="0.2">
      <c r="A113" s="321"/>
      <c r="B113" s="315"/>
      <c r="C113" s="315"/>
      <c r="D113" s="313"/>
      <c r="E113" s="190"/>
      <c r="F113" s="317"/>
      <c r="G113" s="311"/>
    </row>
    <row r="114" spans="1:7" ht="12.75" customHeight="1" x14ac:dyDescent="0.2">
      <c r="A114" s="321"/>
      <c r="B114" s="315"/>
      <c r="C114" s="315"/>
      <c r="D114" s="313"/>
      <c r="E114" s="190"/>
      <c r="F114" s="317"/>
      <c r="G114" s="311"/>
    </row>
    <row r="115" spans="1:7" ht="12.75" customHeight="1" x14ac:dyDescent="0.2">
      <c r="A115" s="321"/>
      <c r="B115" s="315"/>
      <c r="C115" s="315"/>
      <c r="D115" s="313"/>
      <c r="E115" s="190"/>
      <c r="F115" s="317"/>
      <c r="G115" s="311"/>
    </row>
    <row r="116" spans="1:7" ht="12.75" customHeight="1" x14ac:dyDescent="0.2">
      <c r="A116" s="321"/>
      <c r="B116" s="315"/>
      <c r="C116" s="315"/>
      <c r="D116" s="313"/>
      <c r="E116" s="190"/>
      <c r="F116" s="317"/>
      <c r="G116" s="311"/>
    </row>
    <row r="117" spans="1:7" ht="12.75" customHeight="1" x14ac:dyDescent="0.2">
      <c r="B117" s="315"/>
      <c r="C117" s="315"/>
      <c r="D117" s="313"/>
      <c r="E117" s="190"/>
      <c r="F117" s="317"/>
      <c r="G117" s="311"/>
    </row>
    <row r="118" spans="1:7" ht="12.75" customHeight="1" x14ac:dyDescent="0.2">
      <c r="B118" s="315"/>
      <c r="C118" s="315"/>
      <c r="D118" s="313"/>
      <c r="E118" s="190"/>
      <c r="F118" s="317"/>
      <c r="G118" s="311"/>
    </row>
    <row r="119" spans="1:7" ht="12.75" customHeight="1" x14ac:dyDescent="0.2">
      <c r="B119" s="315"/>
      <c r="C119" s="315"/>
      <c r="D119" s="313"/>
      <c r="E119" s="190"/>
      <c r="F119" s="317"/>
      <c r="G119" s="311"/>
    </row>
    <row r="120" spans="1:7" ht="12.75" customHeight="1" x14ac:dyDescent="0.2">
      <c r="B120" s="315"/>
      <c r="C120" s="315"/>
      <c r="D120" s="313"/>
      <c r="E120" s="190"/>
      <c r="F120" s="317"/>
      <c r="G120" s="311"/>
    </row>
  </sheetData>
  <sheetProtection algorithmName="SHA-512" hashValue="70dlI+vRqPPmFEYlt+bV92vmzxy8g1ufdtn5xCT//LhXUigfb5Hm2WpwUjsJQbfyC3OVQ397uVMdVPZGTOMSkg==" saltValue="eH7yMKb5arRl+aCp7gAWPA==" spinCount="100000" sheet="1" objects="1" scenarios="1" selectLockedCells="1"/>
  <mergeCells count="51">
    <mergeCell ref="B85:C85"/>
    <mergeCell ref="B25:C25"/>
    <mergeCell ref="B90:C90"/>
    <mergeCell ref="B91:C91"/>
    <mergeCell ref="B92:C92"/>
    <mergeCell ref="B52:C52"/>
    <mergeCell ref="B54:C54"/>
    <mergeCell ref="B60:C60"/>
    <mergeCell ref="B88:C88"/>
    <mergeCell ref="B71:C71"/>
    <mergeCell ref="B77:C77"/>
    <mergeCell ref="B79:C79"/>
    <mergeCell ref="B80:C80"/>
    <mergeCell ref="B82:C82"/>
    <mergeCell ref="B84:C84"/>
    <mergeCell ref="B83:C83"/>
    <mergeCell ref="B81:C81"/>
    <mergeCell ref="B73:C73"/>
    <mergeCell ref="B51:C51"/>
    <mergeCell ref="B28:C28"/>
    <mergeCell ref="B29:C29"/>
    <mergeCell ref="B31:C31"/>
    <mergeCell ref="B32:C32"/>
    <mergeCell ref="B35:C35"/>
    <mergeCell ref="B66:C66"/>
    <mergeCell ref="B37:C37"/>
    <mergeCell ref="B36:C36"/>
    <mergeCell ref="B45:C45"/>
    <mergeCell ref="B43:C43"/>
    <mergeCell ref="B19:C19"/>
    <mergeCell ref="B20:C20"/>
    <mergeCell ref="B22:C22"/>
    <mergeCell ref="B23:C23"/>
    <mergeCell ref="B24:C24"/>
    <mergeCell ref="B21:C21"/>
    <mergeCell ref="B86:C86"/>
    <mergeCell ref="A1:B1"/>
    <mergeCell ref="A2:B2"/>
    <mergeCell ref="A3:B3"/>
    <mergeCell ref="B33:C33"/>
    <mergeCell ref="B34:C34"/>
    <mergeCell ref="B48:C48"/>
    <mergeCell ref="B50:C50"/>
    <mergeCell ref="A13:G13"/>
    <mergeCell ref="B14:C14"/>
    <mergeCell ref="B15:C15"/>
    <mergeCell ref="B16:C16"/>
    <mergeCell ref="B17:C17"/>
    <mergeCell ref="B47:C47"/>
    <mergeCell ref="B46:C46"/>
    <mergeCell ref="B18:C18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0A3B-A869-4D46-96E9-3DA8DF0A5A42}">
  <dimension ref="A1:H113"/>
  <sheetViews>
    <sheetView view="pageBreakPreview" topLeftCell="A15" zoomScaleNormal="100" zoomScaleSheetLayoutView="100" workbookViewId="0">
      <selection activeCell="F15" sqref="F15"/>
    </sheetView>
  </sheetViews>
  <sheetFormatPr defaultRowHeight="12.75" customHeight="1" x14ac:dyDescent="0.2"/>
  <cols>
    <col min="1" max="1" width="6.77734375" style="190" customWidth="1"/>
    <col min="2" max="2" width="29.77734375" style="186" customWidth="1"/>
    <col min="3" max="3" width="12.77734375" style="186" customWidth="1"/>
    <col min="4" max="4" width="6.77734375" style="190" customWidth="1"/>
    <col min="5" max="5" width="6.77734375" style="193" customWidth="1"/>
    <col min="6" max="6" width="9.77734375" style="194" customWidth="1"/>
    <col min="7" max="7" width="11.77734375" style="194" customWidth="1"/>
    <col min="8" max="16384" width="8.88671875" style="186"/>
  </cols>
  <sheetData>
    <row r="1" spans="1:7" ht="12.75" customHeight="1" x14ac:dyDescent="0.2">
      <c r="A1" s="53" t="s">
        <v>150</v>
      </c>
      <c r="B1" s="53"/>
      <c r="C1" s="61"/>
      <c r="D1" s="183"/>
      <c r="E1" s="184"/>
      <c r="F1" s="185"/>
      <c r="G1" s="185"/>
    </row>
    <row r="2" spans="1:7" ht="12.75" customHeight="1" x14ac:dyDescent="0.2">
      <c r="A2" s="53" t="s">
        <v>153</v>
      </c>
      <c r="B2" s="53"/>
      <c r="C2" s="187" t="s">
        <v>137</v>
      </c>
      <c r="D2" s="183"/>
      <c r="E2" s="184"/>
      <c r="F2" s="185"/>
      <c r="G2" s="185"/>
    </row>
    <row r="3" spans="1:7" ht="12.75" customHeight="1" x14ac:dyDescent="0.2">
      <c r="A3" s="53" t="s">
        <v>135</v>
      </c>
      <c r="B3" s="53"/>
      <c r="C3" s="61"/>
      <c r="D3" s="183"/>
      <c r="E3" s="184"/>
      <c r="F3" s="324"/>
      <c r="G3" s="185"/>
    </row>
    <row r="4" spans="1:7" ht="12.75" customHeight="1" x14ac:dyDescent="0.2">
      <c r="A4" s="60" t="s">
        <v>0</v>
      </c>
      <c r="B4" s="61"/>
      <c r="C4" s="188" t="s">
        <v>57</v>
      </c>
      <c r="D4" s="184"/>
      <c r="E4" s="185"/>
      <c r="F4" s="61"/>
      <c r="G4" s="185"/>
    </row>
    <row r="5" spans="1:7" ht="12.75" customHeight="1" x14ac:dyDescent="0.2">
      <c r="A5" s="60" t="s">
        <v>6</v>
      </c>
      <c r="B5" s="61"/>
      <c r="C5" s="189" t="s">
        <v>113</v>
      </c>
      <c r="D5" s="184"/>
      <c r="E5" s="185"/>
      <c r="F5" s="61"/>
      <c r="G5" s="185"/>
    </row>
    <row r="6" spans="1:7" ht="12.75" customHeight="1" x14ac:dyDescent="0.2">
      <c r="A6" s="60" t="s">
        <v>7</v>
      </c>
      <c r="B6" s="61"/>
      <c r="C6" s="188" t="s">
        <v>60</v>
      </c>
      <c r="D6" s="184"/>
      <c r="E6" s="185"/>
      <c r="F6" s="61"/>
      <c r="G6" s="185"/>
    </row>
    <row r="7" spans="1:7" ht="12.75" customHeight="1" x14ac:dyDescent="0.2">
      <c r="A7" s="60" t="s">
        <v>1</v>
      </c>
      <c r="B7" s="61"/>
      <c r="C7" s="188" t="s">
        <v>145</v>
      </c>
      <c r="D7" s="184"/>
      <c r="E7" s="185"/>
      <c r="F7" s="61"/>
      <c r="G7" s="185"/>
    </row>
    <row r="8" spans="1:7" ht="12.75" customHeight="1" x14ac:dyDescent="0.2">
      <c r="A8" s="60" t="s">
        <v>2</v>
      </c>
      <c r="B8" s="61"/>
      <c r="C8" s="188" t="s">
        <v>16</v>
      </c>
      <c r="D8" s="184"/>
      <c r="E8" s="185"/>
      <c r="F8" s="61"/>
      <c r="G8" s="185"/>
    </row>
    <row r="9" spans="1:7" ht="12.75" customHeight="1" x14ac:dyDescent="0.2">
      <c r="A9" s="191" t="s">
        <v>137</v>
      </c>
      <c r="B9" s="192" t="s">
        <v>137</v>
      </c>
      <c r="C9" s="190"/>
      <c r="D9" s="193"/>
      <c r="E9" s="194"/>
      <c r="F9" s="186"/>
    </row>
    <row r="10" spans="1:7" ht="12.75" customHeight="1" x14ac:dyDescent="0.2">
      <c r="B10" s="195" t="s">
        <v>139</v>
      </c>
      <c r="C10" s="191"/>
      <c r="D10" s="192"/>
    </row>
    <row r="11" spans="1:7" ht="12.75" customHeight="1" x14ac:dyDescent="0.2">
      <c r="A11" s="196" t="s">
        <v>146</v>
      </c>
      <c r="B11" s="191"/>
      <c r="C11" s="191"/>
      <c r="D11" s="192"/>
    </row>
    <row r="12" spans="1:7" ht="12.75" customHeight="1" thickBot="1" x14ac:dyDescent="0.25">
      <c r="A12" s="196" t="s">
        <v>144</v>
      </c>
      <c r="B12" s="191"/>
      <c r="C12" s="191"/>
      <c r="D12" s="192"/>
    </row>
    <row r="13" spans="1:7" ht="12.75" customHeight="1" thickBot="1" x14ac:dyDescent="0.25">
      <c r="A13" s="197" t="s">
        <v>11</v>
      </c>
      <c r="B13" s="198"/>
      <c r="C13" s="198"/>
      <c r="D13" s="198"/>
      <c r="E13" s="198"/>
      <c r="F13" s="198"/>
      <c r="G13" s="199"/>
    </row>
    <row r="14" spans="1:7" s="207" customFormat="1" ht="39.950000000000003" customHeight="1" thickBot="1" x14ac:dyDescent="0.25">
      <c r="A14" s="200" t="s">
        <v>14</v>
      </c>
      <c r="B14" s="201" t="s">
        <v>3</v>
      </c>
      <c r="C14" s="202"/>
      <c r="D14" s="203" t="s">
        <v>27</v>
      </c>
      <c r="E14" s="204" t="s">
        <v>4</v>
      </c>
      <c r="F14" s="205" t="s">
        <v>28</v>
      </c>
      <c r="G14" s="206" t="s">
        <v>51</v>
      </c>
    </row>
    <row r="15" spans="1:7" ht="12.75" customHeight="1" x14ac:dyDescent="0.2">
      <c r="A15" s="208">
        <v>1</v>
      </c>
      <c r="B15" s="209" t="s">
        <v>54</v>
      </c>
      <c r="C15" s="210"/>
      <c r="D15" s="211" t="s">
        <v>10</v>
      </c>
      <c r="E15" s="211">
        <v>406</v>
      </c>
      <c r="F15" s="46"/>
      <c r="G15" s="1">
        <f>E15*F15</f>
        <v>0</v>
      </c>
    </row>
    <row r="16" spans="1:7" ht="12.75" customHeight="1" x14ac:dyDescent="0.2">
      <c r="A16" s="208">
        <f>A15+1</f>
        <v>2</v>
      </c>
      <c r="B16" s="212" t="s">
        <v>95</v>
      </c>
      <c r="C16" s="213"/>
      <c r="D16" s="214" t="s">
        <v>8</v>
      </c>
      <c r="E16" s="211">
        <v>55</v>
      </c>
      <c r="F16" s="46"/>
      <c r="G16" s="1">
        <f>E16*F16</f>
        <v>0</v>
      </c>
    </row>
    <row r="17" spans="1:7" ht="12.75" customHeight="1" x14ac:dyDescent="0.2">
      <c r="A17" s="208">
        <f>A16+1</f>
        <v>3</v>
      </c>
      <c r="B17" s="212" t="s">
        <v>49</v>
      </c>
      <c r="C17" s="213"/>
      <c r="D17" s="214" t="s">
        <v>9</v>
      </c>
      <c r="E17" s="211">
        <v>2</v>
      </c>
      <c r="F17" s="46"/>
      <c r="G17" s="1">
        <f>E17*F17</f>
        <v>0</v>
      </c>
    </row>
    <row r="18" spans="1:7" ht="12.75" customHeight="1" x14ac:dyDescent="0.2">
      <c r="A18" s="208">
        <f>A17+1</f>
        <v>4</v>
      </c>
      <c r="B18" s="212" t="s">
        <v>24</v>
      </c>
      <c r="C18" s="213"/>
      <c r="D18" s="214" t="s">
        <v>9</v>
      </c>
      <c r="E18" s="211">
        <v>2</v>
      </c>
      <c r="F18" s="46"/>
      <c r="G18" s="1">
        <f>E18*F18</f>
        <v>0</v>
      </c>
    </row>
    <row r="19" spans="1:7" ht="12.75" customHeight="1" x14ac:dyDescent="0.2">
      <c r="A19" s="208">
        <f>A18+1</f>
        <v>5</v>
      </c>
      <c r="B19" s="212" t="s">
        <v>107</v>
      </c>
      <c r="C19" s="213"/>
      <c r="D19" s="214" t="s">
        <v>9</v>
      </c>
      <c r="E19" s="211">
        <v>3</v>
      </c>
      <c r="F19" s="46"/>
      <c r="G19" s="1">
        <f>E19*F19</f>
        <v>0</v>
      </c>
    </row>
    <row r="20" spans="1:7" ht="12.75" customHeight="1" x14ac:dyDescent="0.2">
      <c r="A20" s="215">
        <f>A19+1</f>
        <v>6</v>
      </c>
      <c r="B20" s="216" t="s">
        <v>72</v>
      </c>
      <c r="C20" s="217"/>
      <c r="D20" s="218"/>
      <c r="E20" s="219"/>
      <c r="F20" s="219"/>
      <c r="G20" s="9"/>
    </row>
    <row r="21" spans="1:7" ht="12.75" customHeight="1" x14ac:dyDescent="0.2">
      <c r="A21" s="220">
        <f>A20+0.01</f>
        <v>6.01</v>
      </c>
      <c r="B21" s="221" t="s">
        <v>72</v>
      </c>
      <c r="C21" s="222"/>
      <c r="D21" s="223"/>
      <c r="E21" s="224"/>
      <c r="F21" s="225"/>
      <c r="G21" s="10"/>
    </row>
    <row r="22" spans="1:7" ht="12.75" customHeight="1" x14ac:dyDescent="0.2">
      <c r="A22" s="215">
        <f>A20+1</f>
        <v>7</v>
      </c>
      <c r="B22" s="226" t="s">
        <v>37</v>
      </c>
      <c r="C22" s="227"/>
      <c r="D22" s="218"/>
      <c r="E22" s="219"/>
      <c r="F22" s="219"/>
      <c r="G22" s="9"/>
    </row>
    <row r="23" spans="1:7" ht="12.75" customHeight="1" x14ac:dyDescent="0.2">
      <c r="A23" s="228">
        <f>A22+0.01</f>
        <v>7.01</v>
      </c>
      <c r="B23" s="212" t="s">
        <v>97</v>
      </c>
      <c r="C23" s="213"/>
      <c r="D23" s="214" t="s">
        <v>9</v>
      </c>
      <c r="E23" s="229">
        <v>1</v>
      </c>
      <c r="F23" s="46"/>
      <c r="G23" s="1">
        <f t="shared" ref="G23:G35" si="0">E23*F23</f>
        <v>0</v>
      </c>
    </row>
    <row r="24" spans="1:7" ht="12.75" customHeight="1" x14ac:dyDescent="0.2">
      <c r="A24" s="208">
        <f>A22+1</f>
        <v>8</v>
      </c>
      <c r="B24" s="212" t="s">
        <v>98</v>
      </c>
      <c r="C24" s="213"/>
      <c r="D24" s="214" t="s">
        <v>9</v>
      </c>
      <c r="E24" s="229">
        <v>1</v>
      </c>
      <c r="F24" s="46"/>
      <c r="G24" s="1">
        <f t="shared" si="0"/>
        <v>0</v>
      </c>
    </row>
    <row r="25" spans="1:7" ht="12.75" customHeight="1" x14ac:dyDescent="0.2">
      <c r="A25" s="215">
        <f t="shared" ref="A25:A36" si="1">A24+1</f>
        <v>9</v>
      </c>
      <c r="B25" s="230" t="s">
        <v>41</v>
      </c>
      <c r="C25" s="231"/>
      <c r="D25" s="218"/>
      <c r="E25" s="219"/>
      <c r="F25" s="219"/>
      <c r="G25" s="9"/>
    </row>
    <row r="26" spans="1:7" ht="12.75" customHeight="1" x14ac:dyDescent="0.2">
      <c r="A26" s="228">
        <f>A25+0.01</f>
        <v>9.01</v>
      </c>
      <c r="B26" s="232" t="s">
        <v>83</v>
      </c>
      <c r="C26" s="233"/>
      <c r="D26" s="214" t="s">
        <v>9</v>
      </c>
      <c r="E26" s="229">
        <v>1</v>
      </c>
      <c r="F26" s="46"/>
      <c r="G26" s="1">
        <f>E26*F26</f>
        <v>0</v>
      </c>
    </row>
    <row r="27" spans="1:7" ht="12.75" customHeight="1" x14ac:dyDescent="0.2">
      <c r="A27" s="208">
        <f>A25+1</f>
        <v>10</v>
      </c>
      <c r="B27" s="234" t="s">
        <v>84</v>
      </c>
      <c r="C27" s="233"/>
      <c r="D27" s="214" t="s">
        <v>8</v>
      </c>
      <c r="E27" s="229">
        <v>37</v>
      </c>
      <c r="F27" s="46"/>
      <c r="G27" s="1">
        <f t="shared" si="0"/>
        <v>0</v>
      </c>
    </row>
    <row r="28" spans="1:7" ht="12.75" customHeight="1" x14ac:dyDescent="0.2">
      <c r="A28" s="208">
        <f t="shared" si="1"/>
        <v>11</v>
      </c>
      <c r="B28" s="235" t="s">
        <v>74</v>
      </c>
      <c r="C28" s="236"/>
      <c r="D28" s="229" t="s">
        <v>10</v>
      </c>
      <c r="E28" s="229">
        <v>406</v>
      </c>
      <c r="F28" s="46"/>
      <c r="G28" s="1">
        <f t="shared" si="0"/>
        <v>0</v>
      </c>
    </row>
    <row r="29" spans="1:7" ht="12.75" customHeight="1" x14ac:dyDescent="0.2">
      <c r="A29" s="237">
        <f t="shared" si="1"/>
        <v>12</v>
      </c>
      <c r="B29" s="221" t="s">
        <v>72</v>
      </c>
      <c r="C29" s="222"/>
      <c r="D29" s="223"/>
      <c r="E29" s="238"/>
      <c r="F29" s="225"/>
      <c r="G29" s="10"/>
    </row>
    <row r="30" spans="1:7" ht="12.75" customHeight="1" x14ac:dyDescent="0.2">
      <c r="A30" s="208">
        <f t="shared" si="1"/>
        <v>13</v>
      </c>
      <c r="B30" s="232" t="s">
        <v>23</v>
      </c>
      <c r="C30" s="239"/>
      <c r="D30" s="214" t="s">
        <v>9</v>
      </c>
      <c r="E30" s="229">
        <v>1</v>
      </c>
      <c r="F30" s="46"/>
      <c r="G30" s="1">
        <f t="shared" si="0"/>
        <v>0</v>
      </c>
    </row>
    <row r="31" spans="1:7" ht="12.75" customHeight="1" x14ac:dyDescent="0.2">
      <c r="A31" s="208">
        <f>A30+1</f>
        <v>14</v>
      </c>
      <c r="B31" s="212" t="s">
        <v>99</v>
      </c>
      <c r="C31" s="213"/>
      <c r="D31" s="214" t="s">
        <v>9</v>
      </c>
      <c r="E31" s="211">
        <v>3</v>
      </c>
      <c r="F31" s="46"/>
      <c r="G31" s="1">
        <f t="shared" si="0"/>
        <v>0</v>
      </c>
    </row>
    <row r="32" spans="1:7" ht="12.75" customHeight="1" x14ac:dyDescent="0.2">
      <c r="A32" s="208">
        <f t="shared" si="1"/>
        <v>15</v>
      </c>
      <c r="B32" s="212" t="s">
        <v>100</v>
      </c>
      <c r="C32" s="213"/>
      <c r="D32" s="214" t="s">
        <v>9</v>
      </c>
      <c r="E32" s="211">
        <v>2</v>
      </c>
      <c r="F32" s="46"/>
      <c r="G32" s="1">
        <f t="shared" si="0"/>
        <v>0</v>
      </c>
    </row>
    <row r="33" spans="1:7" ht="12.75" customHeight="1" x14ac:dyDescent="0.2">
      <c r="A33" s="208">
        <f t="shared" si="1"/>
        <v>16</v>
      </c>
      <c r="B33" s="212" t="s">
        <v>108</v>
      </c>
      <c r="C33" s="213"/>
      <c r="D33" s="214" t="s">
        <v>9</v>
      </c>
      <c r="E33" s="229">
        <v>1</v>
      </c>
      <c r="F33" s="46"/>
      <c r="G33" s="1">
        <f t="shared" si="0"/>
        <v>0</v>
      </c>
    </row>
    <row r="34" spans="1:7" ht="12.75" customHeight="1" x14ac:dyDescent="0.2">
      <c r="A34" s="208">
        <f t="shared" si="1"/>
        <v>17</v>
      </c>
      <c r="B34" s="240" t="s">
        <v>102</v>
      </c>
      <c r="C34" s="241"/>
      <c r="D34" s="214" t="s">
        <v>8</v>
      </c>
      <c r="E34" s="211">
        <v>5</v>
      </c>
      <c r="F34" s="46"/>
      <c r="G34" s="1">
        <f t="shared" si="0"/>
        <v>0</v>
      </c>
    </row>
    <row r="35" spans="1:7" ht="12.75" customHeight="1" x14ac:dyDescent="0.2">
      <c r="A35" s="208">
        <f t="shared" si="1"/>
        <v>18</v>
      </c>
      <c r="B35" s="212" t="s">
        <v>103</v>
      </c>
      <c r="C35" s="213"/>
      <c r="D35" s="214" t="s">
        <v>8</v>
      </c>
      <c r="E35" s="214">
        <v>13</v>
      </c>
      <c r="F35" s="46"/>
      <c r="G35" s="1">
        <f t="shared" si="0"/>
        <v>0</v>
      </c>
    </row>
    <row r="36" spans="1:7" ht="12.75" customHeight="1" x14ac:dyDescent="0.2">
      <c r="A36" s="215">
        <f t="shared" si="1"/>
        <v>19</v>
      </c>
      <c r="B36" s="242" t="s">
        <v>43</v>
      </c>
      <c r="C36" s="243"/>
      <c r="D36" s="218"/>
      <c r="E36" s="219"/>
      <c r="F36" s="219"/>
      <c r="G36" s="9"/>
    </row>
    <row r="37" spans="1:7" ht="12.75" customHeight="1" x14ac:dyDescent="0.2">
      <c r="A37" s="244">
        <f>A36+0.01</f>
        <v>19.010000000000002</v>
      </c>
      <c r="B37" s="221" t="s">
        <v>72</v>
      </c>
      <c r="C37" s="222"/>
      <c r="D37" s="223"/>
      <c r="E37" s="238"/>
      <c r="F37" s="225"/>
      <c r="G37" s="10"/>
    </row>
    <row r="38" spans="1:7" ht="12.75" customHeight="1" x14ac:dyDescent="0.2">
      <c r="A38" s="245">
        <f t="shared" ref="A38:A46" si="2">A37+0.01</f>
        <v>19.020000000000003</v>
      </c>
      <c r="B38" s="246" t="s">
        <v>117</v>
      </c>
      <c r="C38" s="247"/>
      <c r="D38" s="214" t="s">
        <v>9</v>
      </c>
      <c r="E38" s="211">
        <v>2</v>
      </c>
      <c r="F38" s="46"/>
      <c r="G38" s="1">
        <f t="shared" ref="G38:G52" si="3">E38*F38</f>
        <v>0</v>
      </c>
    </row>
    <row r="39" spans="1:7" ht="12.75" customHeight="1" x14ac:dyDescent="0.2">
      <c r="A39" s="245">
        <f>A38+0.01</f>
        <v>19.030000000000005</v>
      </c>
      <c r="B39" s="246" t="s">
        <v>118</v>
      </c>
      <c r="C39" s="247"/>
      <c r="D39" s="214" t="s">
        <v>9</v>
      </c>
      <c r="E39" s="211">
        <v>1</v>
      </c>
      <c r="F39" s="46"/>
      <c r="G39" s="1">
        <f t="shared" si="3"/>
        <v>0</v>
      </c>
    </row>
    <row r="40" spans="1:7" ht="12.75" customHeight="1" x14ac:dyDescent="0.2">
      <c r="A40" s="245">
        <f t="shared" si="2"/>
        <v>19.040000000000006</v>
      </c>
      <c r="B40" s="246" t="s">
        <v>121</v>
      </c>
      <c r="C40" s="247"/>
      <c r="D40" s="214" t="s">
        <v>9</v>
      </c>
      <c r="E40" s="211">
        <v>1</v>
      </c>
      <c r="F40" s="46"/>
      <c r="G40" s="1">
        <f t="shared" si="3"/>
        <v>0</v>
      </c>
    </row>
    <row r="41" spans="1:7" ht="12.75" customHeight="1" x14ac:dyDescent="0.2">
      <c r="A41" s="244">
        <f t="shared" si="2"/>
        <v>19.050000000000008</v>
      </c>
      <c r="B41" s="221" t="s">
        <v>72</v>
      </c>
      <c r="C41" s="222"/>
      <c r="D41" s="223"/>
      <c r="E41" s="238"/>
      <c r="F41" s="225"/>
      <c r="G41" s="10"/>
    </row>
    <row r="42" spans="1:7" ht="12.75" customHeight="1" x14ac:dyDescent="0.2">
      <c r="A42" s="245">
        <f t="shared" si="2"/>
        <v>19.060000000000009</v>
      </c>
      <c r="B42" s="246" t="s">
        <v>123</v>
      </c>
      <c r="C42" s="249"/>
      <c r="D42" s="214" t="s">
        <v>9</v>
      </c>
      <c r="E42" s="211">
        <v>1</v>
      </c>
      <c r="F42" s="46"/>
      <c r="G42" s="1">
        <f t="shared" si="3"/>
        <v>0</v>
      </c>
    </row>
    <row r="43" spans="1:7" ht="12.75" customHeight="1" x14ac:dyDescent="0.2">
      <c r="A43" s="244">
        <f t="shared" si="2"/>
        <v>19.070000000000011</v>
      </c>
      <c r="B43" s="221" t="s">
        <v>72</v>
      </c>
      <c r="C43" s="222"/>
      <c r="D43" s="250"/>
      <c r="E43" s="251"/>
      <c r="F43" s="252"/>
      <c r="G43" s="2"/>
    </row>
    <row r="44" spans="1:7" ht="12.75" customHeight="1" x14ac:dyDescent="0.2">
      <c r="A44" s="245">
        <f t="shared" si="2"/>
        <v>19.080000000000013</v>
      </c>
      <c r="B44" s="246" t="s">
        <v>124</v>
      </c>
      <c r="C44" s="249"/>
      <c r="D44" s="214" t="s">
        <v>9</v>
      </c>
      <c r="E44" s="211">
        <v>1</v>
      </c>
      <c r="F44" s="46"/>
      <c r="G44" s="1">
        <f>E44*F44</f>
        <v>0</v>
      </c>
    </row>
    <row r="45" spans="1:7" ht="12.75" customHeight="1" x14ac:dyDescent="0.2">
      <c r="A45" s="245">
        <f t="shared" si="2"/>
        <v>19.090000000000014</v>
      </c>
      <c r="B45" s="246" t="s">
        <v>125</v>
      </c>
      <c r="C45" s="249"/>
      <c r="D45" s="214" t="s">
        <v>9</v>
      </c>
      <c r="E45" s="211">
        <v>1</v>
      </c>
      <c r="F45" s="46"/>
      <c r="G45" s="1">
        <f>E45*F45</f>
        <v>0</v>
      </c>
    </row>
    <row r="46" spans="1:7" ht="12.75" customHeight="1" x14ac:dyDescent="0.2">
      <c r="A46" s="244">
        <f t="shared" si="2"/>
        <v>19.100000000000016</v>
      </c>
      <c r="B46" s="221" t="s">
        <v>72</v>
      </c>
      <c r="C46" s="222"/>
      <c r="D46" s="223"/>
      <c r="E46" s="238"/>
      <c r="F46" s="253"/>
      <c r="G46" s="10"/>
    </row>
    <row r="47" spans="1:7" ht="12.75" customHeight="1" x14ac:dyDescent="0.2">
      <c r="A47" s="208">
        <f>A36+1</f>
        <v>20</v>
      </c>
      <c r="B47" s="212" t="s">
        <v>104</v>
      </c>
      <c r="C47" s="213"/>
      <c r="D47" s="214" t="s">
        <v>9</v>
      </c>
      <c r="E47" s="229">
        <v>1</v>
      </c>
      <c r="F47" s="46"/>
      <c r="G47" s="1">
        <f t="shared" si="3"/>
        <v>0</v>
      </c>
    </row>
    <row r="48" spans="1:7" ht="12.75" customHeight="1" x14ac:dyDescent="0.2">
      <c r="A48" s="208">
        <f t="shared" ref="A48:A52" si="4">A47+1</f>
        <v>21</v>
      </c>
      <c r="B48" s="212" t="s">
        <v>25</v>
      </c>
      <c r="C48" s="213"/>
      <c r="D48" s="214" t="s">
        <v>9</v>
      </c>
      <c r="E48" s="229">
        <v>2</v>
      </c>
      <c r="F48" s="46"/>
      <c r="G48" s="1">
        <f t="shared" si="3"/>
        <v>0</v>
      </c>
    </row>
    <row r="49" spans="1:7" ht="12.75" customHeight="1" x14ac:dyDescent="0.2">
      <c r="A49" s="208">
        <f t="shared" si="4"/>
        <v>22</v>
      </c>
      <c r="B49" s="232" t="s">
        <v>38</v>
      </c>
      <c r="C49" s="239"/>
      <c r="D49" s="254" t="s">
        <v>9</v>
      </c>
      <c r="E49" s="229">
        <v>1</v>
      </c>
      <c r="F49" s="46"/>
      <c r="G49" s="1">
        <f t="shared" si="3"/>
        <v>0</v>
      </c>
    </row>
    <row r="50" spans="1:7" ht="12.75" customHeight="1" x14ac:dyDescent="0.2">
      <c r="A50" s="208">
        <f>A49+1</f>
        <v>23</v>
      </c>
      <c r="B50" s="212" t="s">
        <v>18</v>
      </c>
      <c r="C50" s="213"/>
      <c r="D50" s="254" t="s">
        <v>9</v>
      </c>
      <c r="E50" s="229">
        <v>1</v>
      </c>
      <c r="F50" s="46"/>
      <c r="G50" s="1">
        <f t="shared" si="3"/>
        <v>0</v>
      </c>
    </row>
    <row r="51" spans="1:7" ht="12.75" customHeight="1" x14ac:dyDescent="0.2">
      <c r="A51" s="208">
        <f t="shared" si="4"/>
        <v>24</v>
      </c>
      <c r="B51" s="212" t="s">
        <v>105</v>
      </c>
      <c r="C51" s="213"/>
      <c r="D51" s="214" t="s">
        <v>9</v>
      </c>
      <c r="E51" s="229">
        <v>1</v>
      </c>
      <c r="F51" s="46"/>
      <c r="G51" s="1">
        <f t="shared" si="3"/>
        <v>0</v>
      </c>
    </row>
    <row r="52" spans="1:7" ht="12.75" customHeight="1" x14ac:dyDescent="0.2">
      <c r="A52" s="208">
        <f t="shared" si="4"/>
        <v>25</v>
      </c>
      <c r="B52" s="212" t="s">
        <v>12</v>
      </c>
      <c r="C52" s="213"/>
      <c r="D52" s="214" t="s">
        <v>17</v>
      </c>
      <c r="E52" s="229">
        <v>1</v>
      </c>
      <c r="F52" s="46"/>
      <c r="G52" s="1">
        <f t="shared" si="3"/>
        <v>0</v>
      </c>
    </row>
    <row r="53" spans="1:7" ht="12.75" customHeight="1" x14ac:dyDescent="0.2">
      <c r="A53" s="208">
        <f>A52+1</f>
        <v>26</v>
      </c>
      <c r="B53" s="232" t="s">
        <v>65</v>
      </c>
      <c r="C53" s="239"/>
      <c r="D53" s="214" t="s">
        <v>8</v>
      </c>
      <c r="E53" s="229">
        <v>62</v>
      </c>
      <c r="F53" s="46"/>
      <c r="G53" s="1">
        <f>E53*F53</f>
        <v>0</v>
      </c>
    </row>
    <row r="54" spans="1:7" ht="12.75" customHeight="1" x14ac:dyDescent="0.2">
      <c r="A54" s="208">
        <f t="shared" ref="A54:A58" si="5">A53+1</f>
        <v>27</v>
      </c>
      <c r="B54" s="212" t="s">
        <v>106</v>
      </c>
      <c r="C54" s="213"/>
      <c r="D54" s="214" t="s">
        <v>9</v>
      </c>
      <c r="E54" s="229">
        <v>1</v>
      </c>
      <c r="F54" s="46"/>
      <c r="G54" s="1">
        <f t="shared" ref="G54:G77" si="6">E54*F54</f>
        <v>0</v>
      </c>
    </row>
    <row r="55" spans="1:7" ht="12.75" customHeight="1" x14ac:dyDescent="0.2">
      <c r="A55" s="208">
        <f>A54+1</f>
        <v>28</v>
      </c>
      <c r="B55" s="232" t="s">
        <v>44</v>
      </c>
      <c r="C55" s="255"/>
      <c r="D55" s="214" t="s">
        <v>9</v>
      </c>
      <c r="E55" s="211">
        <v>1</v>
      </c>
      <c r="F55" s="46"/>
      <c r="G55" s="1">
        <f t="shared" si="6"/>
        <v>0</v>
      </c>
    </row>
    <row r="56" spans="1:7" ht="12.75" customHeight="1" x14ac:dyDescent="0.2">
      <c r="A56" s="208">
        <f t="shared" si="5"/>
        <v>29</v>
      </c>
      <c r="B56" s="256" t="s">
        <v>20</v>
      </c>
      <c r="C56" s="257"/>
      <c r="D56" s="229" t="s">
        <v>9</v>
      </c>
      <c r="E56" s="229">
        <v>1</v>
      </c>
      <c r="F56" s="46"/>
      <c r="G56" s="1">
        <f t="shared" si="6"/>
        <v>0</v>
      </c>
    </row>
    <row r="57" spans="1:7" ht="12.75" customHeight="1" x14ac:dyDescent="0.2">
      <c r="A57" s="208">
        <f t="shared" si="5"/>
        <v>30</v>
      </c>
      <c r="B57" s="256" t="s">
        <v>21</v>
      </c>
      <c r="C57" s="257"/>
      <c r="D57" s="229" t="s">
        <v>9</v>
      </c>
      <c r="E57" s="229">
        <v>1</v>
      </c>
      <c r="F57" s="46"/>
      <c r="G57" s="1">
        <f t="shared" si="6"/>
        <v>0</v>
      </c>
    </row>
    <row r="58" spans="1:7" ht="12.75" customHeight="1" x14ac:dyDescent="0.2">
      <c r="A58" s="208">
        <f t="shared" si="5"/>
        <v>31</v>
      </c>
      <c r="B58" s="256" t="s">
        <v>53</v>
      </c>
      <c r="C58" s="257"/>
      <c r="D58" s="229" t="s">
        <v>9</v>
      </c>
      <c r="E58" s="229">
        <v>1</v>
      </c>
      <c r="F58" s="46"/>
      <c r="G58" s="1">
        <f t="shared" si="6"/>
        <v>0</v>
      </c>
    </row>
    <row r="59" spans="1:7" ht="12.75" customHeight="1" x14ac:dyDescent="0.2">
      <c r="A59" s="228">
        <f>A58+0.01</f>
        <v>31.01</v>
      </c>
      <c r="B59" s="256" t="s">
        <v>50</v>
      </c>
      <c r="C59" s="257"/>
      <c r="D59" s="229" t="s">
        <v>9</v>
      </c>
      <c r="E59" s="229">
        <v>1</v>
      </c>
      <c r="F59" s="46"/>
      <c r="G59" s="1">
        <f t="shared" si="6"/>
        <v>0</v>
      </c>
    </row>
    <row r="60" spans="1:7" ht="12.75" customHeight="1" x14ac:dyDescent="0.2">
      <c r="A60" s="228">
        <f t="shared" ref="A60" si="7">A59+0.01</f>
        <v>31.020000000000003</v>
      </c>
      <c r="B60" s="263" t="s">
        <v>45</v>
      </c>
      <c r="C60" s="257"/>
      <c r="D60" s="229" t="s">
        <v>9</v>
      </c>
      <c r="E60" s="229">
        <v>2</v>
      </c>
      <c r="F60" s="46"/>
      <c r="G60" s="1">
        <f t="shared" si="6"/>
        <v>0</v>
      </c>
    </row>
    <row r="61" spans="1:7" ht="12.75" customHeight="1" x14ac:dyDescent="0.2">
      <c r="A61" s="208">
        <f>A58+1</f>
        <v>32</v>
      </c>
      <c r="B61" s="256" t="s">
        <v>32</v>
      </c>
      <c r="C61" s="257"/>
      <c r="D61" s="229" t="s">
        <v>9</v>
      </c>
      <c r="E61" s="229">
        <v>1</v>
      </c>
      <c r="F61" s="46"/>
      <c r="G61" s="1">
        <f t="shared" si="6"/>
        <v>0</v>
      </c>
    </row>
    <row r="62" spans="1:7" ht="12.75" customHeight="1" x14ac:dyDescent="0.2">
      <c r="A62" s="208">
        <f t="shared" ref="A62:A63" si="8">A61+1</f>
        <v>33</v>
      </c>
      <c r="B62" s="256" t="s">
        <v>33</v>
      </c>
      <c r="C62" s="257"/>
      <c r="D62" s="229" t="s">
        <v>9</v>
      </c>
      <c r="E62" s="229">
        <v>1</v>
      </c>
      <c r="F62" s="46"/>
      <c r="G62" s="1">
        <f t="shared" si="6"/>
        <v>0</v>
      </c>
    </row>
    <row r="63" spans="1:7" ht="12.75" customHeight="1" x14ac:dyDescent="0.2">
      <c r="A63" s="215">
        <f t="shared" si="8"/>
        <v>34</v>
      </c>
      <c r="B63" s="259" t="s">
        <v>52</v>
      </c>
      <c r="C63" s="260"/>
      <c r="D63" s="218"/>
      <c r="E63" s="219"/>
      <c r="F63" s="219"/>
      <c r="G63" s="9"/>
    </row>
    <row r="64" spans="1:7" ht="12.75" customHeight="1" x14ac:dyDescent="0.2">
      <c r="A64" s="228">
        <f>A63+0.01</f>
        <v>34.01</v>
      </c>
      <c r="B64" s="256" t="s">
        <v>46</v>
      </c>
      <c r="C64" s="257"/>
      <c r="D64" s="229" t="s">
        <v>8</v>
      </c>
      <c r="E64" s="229">
        <v>10</v>
      </c>
      <c r="F64" s="46"/>
      <c r="G64" s="3">
        <f>E64*F64</f>
        <v>0</v>
      </c>
    </row>
    <row r="65" spans="1:7" ht="12.75" customHeight="1" x14ac:dyDescent="0.2">
      <c r="A65" s="228">
        <f>A64+0.01</f>
        <v>34.019999999999996</v>
      </c>
      <c r="B65" s="256" t="s">
        <v>47</v>
      </c>
      <c r="C65" s="257"/>
      <c r="D65" s="229" t="s">
        <v>8</v>
      </c>
      <c r="E65" s="229">
        <v>30</v>
      </c>
      <c r="F65" s="46"/>
      <c r="G65" s="3">
        <f>E65*F65</f>
        <v>0</v>
      </c>
    </row>
    <row r="66" spans="1:7" ht="12.75" customHeight="1" x14ac:dyDescent="0.2">
      <c r="A66" s="220">
        <f>A65+0.01</f>
        <v>34.029999999999994</v>
      </c>
      <c r="B66" s="221" t="s">
        <v>72</v>
      </c>
      <c r="C66" s="222"/>
      <c r="D66" s="261"/>
      <c r="E66" s="262"/>
      <c r="F66" s="225"/>
      <c r="G66" s="11"/>
    </row>
    <row r="67" spans="1:7" ht="12.75" customHeight="1" x14ac:dyDescent="0.2">
      <c r="A67" s="215">
        <f>A63+1</f>
        <v>35</v>
      </c>
      <c r="B67" s="259" t="s">
        <v>29</v>
      </c>
      <c r="C67" s="260"/>
      <c r="D67" s="218"/>
      <c r="E67" s="219"/>
      <c r="F67" s="219"/>
      <c r="G67" s="9"/>
    </row>
    <row r="68" spans="1:7" ht="12.75" customHeight="1" x14ac:dyDescent="0.2">
      <c r="A68" s="228">
        <f>A67+0.01</f>
        <v>35.01</v>
      </c>
      <c r="B68" s="263" t="s">
        <v>63</v>
      </c>
      <c r="C68" s="257"/>
      <c r="D68" s="229" t="s">
        <v>8</v>
      </c>
      <c r="E68" s="229">
        <v>140</v>
      </c>
      <c r="F68" s="47"/>
      <c r="G68" s="6">
        <f t="shared" si="6"/>
        <v>0</v>
      </c>
    </row>
    <row r="69" spans="1:7" ht="12.75" customHeight="1" x14ac:dyDescent="0.2">
      <c r="A69" s="228">
        <f>A68+0.01</f>
        <v>35.019999999999996</v>
      </c>
      <c r="B69" s="263" t="s">
        <v>64</v>
      </c>
      <c r="C69" s="257"/>
      <c r="D69" s="229" t="s">
        <v>8</v>
      </c>
      <c r="E69" s="229">
        <v>140</v>
      </c>
      <c r="F69" s="47"/>
      <c r="G69" s="6">
        <f t="shared" si="6"/>
        <v>0</v>
      </c>
    </row>
    <row r="70" spans="1:7" ht="12.75" customHeight="1" x14ac:dyDescent="0.2">
      <c r="A70" s="208">
        <f>A67+1</f>
        <v>36</v>
      </c>
      <c r="B70" s="256" t="s">
        <v>22</v>
      </c>
      <c r="C70" s="257"/>
      <c r="D70" s="229" t="s">
        <v>9</v>
      </c>
      <c r="E70" s="229">
        <v>1</v>
      </c>
      <c r="F70" s="46"/>
      <c r="G70" s="1">
        <f t="shared" si="6"/>
        <v>0</v>
      </c>
    </row>
    <row r="71" spans="1:7" ht="12.75" customHeight="1" x14ac:dyDescent="0.2">
      <c r="A71" s="220">
        <f>A70+0.01</f>
        <v>36.01</v>
      </c>
      <c r="B71" s="221" t="s">
        <v>72</v>
      </c>
      <c r="C71" s="222"/>
      <c r="D71" s="258"/>
      <c r="E71" s="265"/>
      <c r="F71" s="225"/>
      <c r="G71" s="12"/>
    </row>
    <row r="72" spans="1:7" ht="12.75" customHeight="1" x14ac:dyDescent="0.2">
      <c r="A72" s="208">
        <f>A70+1</f>
        <v>37</v>
      </c>
      <c r="B72" s="257" t="s">
        <v>39</v>
      </c>
      <c r="C72" s="257"/>
      <c r="D72" s="229" t="s">
        <v>17</v>
      </c>
      <c r="E72" s="229">
        <v>1</v>
      </c>
      <c r="F72" s="46"/>
      <c r="G72" s="1">
        <f t="shared" si="6"/>
        <v>0</v>
      </c>
    </row>
    <row r="73" spans="1:7" ht="12.75" customHeight="1" x14ac:dyDescent="0.2">
      <c r="A73" s="237">
        <f t="shared" ref="A73:A75" si="9">A72+1</f>
        <v>38</v>
      </c>
      <c r="B73" s="221" t="s">
        <v>72</v>
      </c>
      <c r="C73" s="222"/>
      <c r="D73" s="325"/>
      <c r="E73" s="258"/>
      <c r="F73" s="225"/>
      <c r="G73" s="10"/>
    </row>
    <row r="74" spans="1:7" ht="12.75" customHeight="1" x14ac:dyDescent="0.2">
      <c r="A74" s="237">
        <f t="shared" si="9"/>
        <v>39</v>
      </c>
      <c r="B74" s="221" t="s">
        <v>72</v>
      </c>
      <c r="C74" s="222"/>
      <c r="D74" s="264"/>
      <c r="E74" s="258"/>
      <c r="F74" s="225"/>
      <c r="G74" s="10"/>
    </row>
    <row r="75" spans="1:7" ht="12.75" customHeight="1" x14ac:dyDescent="0.2">
      <c r="A75" s="208">
        <f t="shared" si="9"/>
        <v>40</v>
      </c>
      <c r="B75" s="232" t="s">
        <v>34</v>
      </c>
      <c r="C75" s="239"/>
      <c r="D75" s="254" t="s">
        <v>10</v>
      </c>
      <c r="E75" s="229">
        <v>200</v>
      </c>
      <c r="F75" s="46"/>
      <c r="G75" s="1">
        <f t="shared" si="6"/>
        <v>0</v>
      </c>
    </row>
    <row r="76" spans="1:7" ht="12.75" customHeight="1" x14ac:dyDescent="0.2">
      <c r="A76" s="237">
        <f>A75+1</f>
        <v>41</v>
      </c>
      <c r="B76" s="221" t="s">
        <v>72</v>
      </c>
      <c r="C76" s="222"/>
      <c r="D76" s="264"/>
      <c r="E76" s="264"/>
      <c r="F76" s="252"/>
      <c r="G76" s="2"/>
    </row>
    <row r="77" spans="1:7" ht="12.75" customHeight="1" x14ac:dyDescent="0.2">
      <c r="A77" s="208">
        <f>A76+1</f>
        <v>42</v>
      </c>
      <c r="B77" s="267" t="s">
        <v>48</v>
      </c>
      <c r="C77" s="239"/>
      <c r="D77" s="229" t="s">
        <v>19</v>
      </c>
      <c r="E77" s="229">
        <v>85</v>
      </c>
      <c r="F77" s="46"/>
      <c r="G77" s="1">
        <f t="shared" si="6"/>
        <v>0</v>
      </c>
    </row>
    <row r="78" spans="1:7" ht="12.75" customHeight="1" x14ac:dyDescent="0.2">
      <c r="A78" s="237">
        <f>A77+1</f>
        <v>43</v>
      </c>
      <c r="B78" s="221" t="s">
        <v>72</v>
      </c>
      <c r="C78" s="222"/>
      <c r="D78" s="325"/>
      <c r="E78" s="258"/>
      <c r="F78" s="225"/>
      <c r="G78" s="12"/>
    </row>
    <row r="79" spans="1:7" ht="12.75" customHeight="1" x14ac:dyDescent="0.2">
      <c r="A79" s="237">
        <f>A78+1</f>
        <v>44</v>
      </c>
      <c r="B79" s="221" t="s">
        <v>72</v>
      </c>
      <c r="C79" s="222"/>
      <c r="D79" s="261"/>
      <c r="E79" s="262"/>
      <c r="F79" s="225"/>
      <c r="G79" s="11"/>
    </row>
    <row r="80" spans="1:7" ht="12.75" customHeight="1" x14ac:dyDescent="0.2">
      <c r="A80" s="271">
        <f>A79+1</f>
        <v>45</v>
      </c>
      <c r="B80" s="221" t="s">
        <v>72</v>
      </c>
      <c r="C80" s="222"/>
      <c r="D80" s="272"/>
      <c r="E80" s="262"/>
      <c r="F80" s="225"/>
      <c r="G80" s="11"/>
    </row>
    <row r="81" spans="1:8" ht="12.75" customHeight="1" x14ac:dyDescent="0.2">
      <c r="A81" s="271">
        <f t="shared" ref="A81:A86" si="10">A80+1</f>
        <v>46</v>
      </c>
      <c r="B81" s="221" t="s">
        <v>72</v>
      </c>
      <c r="C81" s="222"/>
      <c r="D81" s="272"/>
      <c r="E81" s="262"/>
      <c r="F81" s="225"/>
      <c r="G81" s="11"/>
    </row>
    <row r="82" spans="1:8" ht="12.75" customHeight="1" x14ac:dyDescent="0.2">
      <c r="A82" s="271">
        <f t="shared" si="10"/>
        <v>47</v>
      </c>
      <c r="B82" s="221" t="s">
        <v>72</v>
      </c>
      <c r="C82" s="222"/>
      <c r="D82" s="272"/>
      <c r="E82" s="262"/>
      <c r="F82" s="225"/>
      <c r="G82" s="11"/>
    </row>
    <row r="83" spans="1:8" ht="12.75" customHeight="1" x14ac:dyDescent="0.2">
      <c r="A83" s="271">
        <f t="shared" si="10"/>
        <v>48</v>
      </c>
      <c r="B83" s="221" t="s">
        <v>72</v>
      </c>
      <c r="C83" s="222"/>
      <c r="D83" s="272"/>
      <c r="E83" s="262"/>
      <c r="F83" s="225"/>
      <c r="G83" s="11"/>
    </row>
    <row r="84" spans="1:8" ht="12.75" customHeight="1" x14ac:dyDescent="0.2">
      <c r="A84" s="271">
        <f t="shared" si="10"/>
        <v>49</v>
      </c>
      <c r="B84" s="221" t="s">
        <v>72</v>
      </c>
      <c r="C84" s="222"/>
      <c r="D84" s="272"/>
      <c r="E84" s="273"/>
      <c r="F84" s="274"/>
      <c r="G84" s="12"/>
    </row>
    <row r="85" spans="1:8" ht="12.75" customHeight="1" x14ac:dyDescent="0.2">
      <c r="A85" s="271">
        <f t="shared" si="10"/>
        <v>50</v>
      </c>
      <c r="B85" s="221" t="s">
        <v>72</v>
      </c>
      <c r="C85" s="222"/>
      <c r="D85" s="272"/>
      <c r="E85" s="273"/>
      <c r="F85" s="274"/>
      <c r="G85" s="12"/>
      <c r="H85" s="275" t="s">
        <v>137</v>
      </c>
    </row>
    <row r="86" spans="1:8" ht="12.75" customHeight="1" x14ac:dyDescent="0.2">
      <c r="A86" s="271">
        <f t="shared" si="10"/>
        <v>51</v>
      </c>
      <c r="B86" s="221" t="s">
        <v>72</v>
      </c>
      <c r="C86" s="222"/>
      <c r="D86" s="272"/>
      <c r="E86" s="273"/>
      <c r="F86" s="274"/>
      <c r="G86" s="12"/>
      <c r="H86" s="275" t="s">
        <v>137</v>
      </c>
    </row>
    <row r="87" spans="1:8" ht="12.75" customHeight="1" thickBot="1" x14ac:dyDescent="0.25">
      <c r="A87" s="276"/>
      <c r="B87" s="277"/>
      <c r="C87" s="278"/>
      <c r="D87" s="279"/>
      <c r="E87" s="280"/>
      <c r="F87" s="281"/>
      <c r="G87" s="4"/>
    </row>
    <row r="88" spans="1:8" ht="12.75" customHeight="1" thickBot="1" x14ac:dyDescent="0.25">
      <c r="A88" s="282"/>
      <c r="B88" s="283" t="s">
        <v>30</v>
      </c>
      <c r="C88" s="284"/>
      <c r="D88" s="285"/>
      <c r="E88" s="285"/>
      <c r="F88" s="286"/>
      <c r="G88" s="48" t="s">
        <v>137</v>
      </c>
    </row>
    <row r="89" spans="1:8" ht="12.75" customHeight="1" thickBot="1" x14ac:dyDescent="0.25">
      <c r="A89" s="287"/>
      <c r="D89" s="186"/>
      <c r="E89" s="186"/>
      <c r="F89" s="288"/>
      <c r="G89" s="289"/>
    </row>
    <row r="90" spans="1:8" ht="12.75" customHeight="1" x14ac:dyDescent="0.2">
      <c r="A90" s="290">
        <v>52</v>
      </c>
      <c r="B90" s="291" t="s">
        <v>13</v>
      </c>
      <c r="C90" s="292"/>
      <c r="D90" s="293" t="s">
        <v>17</v>
      </c>
      <c r="E90" s="8">
        <v>1</v>
      </c>
      <c r="F90" s="49"/>
      <c r="G90" s="5">
        <f>E90*F90</f>
        <v>0</v>
      </c>
      <c r="H90" s="275" t="s">
        <v>137</v>
      </c>
    </row>
    <row r="91" spans="1:8" ht="12.75" customHeight="1" thickBot="1" x14ac:dyDescent="0.25">
      <c r="A91" s="208">
        <v>53</v>
      </c>
      <c r="B91" s="235" t="s">
        <v>142</v>
      </c>
      <c r="C91" s="236"/>
      <c r="D91" s="294">
        <v>0.1</v>
      </c>
      <c r="E91" s="14" t="s">
        <v>137</v>
      </c>
      <c r="F91" s="50"/>
      <c r="G91" s="51" t="s">
        <v>137</v>
      </c>
      <c r="H91" s="275" t="s">
        <v>137</v>
      </c>
    </row>
    <row r="92" spans="1:8" ht="12.75" customHeight="1" thickBot="1" x14ac:dyDescent="0.25">
      <c r="A92" s="287"/>
      <c r="B92" s="283" t="s">
        <v>5</v>
      </c>
      <c r="C92" s="284"/>
      <c r="D92" s="285"/>
      <c r="E92" s="285"/>
      <c r="F92" s="286"/>
      <c r="G92" s="48" t="s">
        <v>137</v>
      </c>
    </row>
    <row r="93" spans="1:8" ht="12.75" customHeight="1" x14ac:dyDescent="0.2">
      <c r="A93" s="295"/>
      <c r="B93" s="296" t="s">
        <v>31</v>
      </c>
      <c r="C93" s="296"/>
      <c r="D93" s="297"/>
      <c r="E93" s="298"/>
      <c r="F93" s="299"/>
      <c r="G93" s="300"/>
    </row>
    <row r="94" spans="1:8" ht="12.75" customHeight="1" x14ac:dyDescent="0.2">
      <c r="A94" s="301"/>
      <c r="G94" s="302"/>
    </row>
    <row r="95" spans="1:8" ht="12.75" customHeight="1" x14ac:dyDescent="0.2">
      <c r="A95" s="303" t="s">
        <v>137</v>
      </c>
      <c r="B95" s="186" t="s">
        <v>137</v>
      </c>
      <c r="G95" s="302"/>
    </row>
    <row r="96" spans="1:8" ht="12.75" customHeight="1" thickBot="1" x14ac:dyDescent="0.25">
      <c r="A96" s="304"/>
      <c r="B96" s="305"/>
      <c r="C96" s="305"/>
      <c r="D96" s="306"/>
      <c r="E96" s="307"/>
      <c r="F96" s="308"/>
      <c r="G96" s="309"/>
    </row>
    <row r="97" spans="1:7" ht="12.75" customHeight="1" x14ac:dyDescent="0.2">
      <c r="B97" s="315"/>
      <c r="C97" s="315"/>
      <c r="D97" s="313"/>
      <c r="E97" s="190"/>
      <c r="F97" s="317"/>
      <c r="G97" s="311"/>
    </row>
    <row r="98" spans="1:7" ht="12.75" customHeight="1" x14ac:dyDescent="0.2">
      <c r="B98" s="315"/>
      <c r="C98" s="315"/>
      <c r="D98" s="313"/>
      <c r="E98" s="190"/>
      <c r="F98" s="317"/>
      <c r="G98" s="311"/>
    </row>
    <row r="99" spans="1:7" ht="12.75" customHeight="1" x14ac:dyDescent="0.2">
      <c r="B99" s="315"/>
      <c r="C99" s="312" t="s">
        <v>137</v>
      </c>
      <c r="D99" s="313"/>
      <c r="E99" s="190"/>
      <c r="F99" s="317"/>
      <c r="G99" s="311"/>
    </row>
    <row r="100" spans="1:7" ht="12.75" customHeight="1" x14ac:dyDescent="0.2">
      <c r="B100" s="315"/>
      <c r="C100" s="312" t="s">
        <v>137</v>
      </c>
      <c r="D100" s="313"/>
      <c r="E100" s="190"/>
      <c r="F100" s="317"/>
      <c r="G100" s="311"/>
    </row>
    <row r="101" spans="1:7" ht="12.75" customHeight="1" x14ac:dyDescent="0.2">
      <c r="B101" s="315"/>
      <c r="C101" s="312" t="s">
        <v>137</v>
      </c>
      <c r="D101" s="318"/>
      <c r="E101" s="319"/>
      <c r="F101" s="320"/>
      <c r="G101" s="320"/>
    </row>
    <row r="102" spans="1:7" ht="12.75" customHeight="1" x14ac:dyDescent="0.2">
      <c r="A102" s="321"/>
      <c r="B102" s="315"/>
      <c r="C102" s="315"/>
      <c r="D102" s="313"/>
      <c r="E102" s="190"/>
      <c r="F102" s="317"/>
      <c r="G102" s="311"/>
    </row>
    <row r="103" spans="1:7" ht="12.75" customHeight="1" x14ac:dyDescent="0.2">
      <c r="A103" s="321"/>
      <c r="B103" s="315"/>
      <c r="C103" s="315"/>
      <c r="D103" s="313"/>
      <c r="E103" s="190"/>
      <c r="F103" s="317"/>
      <c r="G103" s="311"/>
    </row>
    <row r="104" spans="1:7" ht="12.75" customHeight="1" x14ac:dyDescent="0.2">
      <c r="A104" s="321"/>
      <c r="B104" s="315"/>
      <c r="C104" s="315"/>
      <c r="D104" s="313"/>
      <c r="E104" s="190"/>
      <c r="F104" s="317"/>
      <c r="G104" s="311"/>
    </row>
    <row r="105" spans="1:7" ht="12.75" customHeight="1" x14ac:dyDescent="0.2">
      <c r="A105" s="321"/>
      <c r="B105" s="315"/>
      <c r="C105" s="315"/>
      <c r="D105" s="313"/>
      <c r="E105" s="190"/>
      <c r="F105" s="317"/>
      <c r="G105" s="311"/>
    </row>
    <row r="106" spans="1:7" ht="12.75" customHeight="1" x14ac:dyDescent="0.2">
      <c r="A106" s="321"/>
      <c r="B106" s="315"/>
      <c r="C106" s="315"/>
      <c r="D106" s="313"/>
      <c r="E106" s="190"/>
      <c r="F106" s="317"/>
      <c r="G106" s="311"/>
    </row>
    <row r="107" spans="1:7" ht="12.75" customHeight="1" x14ac:dyDescent="0.2">
      <c r="A107" s="321"/>
      <c r="B107" s="315"/>
      <c r="C107" s="315"/>
      <c r="D107" s="313"/>
      <c r="E107" s="190"/>
      <c r="F107" s="317"/>
      <c r="G107" s="311"/>
    </row>
    <row r="108" spans="1:7" ht="12.75" customHeight="1" x14ac:dyDescent="0.2">
      <c r="A108" s="321"/>
      <c r="B108" s="315"/>
      <c r="C108" s="315"/>
      <c r="D108" s="313"/>
      <c r="E108" s="190"/>
      <c r="F108" s="317"/>
      <c r="G108" s="311"/>
    </row>
    <row r="109" spans="1:7" ht="12.75" customHeight="1" x14ac:dyDescent="0.2">
      <c r="A109" s="321"/>
      <c r="B109" s="315"/>
      <c r="C109" s="315"/>
      <c r="D109" s="313"/>
      <c r="E109" s="190"/>
      <c r="F109" s="317"/>
      <c r="G109" s="311"/>
    </row>
    <row r="110" spans="1:7" ht="12.75" customHeight="1" x14ac:dyDescent="0.2">
      <c r="B110" s="315"/>
      <c r="C110" s="315"/>
      <c r="D110" s="313"/>
      <c r="E110" s="190"/>
      <c r="F110" s="317"/>
      <c r="G110" s="311"/>
    </row>
    <row r="111" spans="1:7" ht="12.75" customHeight="1" x14ac:dyDescent="0.2">
      <c r="B111" s="315"/>
      <c r="C111" s="315"/>
      <c r="D111" s="313"/>
      <c r="E111" s="190"/>
      <c r="F111" s="317"/>
      <c r="G111" s="311"/>
    </row>
    <row r="112" spans="1:7" ht="12.75" customHeight="1" x14ac:dyDescent="0.2">
      <c r="B112" s="315"/>
      <c r="C112" s="315"/>
      <c r="D112" s="313"/>
      <c r="E112" s="190"/>
      <c r="F112" s="317"/>
      <c r="G112" s="311"/>
    </row>
    <row r="113" spans="2:7" ht="12.75" customHeight="1" x14ac:dyDescent="0.2">
      <c r="B113" s="315"/>
      <c r="C113" s="315"/>
      <c r="D113" s="313"/>
      <c r="E113" s="190"/>
      <c r="F113" s="317"/>
      <c r="G113" s="311"/>
    </row>
  </sheetData>
  <sheetProtection algorithmName="SHA-512" hashValue="cze0oz5mqxUOxJNURHigEWivg2izNyT3HLZZXdCYt8X2YetPpt8fUWv4SVubNYUlEfzZoH1BEcZyuf8VGagoRA==" saltValue="B7YVYT747BmcJME7OsJqOA==" spinCount="100000" sheet="1" objects="1" scenarios="1" selectLockedCells="1"/>
  <mergeCells count="52">
    <mergeCell ref="B92:C92"/>
    <mergeCell ref="B52:C52"/>
    <mergeCell ref="B54:C54"/>
    <mergeCell ref="B88:C88"/>
    <mergeCell ref="B71:C71"/>
    <mergeCell ref="B73:C73"/>
    <mergeCell ref="B78:C78"/>
    <mergeCell ref="B79:C79"/>
    <mergeCell ref="B80:C80"/>
    <mergeCell ref="B74:C74"/>
    <mergeCell ref="B83:C83"/>
    <mergeCell ref="B84:C84"/>
    <mergeCell ref="B82:C82"/>
    <mergeCell ref="B37:C37"/>
    <mergeCell ref="B41:C41"/>
    <mergeCell ref="B81:C81"/>
    <mergeCell ref="B90:C90"/>
    <mergeCell ref="B91:C91"/>
    <mergeCell ref="B76:C76"/>
    <mergeCell ref="B66:C66"/>
    <mergeCell ref="B51:C51"/>
    <mergeCell ref="B43:C43"/>
    <mergeCell ref="B48:C48"/>
    <mergeCell ref="B85:C85"/>
    <mergeCell ref="B86:C86"/>
    <mergeCell ref="A1:B1"/>
    <mergeCell ref="A2:B2"/>
    <mergeCell ref="A3:B3"/>
    <mergeCell ref="B50:C50"/>
    <mergeCell ref="B25:C25"/>
    <mergeCell ref="B18:C18"/>
    <mergeCell ref="B19:C19"/>
    <mergeCell ref="B20:C20"/>
    <mergeCell ref="B22:C22"/>
    <mergeCell ref="B23:C23"/>
    <mergeCell ref="B24:C24"/>
    <mergeCell ref="B33:C33"/>
    <mergeCell ref="B34:C34"/>
    <mergeCell ref="B21:C21"/>
    <mergeCell ref="B47:C47"/>
    <mergeCell ref="B46:C46"/>
    <mergeCell ref="A13:G13"/>
    <mergeCell ref="B14:C14"/>
    <mergeCell ref="B15:C15"/>
    <mergeCell ref="B16:C16"/>
    <mergeCell ref="B17:C17"/>
    <mergeCell ref="B36:C36"/>
    <mergeCell ref="B28:C28"/>
    <mergeCell ref="B29:C29"/>
    <mergeCell ref="B31:C31"/>
    <mergeCell ref="B32:C32"/>
    <mergeCell ref="B35:C35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CD18-81F3-46DA-989C-043ABCA794C7}">
  <dimension ref="A1:H125"/>
  <sheetViews>
    <sheetView view="pageBreakPreview" zoomScaleNormal="100" zoomScaleSheetLayoutView="100" workbookViewId="0">
      <selection activeCell="F15" sqref="F15"/>
    </sheetView>
  </sheetViews>
  <sheetFormatPr defaultRowHeight="12.75" customHeight="1" x14ac:dyDescent="0.2"/>
  <cols>
    <col min="1" max="1" width="6.77734375" style="190" customWidth="1"/>
    <col min="2" max="2" width="29.77734375" style="186" customWidth="1"/>
    <col min="3" max="3" width="12.77734375" style="186" customWidth="1"/>
    <col min="4" max="4" width="6.77734375" style="190" customWidth="1"/>
    <col min="5" max="5" width="6.77734375" style="193" customWidth="1"/>
    <col min="6" max="6" width="9.77734375" style="194" customWidth="1"/>
    <col min="7" max="7" width="11.77734375" style="194" customWidth="1"/>
    <col min="8" max="16384" width="8.88671875" style="186"/>
  </cols>
  <sheetData>
    <row r="1" spans="1:7" ht="12.75" customHeight="1" x14ac:dyDescent="0.2">
      <c r="A1" s="53" t="s">
        <v>151</v>
      </c>
      <c r="B1" s="53"/>
      <c r="C1" s="61"/>
      <c r="D1" s="183"/>
      <c r="E1" s="184"/>
      <c r="F1" s="185"/>
      <c r="G1" s="185"/>
    </row>
    <row r="2" spans="1:7" ht="12.75" customHeight="1" x14ac:dyDescent="0.2">
      <c r="A2" s="53" t="s">
        <v>152</v>
      </c>
      <c r="B2" s="53"/>
      <c r="C2" s="61"/>
      <c r="D2" s="183"/>
      <c r="E2" s="184"/>
      <c r="F2" s="185"/>
      <c r="G2" s="185"/>
    </row>
    <row r="3" spans="1:7" ht="12.75" customHeight="1" x14ac:dyDescent="0.2">
      <c r="A3" s="53" t="s">
        <v>135</v>
      </c>
      <c r="B3" s="53"/>
      <c r="C3" s="61"/>
      <c r="D3" s="183"/>
      <c r="E3" s="184"/>
      <c r="F3" s="185"/>
      <c r="G3" s="185"/>
    </row>
    <row r="4" spans="1:7" ht="12.75" customHeight="1" x14ac:dyDescent="0.2">
      <c r="A4" s="60" t="s">
        <v>0</v>
      </c>
      <c r="B4" s="61"/>
      <c r="C4" s="188" t="s">
        <v>114</v>
      </c>
      <c r="D4" s="184"/>
      <c r="E4" s="185"/>
      <c r="F4" s="61"/>
      <c r="G4" s="185"/>
    </row>
    <row r="5" spans="1:7" ht="12.75" customHeight="1" x14ac:dyDescent="0.2">
      <c r="A5" s="60" t="s">
        <v>6</v>
      </c>
      <c r="B5" s="61"/>
      <c r="C5" s="189" t="s">
        <v>115</v>
      </c>
      <c r="D5" s="184"/>
      <c r="E5" s="185"/>
      <c r="F5" s="61"/>
      <c r="G5" s="185"/>
    </row>
    <row r="6" spans="1:7" ht="12.75" customHeight="1" x14ac:dyDescent="0.2">
      <c r="A6" s="60" t="s">
        <v>7</v>
      </c>
      <c r="B6" s="61"/>
      <c r="C6" s="188" t="s">
        <v>60</v>
      </c>
      <c r="D6" s="184"/>
      <c r="E6" s="185"/>
      <c r="F6" s="61"/>
      <c r="G6" s="185"/>
    </row>
    <row r="7" spans="1:7" ht="12.75" customHeight="1" x14ac:dyDescent="0.2">
      <c r="A7" s="60" t="s">
        <v>1</v>
      </c>
      <c r="B7" s="61"/>
      <c r="C7" s="188" t="s">
        <v>145</v>
      </c>
      <c r="D7" s="184"/>
      <c r="E7" s="185"/>
      <c r="F7" s="61"/>
      <c r="G7" s="185"/>
    </row>
    <row r="8" spans="1:7" ht="12.75" customHeight="1" x14ac:dyDescent="0.2">
      <c r="A8" s="60" t="s">
        <v>2</v>
      </c>
      <c r="B8" s="61"/>
      <c r="C8" s="188" t="s">
        <v>16</v>
      </c>
      <c r="D8" s="184"/>
      <c r="E8" s="185"/>
      <c r="F8" s="61"/>
      <c r="G8" s="185"/>
    </row>
    <row r="9" spans="1:7" ht="12.75" customHeight="1" x14ac:dyDescent="0.2">
      <c r="A9" s="191" t="s">
        <v>137</v>
      </c>
      <c r="B9" s="192" t="s">
        <v>137</v>
      </c>
      <c r="C9" s="190"/>
      <c r="D9" s="193"/>
      <c r="E9" s="194"/>
      <c r="F9" s="186"/>
    </row>
    <row r="10" spans="1:7" ht="12.75" customHeight="1" x14ac:dyDescent="0.2">
      <c r="B10" s="195" t="s">
        <v>140</v>
      </c>
      <c r="C10" s="191"/>
      <c r="D10" s="192"/>
    </row>
    <row r="11" spans="1:7" ht="12.75" customHeight="1" x14ac:dyDescent="0.2">
      <c r="A11" s="196" t="s">
        <v>146</v>
      </c>
      <c r="B11" s="191"/>
      <c r="C11" s="191"/>
      <c r="D11" s="192"/>
    </row>
    <row r="12" spans="1:7" ht="12.75" customHeight="1" thickBot="1" x14ac:dyDescent="0.25">
      <c r="A12" s="196" t="s">
        <v>144</v>
      </c>
      <c r="B12" s="191"/>
      <c r="C12" s="191"/>
      <c r="D12" s="192"/>
    </row>
    <row r="13" spans="1:7" ht="12.75" customHeight="1" thickBot="1" x14ac:dyDescent="0.25">
      <c r="A13" s="197" t="s">
        <v>11</v>
      </c>
      <c r="B13" s="198"/>
      <c r="C13" s="198"/>
      <c r="D13" s="198"/>
      <c r="E13" s="198"/>
      <c r="F13" s="198"/>
      <c r="G13" s="199"/>
    </row>
    <row r="14" spans="1:7" s="207" customFormat="1" ht="39.950000000000003" customHeight="1" thickBot="1" x14ac:dyDescent="0.25">
      <c r="A14" s="200" t="s">
        <v>14</v>
      </c>
      <c r="B14" s="201" t="s">
        <v>3</v>
      </c>
      <c r="C14" s="202"/>
      <c r="D14" s="203" t="s">
        <v>27</v>
      </c>
      <c r="E14" s="204" t="s">
        <v>4</v>
      </c>
      <c r="F14" s="205" t="s">
        <v>28</v>
      </c>
      <c r="G14" s="206" t="s">
        <v>51</v>
      </c>
    </row>
    <row r="15" spans="1:7" ht="12.75" customHeight="1" x14ac:dyDescent="0.2">
      <c r="A15" s="208">
        <v>1</v>
      </c>
      <c r="B15" s="209" t="s">
        <v>54</v>
      </c>
      <c r="C15" s="210"/>
      <c r="D15" s="211" t="s">
        <v>10</v>
      </c>
      <c r="E15" s="211">
        <v>503</v>
      </c>
      <c r="F15" s="46"/>
      <c r="G15" s="1">
        <f>E15*F15</f>
        <v>0</v>
      </c>
    </row>
    <row r="16" spans="1:7" ht="12.75" customHeight="1" x14ac:dyDescent="0.2">
      <c r="A16" s="208">
        <f>A15+1</f>
        <v>2</v>
      </c>
      <c r="B16" s="212" t="s">
        <v>95</v>
      </c>
      <c r="C16" s="213"/>
      <c r="D16" s="214" t="s">
        <v>8</v>
      </c>
      <c r="E16" s="211">
        <v>45</v>
      </c>
      <c r="F16" s="46"/>
      <c r="G16" s="1">
        <f>E16*F16</f>
        <v>0</v>
      </c>
    </row>
    <row r="17" spans="1:7" ht="12.75" customHeight="1" x14ac:dyDescent="0.2">
      <c r="A17" s="208">
        <f>A16+1</f>
        <v>3</v>
      </c>
      <c r="B17" s="212" t="s">
        <v>49</v>
      </c>
      <c r="C17" s="213"/>
      <c r="D17" s="214" t="s">
        <v>9</v>
      </c>
      <c r="E17" s="211">
        <v>2</v>
      </c>
      <c r="F17" s="46"/>
      <c r="G17" s="1">
        <f>E17*F17</f>
        <v>0</v>
      </c>
    </row>
    <row r="18" spans="1:7" ht="12.75" customHeight="1" x14ac:dyDescent="0.2">
      <c r="A18" s="208">
        <f>A17+1</f>
        <v>4</v>
      </c>
      <c r="B18" s="212" t="s">
        <v>24</v>
      </c>
      <c r="C18" s="213"/>
      <c r="D18" s="214" t="s">
        <v>9</v>
      </c>
      <c r="E18" s="211">
        <v>2</v>
      </c>
      <c r="F18" s="46"/>
      <c r="G18" s="1">
        <f>E18*F18</f>
        <v>0</v>
      </c>
    </row>
    <row r="19" spans="1:7" ht="12.75" customHeight="1" x14ac:dyDescent="0.2">
      <c r="A19" s="208">
        <f>A18+1</f>
        <v>5</v>
      </c>
      <c r="B19" s="212" t="s">
        <v>96</v>
      </c>
      <c r="C19" s="213"/>
      <c r="D19" s="214" t="s">
        <v>9</v>
      </c>
      <c r="E19" s="211">
        <v>2</v>
      </c>
      <c r="F19" s="46"/>
      <c r="G19" s="1">
        <f>E19*F19</f>
        <v>0</v>
      </c>
    </row>
    <row r="20" spans="1:7" ht="12.75" customHeight="1" x14ac:dyDescent="0.2">
      <c r="A20" s="215">
        <f>A19+1</f>
        <v>6</v>
      </c>
      <c r="B20" s="216" t="s">
        <v>72</v>
      </c>
      <c r="C20" s="217"/>
      <c r="D20" s="218"/>
      <c r="E20" s="219"/>
      <c r="F20" s="219"/>
      <c r="G20" s="9"/>
    </row>
    <row r="21" spans="1:7" ht="12.75" customHeight="1" x14ac:dyDescent="0.2">
      <c r="A21" s="220">
        <f>A20+0.01</f>
        <v>6.01</v>
      </c>
      <c r="B21" s="221" t="s">
        <v>72</v>
      </c>
      <c r="C21" s="222"/>
      <c r="D21" s="223"/>
      <c r="E21" s="224"/>
      <c r="F21" s="225"/>
      <c r="G21" s="10"/>
    </row>
    <row r="22" spans="1:7" ht="12.75" customHeight="1" x14ac:dyDescent="0.2">
      <c r="A22" s="215">
        <f>A20+1</f>
        <v>7</v>
      </c>
      <c r="B22" s="226" t="s">
        <v>37</v>
      </c>
      <c r="C22" s="227"/>
      <c r="D22" s="218"/>
      <c r="E22" s="219"/>
      <c r="F22" s="219"/>
      <c r="G22" s="9"/>
    </row>
    <row r="23" spans="1:7" ht="12.75" customHeight="1" x14ac:dyDescent="0.2">
      <c r="A23" s="228">
        <f>A22+0.01</f>
        <v>7.01</v>
      </c>
      <c r="B23" s="212" t="s">
        <v>97</v>
      </c>
      <c r="C23" s="213"/>
      <c r="D23" s="214" t="s">
        <v>9</v>
      </c>
      <c r="E23" s="229">
        <v>1</v>
      </c>
      <c r="F23" s="46"/>
      <c r="G23" s="1">
        <f t="shared" ref="G23:G35" si="0">E23*F23</f>
        <v>0</v>
      </c>
    </row>
    <row r="24" spans="1:7" ht="12.75" customHeight="1" x14ac:dyDescent="0.2">
      <c r="A24" s="208">
        <f>A22+1</f>
        <v>8</v>
      </c>
      <c r="B24" s="212" t="s">
        <v>98</v>
      </c>
      <c r="C24" s="213"/>
      <c r="D24" s="214" t="s">
        <v>9</v>
      </c>
      <c r="E24" s="229">
        <v>1</v>
      </c>
      <c r="F24" s="46"/>
      <c r="G24" s="1">
        <f t="shared" si="0"/>
        <v>0</v>
      </c>
    </row>
    <row r="25" spans="1:7" ht="12.75" customHeight="1" x14ac:dyDescent="0.2">
      <c r="A25" s="215">
        <f t="shared" ref="A25:A36" si="1">A24+1</f>
        <v>9</v>
      </c>
      <c r="B25" s="230" t="s">
        <v>41</v>
      </c>
      <c r="C25" s="231"/>
      <c r="D25" s="218"/>
      <c r="E25" s="219"/>
      <c r="F25" s="219"/>
      <c r="G25" s="9"/>
    </row>
    <row r="26" spans="1:7" ht="12.75" customHeight="1" x14ac:dyDescent="0.2">
      <c r="A26" s="228">
        <f>A25+0.01</f>
        <v>9.01</v>
      </c>
      <c r="B26" s="232" t="s">
        <v>83</v>
      </c>
      <c r="C26" s="233"/>
      <c r="D26" s="214" t="s">
        <v>9</v>
      </c>
      <c r="E26" s="229">
        <v>1</v>
      </c>
      <c r="F26" s="46"/>
      <c r="G26" s="1">
        <f>E26*F26</f>
        <v>0</v>
      </c>
    </row>
    <row r="27" spans="1:7" ht="12.75" customHeight="1" x14ac:dyDescent="0.2">
      <c r="A27" s="208">
        <f>A25+1</f>
        <v>10</v>
      </c>
      <c r="B27" s="234" t="s">
        <v>84</v>
      </c>
      <c r="C27" s="233"/>
      <c r="D27" s="214" t="s">
        <v>8</v>
      </c>
      <c r="E27" s="229">
        <v>32</v>
      </c>
      <c r="F27" s="46"/>
      <c r="G27" s="1">
        <f t="shared" si="0"/>
        <v>0</v>
      </c>
    </row>
    <row r="28" spans="1:7" ht="12.75" customHeight="1" x14ac:dyDescent="0.2">
      <c r="A28" s="208">
        <f t="shared" si="1"/>
        <v>11</v>
      </c>
      <c r="B28" s="235" t="s">
        <v>74</v>
      </c>
      <c r="C28" s="236"/>
      <c r="D28" s="229" t="s">
        <v>10</v>
      </c>
      <c r="E28" s="229">
        <v>503</v>
      </c>
      <c r="F28" s="46"/>
      <c r="G28" s="1">
        <f t="shared" si="0"/>
        <v>0</v>
      </c>
    </row>
    <row r="29" spans="1:7" ht="12.75" customHeight="1" x14ac:dyDescent="0.2">
      <c r="A29" s="237">
        <f t="shared" si="1"/>
        <v>12</v>
      </c>
      <c r="B29" s="221" t="s">
        <v>72</v>
      </c>
      <c r="C29" s="222"/>
      <c r="D29" s="223"/>
      <c r="E29" s="238"/>
      <c r="F29" s="225"/>
      <c r="G29" s="10"/>
    </row>
    <row r="30" spans="1:7" ht="12.75" customHeight="1" x14ac:dyDescent="0.2">
      <c r="A30" s="208">
        <f t="shared" si="1"/>
        <v>13</v>
      </c>
      <c r="B30" s="232" t="s">
        <v>23</v>
      </c>
      <c r="C30" s="239"/>
      <c r="D30" s="214" t="s">
        <v>9</v>
      </c>
      <c r="E30" s="229">
        <v>1</v>
      </c>
      <c r="F30" s="46"/>
      <c r="G30" s="1">
        <f t="shared" si="0"/>
        <v>0</v>
      </c>
    </row>
    <row r="31" spans="1:7" ht="12.75" customHeight="1" x14ac:dyDescent="0.2">
      <c r="A31" s="208">
        <f>A30+1</f>
        <v>14</v>
      </c>
      <c r="B31" s="212" t="s">
        <v>99</v>
      </c>
      <c r="C31" s="213"/>
      <c r="D31" s="214" t="s">
        <v>9</v>
      </c>
      <c r="E31" s="211">
        <v>3</v>
      </c>
      <c r="F31" s="46"/>
      <c r="G31" s="1">
        <f t="shared" si="0"/>
        <v>0</v>
      </c>
    </row>
    <row r="32" spans="1:7" ht="12.75" customHeight="1" x14ac:dyDescent="0.2">
      <c r="A32" s="208">
        <f t="shared" si="1"/>
        <v>15</v>
      </c>
      <c r="B32" s="212" t="s">
        <v>100</v>
      </c>
      <c r="C32" s="213"/>
      <c r="D32" s="214" t="s">
        <v>9</v>
      </c>
      <c r="E32" s="211">
        <v>2</v>
      </c>
      <c r="F32" s="46"/>
      <c r="G32" s="1">
        <f t="shared" si="0"/>
        <v>0</v>
      </c>
    </row>
    <row r="33" spans="1:7" ht="12.75" customHeight="1" x14ac:dyDescent="0.2">
      <c r="A33" s="208">
        <f t="shared" si="1"/>
        <v>16</v>
      </c>
      <c r="B33" s="212" t="s">
        <v>101</v>
      </c>
      <c r="C33" s="213"/>
      <c r="D33" s="214" t="s">
        <v>9</v>
      </c>
      <c r="E33" s="229">
        <v>1</v>
      </c>
      <c r="F33" s="46"/>
      <c r="G33" s="1">
        <f t="shared" si="0"/>
        <v>0</v>
      </c>
    </row>
    <row r="34" spans="1:7" ht="12.75" customHeight="1" x14ac:dyDescent="0.2">
      <c r="A34" s="208">
        <f t="shared" si="1"/>
        <v>17</v>
      </c>
      <c r="B34" s="240" t="s">
        <v>102</v>
      </c>
      <c r="C34" s="241"/>
      <c r="D34" s="214" t="s">
        <v>8</v>
      </c>
      <c r="E34" s="211">
        <v>5</v>
      </c>
      <c r="F34" s="46"/>
      <c r="G34" s="1">
        <f t="shared" si="0"/>
        <v>0</v>
      </c>
    </row>
    <row r="35" spans="1:7" ht="12.75" customHeight="1" x14ac:dyDescent="0.2">
      <c r="A35" s="208">
        <f t="shared" si="1"/>
        <v>18</v>
      </c>
      <c r="B35" s="212" t="s">
        <v>103</v>
      </c>
      <c r="C35" s="213"/>
      <c r="D35" s="214" t="s">
        <v>8</v>
      </c>
      <c r="E35" s="214">
        <v>9.5</v>
      </c>
      <c r="F35" s="46"/>
      <c r="G35" s="1">
        <f t="shared" si="0"/>
        <v>0</v>
      </c>
    </row>
    <row r="36" spans="1:7" ht="12.75" customHeight="1" x14ac:dyDescent="0.2">
      <c r="A36" s="215">
        <f t="shared" si="1"/>
        <v>19</v>
      </c>
      <c r="B36" s="242" t="s">
        <v>43</v>
      </c>
      <c r="C36" s="243"/>
      <c r="D36" s="218"/>
      <c r="E36" s="219"/>
      <c r="F36" s="219"/>
      <c r="G36" s="9"/>
    </row>
    <row r="37" spans="1:7" ht="12.75" customHeight="1" x14ac:dyDescent="0.2">
      <c r="A37" s="244">
        <f>A36+0.01</f>
        <v>19.010000000000002</v>
      </c>
      <c r="B37" s="221" t="s">
        <v>72</v>
      </c>
      <c r="C37" s="222"/>
      <c r="D37" s="223"/>
      <c r="E37" s="238"/>
      <c r="F37" s="225"/>
      <c r="G37" s="10"/>
    </row>
    <row r="38" spans="1:7" ht="12.75" customHeight="1" x14ac:dyDescent="0.2">
      <c r="A38" s="245">
        <f t="shared" ref="A38:A46" si="2">A37+0.01</f>
        <v>19.020000000000003</v>
      </c>
      <c r="B38" s="246" t="s">
        <v>117</v>
      </c>
      <c r="C38" s="247"/>
      <c r="D38" s="214" t="s">
        <v>9</v>
      </c>
      <c r="E38" s="211">
        <v>2</v>
      </c>
      <c r="F38" s="46"/>
      <c r="G38" s="1">
        <f t="shared" ref="G38:G52" si="3">E38*F38</f>
        <v>0</v>
      </c>
    </row>
    <row r="39" spans="1:7" ht="12.75" customHeight="1" x14ac:dyDescent="0.2">
      <c r="A39" s="245">
        <f>A38+0.01</f>
        <v>19.030000000000005</v>
      </c>
      <c r="B39" s="246" t="s">
        <v>118</v>
      </c>
      <c r="C39" s="247"/>
      <c r="D39" s="214" t="s">
        <v>9</v>
      </c>
      <c r="E39" s="211">
        <v>1</v>
      </c>
      <c r="F39" s="46"/>
      <c r="G39" s="1">
        <f t="shared" si="3"/>
        <v>0</v>
      </c>
    </row>
    <row r="40" spans="1:7" ht="12.75" customHeight="1" x14ac:dyDescent="0.2">
      <c r="A40" s="245">
        <f t="shared" ref="A40" si="4">A39+0.01</f>
        <v>19.040000000000006</v>
      </c>
      <c r="B40" s="246" t="s">
        <v>119</v>
      </c>
      <c r="C40" s="247"/>
      <c r="D40" s="214" t="s">
        <v>9</v>
      </c>
      <c r="E40" s="211">
        <v>1</v>
      </c>
      <c r="F40" s="46"/>
      <c r="G40" s="1">
        <f t="shared" si="3"/>
        <v>0</v>
      </c>
    </row>
    <row r="41" spans="1:7" ht="12.75" customHeight="1" x14ac:dyDescent="0.2">
      <c r="A41" s="244">
        <f t="shared" si="2"/>
        <v>19.050000000000008</v>
      </c>
      <c r="B41" s="221" t="s">
        <v>72</v>
      </c>
      <c r="C41" s="222"/>
      <c r="D41" s="223"/>
      <c r="E41" s="238"/>
      <c r="F41" s="225"/>
      <c r="G41" s="10"/>
    </row>
    <row r="42" spans="1:7" ht="12.75" customHeight="1" x14ac:dyDescent="0.2">
      <c r="A42" s="244">
        <f t="shared" si="2"/>
        <v>19.060000000000009</v>
      </c>
      <c r="B42" s="221" t="s">
        <v>72</v>
      </c>
      <c r="C42" s="222"/>
      <c r="D42" s="223"/>
      <c r="E42" s="238"/>
      <c r="F42" s="225"/>
      <c r="G42" s="10"/>
    </row>
    <row r="43" spans="1:7" ht="12.75" customHeight="1" x14ac:dyDescent="0.2">
      <c r="A43" s="244">
        <f t="shared" si="2"/>
        <v>19.070000000000011</v>
      </c>
      <c r="B43" s="221" t="s">
        <v>72</v>
      </c>
      <c r="C43" s="222"/>
      <c r="D43" s="223"/>
      <c r="E43" s="238"/>
      <c r="F43" s="225"/>
      <c r="G43" s="10"/>
    </row>
    <row r="44" spans="1:7" ht="12.75" customHeight="1" x14ac:dyDescent="0.2">
      <c r="A44" s="244">
        <f t="shared" si="2"/>
        <v>19.080000000000013</v>
      </c>
      <c r="B44" s="221" t="s">
        <v>72</v>
      </c>
      <c r="C44" s="222"/>
      <c r="D44" s="223"/>
      <c r="E44" s="238"/>
      <c r="F44" s="225"/>
      <c r="G44" s="10"/>
    </row>
    <row r="45" spans="1:7" ht="12.75" customHeight="1" x14ac:dyDescent="0.2">
      <c r="A45" s="245">
        <f t="shared" si="2"/>
        <v>19.090000000000014</v>
      </c>
      <c r="B45" s="246" t="s">
        <v>126</v>
      </c>
      <c r="C45" s="247"/>
      <c r="D45" s="214" t="s">
        <v>9</v>
      </c>
      <c r="E45" s="211">
        <v>1</v>
      </c>
      <c r="F45" s="46"/>
      <c r="G45" s="1">
        <f>E45*F45</f>
        <v>0</v>
      </c>
    </row>
    <row r="46" spans="1:7" ht="12.75" customHeight="1" x14ac:dyDescent="0.2">
      <c r="A46" s="244">
        <f t="shared" si="2"/>
        <v>19.100000000000016</v>
      </c>
      <c r="B46" s="221" t="s">
        <v>72</v>
      </c>
      <c r="C46" s="222"/>
      <c r="D46" s="223"/>
      <c r="E46" s="238"/>
      <c r="F46" s="253"/>
      <c r="G46" s="10"/>
    </row>
    <row r="47" spans="1:7" ht="12.75" customHeight="1" x14ac:dyDescent="0.2">
      <c r="A47" s="208">
        <f>A36+1</f>
        <v>20</v>
      </c>
      <c r="B47" s="212" t="s">
        <v>104</v>
      </c>
      <c r="C47" s="213"/>
      <c r="D47" s="214" t="s">
        <v>9</v>
      </c>
      <c r="E47" s="229">
        <v>1</v>
      </c>
      <c r="F47" s="46"/>
      <c r="G47" s="1">
        <f t="shared" si="3"/>
        <v>0</v>
      </c>
    </row>
    <row r="48" spans="1:7" ht="12.75" customHeight="1" x14ac:dyDescent="0.2">
      <c r="A48" s="208">
        <f t="shared" ref="A48:A52" si="5">A47+1</f>
        <v>21</v>
      </c>
      <c r="B48" s="212" t="s">
        <v>25</v>
      </c>
      <c r="C48" s="213"/>
      <c r="D48" s="214" t="s">
        <v>9</v>
      </c>
      <c r="E48" s="229">
        <v>2</v>
      </c>
      <c r="F48" s="46"/>
      <c r="G48" s="1">
        <f t="shared" si="3"/>
        <v>0</v>
      </c>
    </row>
    <row r="49" spans="1:7" ht="12.75" customHeight="1" x14ac:dyDescent="0.2">
      <c r="A49" s="208">
        <f t="shared" si="5"/>
        <v>22</v>
      </c>
      <c r="B49" s="232" t="s">
        <v>38</v>
      </c>
      <c r="C49" s="239"/>
      <c r="D49" s="254" t="s">
        <v>9</v>
      </c>
      <c r="E49" s="229">
        <v>1</v>
      </c>
      <c r="F49" s="46"/>
      <c r="G49" s="1">
        <f t="shared" si="3"/>
        <v>0</v>
      </c>
    </row>
    <row r="50" spans="1:7" ht="12.75" customHeight="1" x14ac:dyDescent="0.2">
      <c r="A50" s="208">
        <f>A49+1</f>
        <v>23</v>
      </c>
      <c r="B50" s="212" t="s">
        <v>18</v>
      </c>
      <c r="C50" s="213"/>
      <c r="D50" s="254" t="s">
        <v>9</v>
      </c>
      <c r="E50" s="229">
        <v>1</v>
      </c>
      <c r="F50" s="46"/>
      <c r="G50" s="1">
        <f t="shared" si="3"/>
        <v>0</v>
      </c>
    </row>
    <row r="51" spans="1:7" ht="12.75" customHeight="1" x14ac:dyDescent="0.2">
      <c r="A51" s="208">
        <f t="shared" si="5"/>
        <v>24</v>
      </c>
      <c r="B51" s="212" t="s">
        <v>105</v>
      </c>
      <c r="C51" s="213"/>
      <c r="D51" s="214" t="s">
        <v>9</v>
      </c>
      <c r="E51" s="229">
        <v>2</v>
      </c>
      <c r="F51" s="46"/>
      <c r="G51" s="1">
        <f t="shared" si="3"/>
        <v>0</v>
      </c>
    </row>
    <row r="52" spans="1:7" ht="12.75" customHeight="1" x14ac:dyDescent="0.2">
      <c r="A52" s="208">
        <f t="shared" si="5"/>
        <v>25</v>
      </c>
      <c r="B52" s="212" t="s">
        <v>12</v>
      </c>
      <c r="C52" s="213"/>
      <c r="D52" s="214" t="s">
        <v>17</v>
      </c>
      <c r="E52" s="229">
        <v>1</v>
      </c>
      <c r="F52" s="46"/>
      <c r="G52" s="1">
        <f t="shared" si="3"/>
        <v>0</v>
      </c>
    </row>
    <row r="53" spans="1:7" ht="12.75" customHeight="1" x14ac:dyDescent="0.2">
      <c r="A53" s="208">
        <f>A52+1</f>
        <v>26</v>
      </c>
      <c r="B53" s="232" t="s">
        <v>65</v>
      </c>
      <c r="C53" s="239"/>
      <c r="D53" s="214" t="s">
        <v>8</v>
      </c>
      <c r="E53" s="229">
        <v>50</v>
      </c>
      <c r="F53" s="46"/>
      <c r="G53" s="1">
        <f>E53*F53</f>
        <v>0</v>
      </c>
    </row>
    <row r="54" spans="1:7" ht="12.75" customHeight="1" x14ac:dyDescent="0.2">
      <c r="A54" s="208">
        <f t="shared" ref="A54:A58" si="6">A53+1</f>
        <v>27</v>
      </c>
      <c r="B54" s="212" t="s">
        <v>106</v>
      </c>
      <c r="C54" s="213"/>
      <c r="D54" s="214" t="s">
        <v>9</v>
      </c>
      <c r="E54" s="229">
        <v>1</v>
      </c>
      <c r="F54" s="46"/>
      <c r="G54" s="1">
        <f t="shared" ref="G54:G78" si="7">E54*F54</f>
        <v>0</v>
      </c>
    </row>
    <row r="55" spans="1:7" ht="12.75" customHeight="1" x14ac:dyDescent="0.2">
      <c r="A55" s="208">
        <f>A54+1</f>
        <v>28</v>
      </c>
      <c r="B55" s="232" t="s">
        <v>44</v>
      </c>
      <c r="C55" s="255"/>
      <c r="D55" s="214" t="s">
        <v>9</v>
      </c>
      <c r="E55" s="211">
        <v>1</v>
      </c>
      <c r="F55" s="46"/>
      <c r="G55" s="1">
        <f t="shared" si="7"/>
        <v>0</v>
      </c>
    </row>
    <row r="56" spans="1:7" ht="12.75" customHeight="1" x14ac:dyDescent="0.2">
      <c r="A56" s="208">
        <f t="shared" si="6"/>
        <v>29</v>
      </c>
      <c r="B56" s="256" t="s">
        <v>20</v>
      </c>
      <c r="C56" s="257"/>
      <c r="D56" s="229" t="s">
        <v>9</v>
      </c>
      <c r="E56" s="229">
        <v>1</v>
      </c>
      <c r="F56" s="46"/>
      <c r="G56" s="1">
        <f t="shared" si="7"/>
        <v>0</v>
      </c>
    </row>
    <row r="57" spans="1:7" ht="12.75" customHeight="1" x14ac:dyDescent="0.2">
      <c r="A57" s="208">
        <f t="shared" si="6"/>
        <v>30</v>
      </c>
      <c r="B57" s="256" t="s">
        <v>21</v>
      </c>
      <c r="C57" s="257"/>
      <c r="D57" s="229" t="s">
        <v>9</v>
      </c>
      <c r="E57" s="229">
        <v>1</v>
      </c>
      <c r="F57" s="46"/>
      <c r="G57" s="1">
        <f t="shared" si="7"/>
        <v>0</v>
      </c>
    </row>
    <row r="58" spans="1:7" ht="12.75" customHeight="1" x14ac:dyDescent="0.2">
      <c r="A58" s="208">
        <f t="shared" si="6"/>
        <v>31</v>
      </c>
      <c r="B58" s="256" t="s">
        <v>53</v>
      </c>
      <c r="C58" s="257"/>
      <c r="D58" s="229" t="s">
        <v>9</v>
      </c>
      <c r="E58" s="229">
        <v>1</v>
      </c>
      <c r="F58" s="46"/>
      <c r="G58" s="1">
        <f t="shared" si="7"/>
        <v>0</v>
      </c>
    </row>
    <row r="59" spans="1:7" ht="12.75" customHeight="1" x14ac:dyDescent="0.2">
      <c r="A59" s="228">
        <f>A58+0.01</f>
        <v>31.01</v>
      </c>
      <c r="B59" s="256" t="s">
        <v>50</v>
      </c>
      <c r="C59" s="257"/>
      <c r="D59" s="229" t="s">
        <v>9</v>
      </c>
      <c r="E59" s="229">
        <v>1</v>
      </c>
      <c r="F59" s="46"/>
      <c r="G59" s="1">
        <f t="shared" si="7"/>
        <v>0</v>
      </c>
    </row>
    <row r="60" spans="1:7" ht="12.75" customHeight="1" x14ac:dyDescent="0.2">
      <c r="A60" s="220">
        <f t="shared" ref="A60" si="8">A59+0.01</f>
        <v>31.020000000000003</v>
      </c>
      <c r="B60" s="221" t="s">
        <v>72</v>
      </c>
      <c r="C60" s="222"/>
      <c r="D60" s="258"/>
      <c r="E60" s="258"/>
      <c r="F60" s="225"/>
      <c r="G60" s="10"/>
    </row>
    <row r="61" spans="1:7" ht="12.75" customHeight="1" x14ac:dyDescent="0.2">
      <c r="A61" s="208">
        <f>A58+1</f>
        <v>32</v>
      </c>
      <c r="B61" s="256" t="s">
        <v>32</v>
      </c>
      <c r="C61" s="257"/>
      <c r="D61" s="229" t="s">
        <v>9</v>
      </c>
      <c r="E61" s="229">
        <v>1</v>
      </c>
      <c r="F61" s="46"/>
      <c r="G61" s="1">
        <f t="shared" si="7"/>
        <v>0</v>
      </c>
    </row>
    <row r="62" spans="1:7" ht="12.75" customHeight="1" x14ac:dyDescent="0.2">
      <c r="A62" s="208">
        <f t="shared" ref="A62:A63" si="9">A61+1</f>
        <v>33</v>
      </c>
      <c r="B62" s="256" t="s">
        <v>33</v>
      </c>
      <c r="C62" s="257"/>
      <c r="D62" s="229" t="s">
        <v>9</v>
      </c>
      <c r="E62" s="229">
        <v>1</v>
      </c>
      <c r="F62" s="46"/>
      <c r="G62" s="1">
        <f t="shared" si="7"/>
        <v>0</v>
      </c>
    </row>
    <row r="63" spans="1:7" ht="12.75" customHeight="1" x14ac:dyDescent="0.2">
      <c r="A63" s="215">
        <f t="shared" si="9"/>
        <v>34</v>
      </c>
      <c r="B63" s="259" t="s">
        <v>52</v>
      </c>
      <c r="C63" s="260"/>
      <c r="D63" s="218"/>
      <c r="E63" s="219"/>
      <c r="F63" s="219"/>
      <c r="G63" s="9"/>
    </row>
    <row r="64" spans="1:7" ht="12.75" customHeight="1" x14ac:dyDescent="0.2">
      <c r="A64" s="228">
        <f>A63+0.01</f>
        <v>34.01</v>
      </c>
      <c r="B64" s="256" t="s">
        <v>46</v>
      </c>
      <c r="C64" s="257"/>
      <c r="D64" s="229" t="s">
        <v>8</v>
      </c>
      <c r="E64" s="229">
        <v>10</v>
      </c>
      <c r="F64" s="46"/>
      <c r="G64" s="3">
        <f>E64*F64</f>
        <v>0</v>
      </c>
    </row>
    <row r="65" spans="1:7" ht="12.75" customHeight="1" x14ac:dyDescent="0.2">
      <c r="A65" s="228">
        <f>A64+0.01</f>
        <v>34.019999999999996</v>
      </c>
      <c r="B65" s="256" t="s">
        <v>47</v>
      </c>
      <c r="C65" s="257"/>
      <c r="D65" s="229" t="s">
        <v>8</v>
      </c>
      <c r="E65" s="229">
        <v>30</v>
      </c>
      <c r="F65" s="46"/>
      <c r="G65" s="3">
        <f>E65*F65</f>
        <v>0</v>
      </c>
    </row>
    <row r="66" spans="1:7" ht="12.75" customHeight="1" x14ac:dyDescent="0.2">
      <c r="A66" s="220">
        <f>A65+0.01</f>
        <v>34.029999999999994</v>
      </c>
      <c r="B66" s="221" t="s">
        <v>72</v>
      </c>
      <c r="C66" s="222"/>
      <c r="D66" s="261"/>
      <c r="E66" s="262"/>
      <c r="F66" s="225"/>
      <c r="G66" s="11"/>
    </row>
    <row r="67" spans="1:7" ht="12.75" customHeight="1" x14ac:dyDescent="0.2">
      <c r="A67" s="215">
        <f>A63+1</f>
        <v>35</v>
      </c>
      <c r="B67" s="259" t="s">
        <v>29</v>
      </c>
      <c r="C67" s="260"/>
      <c r="D67" s="218"/>
      <c r="E67" s="219"/>
      <c r="F67" s="219"/>
      <c r="G67" s="9"/>
    </row>
    <row r="68" spans="1:7" ht="12.75" customHeight="1" x14ac:dyDescent="0.2">
      <c r="A68" s="228">
        <f>A67+0.01</f>
        <v>35.01</v>
      </c>
      <c r="B68" s="263" t="s">
        <v>63</v>
      </c>
      <c r="C68" s="257"/>
      <c r="D68" s="229" t="s">
        <v>8</v>
      </c>
      <c r="E68" s="229">
        <v>60</v>
      </c>
      <c r="F68" s="47"/>
      <c r="G68" s="6">
        <f t="shared" si="7"/>
        <v>0</v>
      </c>
    </row>
    <row r="69" spans="1:7" ht="12.75" customHeight="1" x14ac:dyDescent="0.2">
      <c r="A69" s="228">
        <f>A68+0.01</f>
        <v>35.019999999999996</v>
      </c>
      <c r="B69" s="263" t="s">
        <v>64</v>
      </c>
      <c r="C69" s="257"/>
      <c r="D69" s="229" t="s">
        <v>8</v>
      </c>
      <c r="E69" s="229">
        <v>60</v>
      </c>
      <c r="F69" s="47"/>
      <c r="G69" s="6">
        <f t="shared" si="7"/>
        <v>0</v>
      </c>
    </row>
    <row r="70" spans="1:7" ht="12.75" customHeight="1" x14ac:dyDescent="0.2">
      <c r="A70" s="208">
        <f>A67+1</f>
        <v>36</v>
      </c>
      <c r="B70" s="256" t="s">
        <v>22</v>
      </c>
      <c r="C70" s="257"/>
      <c r="D70" s="229" t="s">
        <v>9</v>
      </c>
      <c r="E70" s="229">
        <v>1</v>
      </c>
      <c r="F70" s="46"/>
      <c r="G70" s="1">
        <f t="shared" si="7"/>
        <v>0</v>
      </c>
    </row>
    <row r="71" spans="1:7" ht="12.75" customHeight="1" x14ac:dyDescent="0.2">
      <c r="A71" s="220">
        <f>A70+0.01</f>
        <v>36.01</v>
      </c>
      <c r="B71" s="221" t="s">
        <v>72</v>
      </c>
      <c r="C71" s="222"/>
      <c r="D71" s="258"/>
      <c r="E71" s="265"/>
      <c r="F71" s="225"/>
      <c r="G71" s="12"/>
    </row>
    <row r="72" spans="1:7" ht="12.75" customHeight="1" x14ac:dyDescent="0.2">
      <c r="A72" s="208">
        <f>A70+1</f>
        <v>37</v>
      </c>
      <c r="B72" s="257" t="s">
        <v>39</v>
      </c>
      <c r="C72" s="257"/>
      <c r="D72" s="229" t="s">
        <v>17</v>
      </c>
      <c r="E72" s="229">
        <v>1</v>
      </c>
      <c r="F72" s="46"/>
      <c r="G72" s="1">
        <f t="shared" si="7"/>
        <v>0</v>
      </c>
    </row>
    <row r="73" spans="1:7" ht="12.75" customHeight="1" x14ac:dyDescent="0.2">
      <c r="A73" s="237">
        <f t="shared" ref="A73:A75" si="10">A72+1</f>
        <v>38</v>
      </c>
      <c r="B73" s="221" t="s">
        <v>72</v>
      </c>
      <c r="C73" s="222"/>
      <c r="D73" s="325"/>
      <c r="E73" s="258"/>
      <c r="F73" s="225"/>
      <c r="G73" s="10"/>
    </row>
    <row r="74" spans="1:7" ht="12.75" customHeight="1" x14ac:dyDescent="0.2">
      <c r="A74" s="237">
        <f t="shared" si="10"/>
        <v>39</v>
      </c>
      <c r="B74" s="221" t="s">
        <v>72</v>
      </c>
      <c r="C74" s="222"/>
      <c r="D74" s="264"/>
      <c r="E74" s="258"/>
      <c r="F74" s="225"/>
      <c r="G74" s="10"/>
    </row>
    <row r="75" spans="1:7" ht="12.75" customHeight="1" x14ac:dyDescent="0.2">
      <c r="A75" s="208">
        <f t="shared" si="10"/>
        <v>40</v>
      </c>
      <c r="B75" s="232" t="s">
        <v>34</v>
      </c>
      <c r="C75" s="239"/>
      <c r="D75" s="254" t="s">
        <v>10</v>
      </c>
      <c r="E75" s="229">
        <v>215</v>
      </c>
      <c r="F75" s="46"/>
      <c r="G75" s="1">
        <f t="shared" si="7"/>
        <v>0</v>
      </c>
    </row>
    <row r="76" spans="1:7" ht="12.75" customHeight="1" x14ac:dyDescent="0.2">
      <c r="A76" s="237">
        <f>A75+1</f>
        <v>41</v>
      </c>
      <c r="B76" s="221" t="s">
        <v>72</v>
      </c>
      <c r="C76" s="222"/>
      <c r="D76" s="258"/>
      <c r="E76" s="258"/>
      <c r="F76" s="252"/>
      <c r="G76" s="10"/>
    </row>
    <row r="77" spans="1:7" ht="12.75" customHeight="1" x14ac:dyDescent="0.2">
      <c r="A77" s="237">
        <f>A76+1</f>
        <v>42</v>
      </c>
      <c r="B77" s="221" t="s">
        <v>72</v>
      </c>
      <c r="C77" s="222"/>
      <c r="D77" s="258"/>
      <c r="E77" s="258"/>
      <c r="F77" s="225"/>
      <c r="G77" s="10"/>
    </row>
    <row r="78" spans="1:7" ht="12.75" customHeight="1" x14ac:dyDescent="0.2">
      <c r="A78" s="208">
        <f>A77+1</f>
        <v>43</v>
      </c>
      <c r="B78" s="268" t="s">
        <v>42</v>
      </c>
      <c r="C78" s="269"/>
      <c r="D78" s="270" t="s">
        <v>19</v>
      </c>
      <c r="E78" s="229">
        <v>60</v>
      </c>
      <c r="F78" s="46"/>
      <c r="G78" s="3">
        <f t="shared" si="7"/>
        <v>0</v>
      </c>
    </row>
    <row r="79" spans="1:7" ht="12.75" customHeight="1" x14ac:dyDescent="0.2">
      <c r="A79" s="237">
        <f>A78+1</f>
        <v>44</v>
      </c>
      <c r="B79" s="221" t="s">
        <v>72</v>
      </c>
      <c r="C79" s="222"/>
      <c r="D79" s="261"/>
      <c r="E79" s="262"/>
      <c r="F79" s="225"/>
      <c r="G79" s="11"/>
    </row>
    <row r="80" spans="1:7" ht="12.75" customHeight="1" x14ac:dyDescent="0.2">
      <c r="A80" s="271">
        <f>A79+1</f>
        <v>45</v>
      </c>
      <c r="B80" s="221" t="s">
        <v>72</v>
      </c>
      <c r="C80" s="222"/>
      <c r="D80" s="272"/>
      <c r="E80" s="262"/>
      <c r="F80" s="225"/>
      <c r="G80" s="11"/>
    </row>
    <row r="81" spans="1:8" ht="12.75" customHeight="1" x14ac:dyDescent="0.2">
      <c r="A81" s="271">
        <f t="shared" ref="A81:A86" si="11">A80+1</f>
        <v>46</v>
      </c>
      <c r="B81" s="221" t="s">
        <v>72</v>
      </c>
      <c r="C81" s="222"/>
      <c r="D81" s="272"/>
      <c r="E81" s="262"/>
      <c r="F81" s="225"/>
      <c r="G81" s="11"/>
    </row>
    <row r="82" spans="1:8" ht="12.75" customHeight="1" x14ac:dyDescent="0.2">
      <c r="A82" s="271">
        <f t="shared" si="11"/>
        <v>47</v>
      </c>
      <c r="B82" s="221" t="s">
        <v>72</v>
      </c>
      <c r="C82" s="222"/>
      <c r="D82" s="272"/>
      <c r="E82" s="262"/>
      <c r="F82" s="225"/>
      <c r="G82" s="11"/>
    </row>
    <row r="83" spans="1:8" ht="12.75" customHeight="1" x14ac:dyDescent="0.2">
      <c r="A83" s="271">
        <f t="shared" si="11"/>
        <v>48</v>
      </c>
      <c r="B83" s="221" t="s">
        <v>72</v>
      </c>
      <c r="C83" s="222"/>
      <c r="D83" s="272"/>
      <c r="E83" s="262"/>
      <c r="F83" s="225"/>
      <c r="G83" s="11"/>
    </row>
    <row r="84" spans="1:8" ht="12.75" customHeight="1" x14ac:dyDescent="0.2">
      <c r="A84" s="271">
        <f t="shared" si="11"/>
        <v>49</v>
      </c>
      <c r="B84" s="221" t="s">
        <v>72</v>
      </c>
      <c r="C84" s="222"/>
      <c r="D84" s="272"/>
      <c r="E84" s="273"/>
      <c r="F84" s="274"/>
      <c r="G84" s="13"/>
    </row>
    <row r="85" spans="1:8" ht="12.75" customHeight="1" x14ac:dyDescent="0.2">
      <c r="A85" s="208">
        <f t="shared" si="11"/>
        <v>50</v>
      </c>
      <c r="B85" s="326" t="s">
        <v>149</v>
      </c>
      <c r="C85" s="327"/>
      <c r="D85" s="229" t="s">
        <v>17</v>
      </c>
      <c r="E85" s="229">
        <v>1</v>
      </c>
      <c r="F85" s="52"/>
      <c r="G85" s="3">
        <f t="shared" ref="G85:G86" si="12">E85*F85</f>
        <v>0</v>
      </c>
      <c r="H85" s="275" t="s">
        <v>137</v>
      </c>
    </row>
    <row r="86" spans="1:8" ht="12.75" customHeight="1" x14ac:dyDescent="0.2">
      <c r="A86" s="208">
        <f t="shared" si="11"/>
        <v>51</v>
      </c>
      <c r="B86" s="328" t="s">
        <v>148</v>
      </c>
      <c r="C86" s="329"/>
      <c r="D86" s="229" t="s">
        <v>9</v>
      </c>
      <c r="E86" s="229">
        <v>1</v>
      </c>
      <c r="F86" s="52"/>
      <c r="G86" s="3">
        <f t="shared" si="12"/>
        <v>0</v>
      </c>
      <c r="H86" s="275" t="s">
        <v>137</v>
      </c>
    </row>
    <row r="87" spans="1:8" ht="12.75" customHeight="1" thickBot="1" x14ac:dyDescent="0.25">
      <c r="A87" s="208"/>
      <c r="B87" s="277"/>
      <c r="C87" s="278"/>
      <c r="D87" s="279"/>
      <c r="E87" s="280"/>
      <c r="F87" s="281"/>
      <c r="G87" s="4"/>
    </row>
    <row r="88" spans="1:8" ht="12.75" customHeight="1" thickBot="1" x14ac:dyDescent="0.25">
      <c r="A88" s="282"/>
      <c r="B88" s="283" t="s">
        <v>30</v>
      </c>
      <c r="C88" s="284"/>
      <c r="D88" s="285"/>
      <c r="E88" s="285"/>
      <c r="F88" s="286"/>
      <c r="G88" s="48" t="s">
        <v>137</v>
      </c>
    </row>
    <row r="89" spans="1:8" ht="12.75" customHeight="1" thickBot="1" x14ac:dyDescent="0.25">
      <c r="A89" s="287"/>
      <c r="D89" s="186"/>
      <c r="E89" s="186"/>
      <c r="F89" s="288"/>
      <c r="G89" s="289"/>
    </row>
    <row r="90" spans="1:8" ht="12.75" customHeight="1" x14ac:dyDescent="0.2">
      <c r="A90" s="290">
        <v>52</v>
      </c>
      <c r="B90" s="291" t="s">
        <v>13</v>
      </c>
      <c r="C90" s="292"/>
      <c r="D90" s="293" t="s">
        <v>17</v>
      </c>
      <c r="E90" s="8">
        <v>1</v>
      </c>
      <c r="F90" s="49"/>
      <c r="G90" s="5">
        <f>E90*F90</f>
        <v>0</v>
      </c>
      <c r="H90" s="275" t="s">
        <v>137</v>
      </c>
    </row>
    <row r="91" spans="1:8" ht="12.75" customHeight="1" thickBot="1" x14ac:dyDescent="0.25">
      <c r="A91" s="208">
        <v>53</v>
      </c>
      <c r="B91" s="235" t="s">
        <v>142</v>
      </c>
      <c r="C91" s="236"/>
      <c r="D91" s="294">
        <v>0.1</v>
      </c>
      <c r="E91" s="14" t="s">
        <v>137</v>
      </c>
      <c r="F91" s="50"/>
      <c r="G91" s="51" t="s">
        <v>137</v>
      </c>
      <c r="H91" s="275" t="s">
        <v>137</v>
      </c>
    </row>
    <row r="92" spans="1:8" ht="12.75" customHeight="1" thickBot="1" x14ac:dyDescent="0.25">
      <c r="A92" s="287"/>
      <c r="B92" s="283" t="s">
        <v>5</v>
      </c>
      <c r="C92" s="284"/>
      <c r="D92" s="285"/>
      <c r="E92" s="285"/>
      <c r="F92" s="286"/>
      <c r="G92" s="48" t="s">
        <v>137</v>
      </c>
    </row>
    <row r="93" spans="1:8" ht="12.75" customHeight="1" x14ac:dyDescent="0.2">
      <c r="A93" s="295"/>
      <c r="B93" s="296" t="s">
        <v>31</v>
      </c>
      <c r="C93" s="296"/>
      <c r="D93" s="297"/>
      <c r="E93" s="298"/>
      <c r="F93" s="299"/>
      <c r="G93" s="300"/>
    </row>
    <row r="94" spans="1:8" ht="12.75" customHeight="1" x14ac:dyDescent="0.2">
      <c r="A94" s="301"/>
      <c r="G94" s="302"/>
    </row>
    <row r="95" spans="1:8" ht="12.75" customHeight="1" x14ac:dyDescent="0.2">
      <c r="A95" s="303" t="s">
        <v>137</v>
      </c>
      <c r="B95" s="186" t="s">
        <v>137</v>
      </c>
      <c r="G95" s="302"/>
    </row>
    <row r="96" spans="1:8" ht="12.75" customHeight="1" thickBot="1" x14ac:dyDescent="0.25">
      <c r="A96" s="304"/>
      <c r="B96" s="305"/>
      <c r="C96" s="305"/>
      <c r="D96" s="306"/>
      <c r="E96" s="307"/>
      <c r="F96" s="308"/>
      <c r="G96" s="309"/>
    </row>
    <row r="99" spans="2:7" ht="12.75" customHeight="1" x14ac:dyDescent="0.2">
      <c r="C99" s="312" t="s">
        <v>137</v>
      </c>
      <c r="E99" s="190"/>
      <c r="F99" s="310"/>
      <c r="G99" s="311"/>
    </row>
    <row r="100" spans="2:7" ht="12.75" customHeight="1" x14ac:dyDescent="0.2">
      <c r="C100" s="312" t="s">
        <v>137</v>
      </c>
      <c r="E100" s="190"/>
      <c r="F100" s="310"/>
      <c r="G100" s="311"/>
    </row>
    <row r="101" spans="2:7" ht="12.75" customHeight="1" x14ac:dyDescent="0.2">
      <c r="C101" s="312" t="s">
        <v>137</v>
      </c>
      <c r="E101" s="190"/>
      <c r="F101" s="310"/>
      <c r="G101" s="311"/>
    </row>
    <row r="102" spans="2:7" ht="12.75" customHeight="1" x14ac:dyDescent="0.2">
      <c r="E102" s="190"/>
      <c r="F102" s="310"/>
      <c r="G102" s="311"/>
    </row>
    <row r="105" spans="2:7" ht="12.75" customHeight="1" x14ac:dyDescent="0.2">
      <c r="C105" s="315"/>
      <c r="D105" s="313"/>
      <c r="E105" s="190"/>
      <c r="F105" s="314"/>
      <c r="G105" s="311"/>
    </row>
    <row r="106" spans="2:7" ht="12.75" customHeight="1" x14ac:dyDescent="0.2">
      <c r="C106" s="315"/>
      <c r="D106" s="313"/>
      <c r="E106" s="190"/>
      <c r="F106" s="314"/>
      <c r="G106" s="311"/>
    </row>
    <row r="107" spans="2:7" ht="12.75" customHeight="1" x14ac:dyDescent="0.2">
      <c r="C107" s="315"/>
      <c r="D107" s="313"/>
      <c r="E107" s="190"/>
      <c r="F107" s="314"/>
      <c r="G107" s="311"/>
    </row>
    <row r="108" spans="2:7" ht="12.75" customHeight="1" x14ac:dyDescent="0.2">
      <c r="B108" s="315"/>
      <c r="C108" s="316"/>
      <c r="D108" s="313"/>
      <c r="E108" s="190"/>
      <c r="F108" s="317"/>
      <c r="G108" s="311"/>
    </row>
    <row r="109" spans="2:7" ht="12.75" customHeight="1" x14ac:dyDescent="0.2">
      <c r="B109" s="315"/>
      <c r="C109" s="315"/>
      <c r="D109" s="313"/>
      <c r="E109" s="190"/>
      <c r="F109" s="317"/>
      <c r="G109" s="311"/>
    </row>
    <row r="110" spans="2:7" ht="12.75" customHeight="1" x14ac:dyDescent="0.2">
      <c r="B110" s="315"/>
      <c r="C110" s="315"/>
      <c r="D110" s="313"/>
      <c r="E110" s="190"/>
      <c r="F110" s="317"/>
      <c r="G110" s="311"/>
    </row>
    <row r="111" spans="2:7" ht="12.75" customHeight="1" x14ac:dyDescent="0.2">
      <c r="B111" s="315"/>
      <c r="C111" s="315"/>
      <c r="D111" s="313"/>
      <c r="E111" s="190"/>
      <c r="F111" s="317"/>
      <c r="G111" s="311"/>
    </row>
    <row r="112" spans="2:7" ht="12.75" customHeight="1" x14ac:dyDescent="0.2">
      <c r="B112" s="315"/>
      <c r="C112" s="315"/>
      <c r="D112" s="313"/>
      <c r="E112" s="190"/>
      <c r="F112" s="317"/>
      <c r="G112" s="311"/>
    </row>
    <row r="113" spans="1:7" ht="12.75" customHeight="1" x14ac:dyDescent="0.2">
      <c r="B113" s="315"/>
      <c r="C113" s="315"/>
      <c r="D113" s="318"/>
      <c r="E113" s="319"/>
      <c r="F113" s="320"/>
      <c r="G113" s="320"/>
    </row>
    <row r="114" spans="1:7" ht="12.75" customHeight="1" x14ac:dyDescent="0.2">
      <c r="A114" s="321"/>
      <c r="B114" s="315"/>
      <c r="C114" s="315"/>
      <c r="D114" s="313"/>
      <c r="E114" s="190"/>
      <c r="F114" s="317"/>
      <c r="G114" s="311"/>
    </row>
    <row r="115" spans="1:7" ht="12.75" customHeight="1" x14ac:dyDescent="0.2">
      <c r="A115" s="321"/>
      <c r="B115" s="315"/>
      <c r="C115" s="315"/>
      <c r="D115" s="313"/>
      <c r="E115" s="190"/>
      <c r="F115" s="317"/>
      <c r="G115" s="311"/>
    </row>
    <row r="116" spans="1:7" ht="12.75" customHeight="1" x14ac:dyDescent="0.2">
      <c r="A116" s="321"/>
      <c r="B116" s="315"/>
      <c r="C116" s="315"/>
      <c r="D116" s="313"/>
      <c r="E116" s="190"/>
      <c r="F116" s="317"/>
      <c r="G116" s="311"/>
    </row>
    <row r="117" spans="1:7" ht="12.75" customHeight="1" x14ac:dyDescent="0.2">
      <c r="A117" s="321"/>
      <c r="B117" s="315"/>
      <c r="C117" s="315"/>
      <c r="D117" s="313"/>
      <c r="E117" s="190"/>
      <c r="F117" s="317"/>
      <c r="G117" s="311"/>
    </row>
    <row r="118" spans="1:7" ht="12.75" customHeight="1" x14ac:dyDescent="0.2">
      <c r="A118" s="321"/>
      <c r="B118" s="315"/>
      <c r="C118" s="315"/>
      <c r="D118" s="313"/>
      <c r="E118" s="190"/>
      <c r="F118" s="317"/>
      <c r="G118" s="311"/>
    </row>
    <row r="119" spans="1:7" ht="12.75" customHeight="1" x14ac:dyDescent="0.2">
      <c r="A119" s="321"/>
      <c r="B119" s="315"/>
      <c r="C119" s="315"/>
      <c r="D119" s="313"/>
      <c r="E119" s="190"/>
      <c r="F119" s="317"/>
      <c r="G119" s="311"/>
    </row>
    <row r="120" spans="1:7" ht="12.75" customHeight="1" x14ac:dyDescent="0.2">
      <c r="A120" s="321"/>
      <c r="B120" s="315"/>
      <c r="C120" s="315"/>
      <c r="D120" s="313"/>
      <c r="E120" s="190"/>
      <c r="F120" s="317"/>
      <c r="G120" s="311"/>
    </row>
    <row r="121" spans="1:7" ht="12.75" customHeight="1" x14ac:dyDescent="0.2">
      <c r="A121" s="321"/>
      <c r="B121" s="315"/>
      <c r="C121" s="315"/>
      <c r="D121" s="313"/>
      <c r="E121" s="190"/>
      <c r="F121" s="317"/>
      <c r="G121" s="311"/>
    </row>
    <row r="122" spans="1:7" ht="12.75" customHeight="1" x14ac:dyDescent="0.2">
      <c r="B122" s="315"/>
      <c r="C122" s="315"/>
      <c r="D122" s="313"/>
      <c r="E122" s="190"/>
      <c r="F122" s="317"/>
      <c r="G122" s="311"/>
    </row>
    <row r="123" spans="1:7" ht="12.75" customHeight="1" x14ac:dyDescent="0.2">
      <c r="B123" s="315"/>
      <c r="C123" s="315"/>
      <c r="D123" s="313"/>
      <c r="E123" s="190"/>
      <c r="F123" s="317"/>
      <c r="G123" s="311"/>
    </row>
    <row r="124" spans="1:7" ht="12.75" customHeight="1" x14ac:dyDescent="0.2">
      <c r="B124" s="315"/>
      <c r="C124" s="315"/>
      <c r="D124" s="313"/>
      <c r="E124" s="190"/>
      <c r="F124" s="317"/>
      <c r="G124" s="311"/>
    </row>
    <row r="125" spans="1:7" ht="12.75" customHeight="1" x14ac:dyDescent="0.2">
      <c r="B125" s="315"/>
      <c r="C125" s="315"/>
      <c r="D125" s="313"/>
      <c r="E125" s="190"/>
      <c r="F125" s="317"/>
      <c r="G125" s="311"/>
    </row>
  </sheetData>
  <sheetProtection algorithmName="SHA-512" hashValue="8tS2rnV+V7KQfoVDmehR+3t5mb2lNn7J7E1u75ZQfIslAOwAEoK2BK+zuYiH3PRK+v+KHNrnTQ+uotO6LXl7kg==" saltValue="2EgSBlkXIPouwV7Qo5Sqvg==" spinCount="100000" sheet="1" objects="1" scenarios="1" selectLockedCells="1"/>
  <mergeCells count="53">
    <mergeCell ref="B47:C47"/>
    <mergeCell ref="B42:C42"/>
    <mergeCell ref="B44:C44"/>
    <mergeCell ref="B46:C46"/>
    <mergeCell ref="B90:C90"/>
    <mergeCell ref="B81:C81"/>
    <mergeCell ref="B82:C82"/>
    <mergeCell ref="B51:C51"/>
    <mergeCell ref="B43:C43"/>
    <mergeCell ref="B48:C48"/>
    <mergeCell ref="B50:C50"/>
    <mergeCell ref="B91:C91"/>
    <mergeCell ref="B92:C92"/>
    <mergeCell ref="B52:C52"/>
    <mergeCell ref="B54:C54"/>
    <mergeCell ref="B60:C60"/>
    <mergeCell ref="B88:C88"/>
    <mergeCell ref="B71:C71"/>
    <mergeCell ref="B73:C73"/>
    <mergeCell ref="B76:C76"/>
    <mergeCell ref="B77:C77"/>
    <mergeCell ref="B79:C79"/>
    <mergeCell ref="B80:C80"/>
    <mergeCell ref="B74:C74"/>
    <mergeCell ref="B84:C84"/>
    <mergeCell ref="B66:C66"/>
    <mergeCell ref="B83:C83"/>
    <mergeCell ref="B37:C37"/>
    <mergeCell ref="B41:C41"/>
    <mergeCell ref="B36:C36"/>
    <mergeCell ref="B28:C28"/>
    <mergeCell ref="B29:C29"/>
    <mergeCell ref="B31:C31"/>
    <mergeCell ref="B32:C32"/>
    <mergeCell ref="B35:C35"/>
    <mergeCell ref="B15:C15"/>
    <mergeCell ref="B16:C16"/>
    <mergeCell ref="B17:C17"/>
    <mergeCell ref="B33:C33"/>
    <mergeCell ref="B34:C34"/>
    <mergeCell ref="B21:C21"/>
    <mergeCell ref="B25:C25"/>
    <mergeCell ref="B24:C24"/>
    <mergeCell ref="B18:C18"/>
    <mergeCell ref="B19:C19"/>
    <mergeCell ref="B20:C20"/>
    <mergeCell ref="B22:C22"/>
    <mergeCell ref="B23:C23"/>
    <mergeCell ref="A1:B1"/>
    <mergeCell ref="A2:B2"/>
    <mergeCell ref="A3:B3"/>
    <mergeCell ref="A13:G13"/>
    <mergeCell ref="B14:C14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4D09-A85D-4FDA-A47F-171AED39FBE6}">
  <dimension ref="A1:H102"/>
  <sheetViews>
    <sheetView view="pageBreakPreview" zoomScale="115" zoomScaleNormal="100" zoomScaleSheetLayoutView="115" workbookViewId="0">
      <selection activeCell="G92" sqref="G92"/>
    </sheetView>
  </sheetViews>
  <sheetFormatPr defaultRowHeight="12.75" customHeight="1" x14ac:dyDescent="0.2"/>
  <cols>
    <col min="1" max="1" width="6.77734375" style="190" customWidth="1"/>
    <col min="2" max="2" width="29.77734375" style="186" customWidth="1"/>
    <col min="3" max="3" width="12.77734375" style="186" customWidth="1"/>
    <col min="4" max="4" width="6.77734375" style="190" customWidth="1"/>
    <col min="5" max="5" width="6.77734375" style="193" customWidth="1"/>
    <col min="6" max="6" width="9.77734375" style="194" customWidth="1"/>
    <col min="7" max="7" width="11.77734375" style="194" customWidth="1"/>
    <col min="8" max="16384" width="8.88671875" style="186"/>
  </cols>
  <sheetData>
    <row r="1" spans="1:7" ht="12.75" customHeight="1" x14ac:dyDescent="0.2">
      <c r="A1" s="53" t="s">
        <v>150</v>
      </c>
      <c r="B1" s="53"/>
      <c r="C1" s="61"/>
      <c r="D1" s="183"/>
      <c r="E1" s="184"/>
      <c r="F1" s="185"/>
      <c r="G1" s="185"/>
    </row>
    <row r="2" spans="1:7" ht="12.75" customHeight="1" x14ac:dyDescent="0.2">
      <c r="A2" s="53" t="s">
        <v>154</v>
      </c>
      <c r="B2" s="53"/>
      <c r="C2" s="187" t="s">
        <v>137</v>
      </c>
      <c r="D2" s="183"/>
      <c r="E2" s="184"/>
      <c r="F2" s="185"/>
      <c r="G2" s="185"/>
    </row>
    <row r="3" spans="1:7" ht="12.75" customHeight="1" x14ac:dyDescent="0.2">
      <c r="A3" s="53" t="s">
        <v>135</v>
      </c>
      <c r="B3" s="53"/>
      <c r="C3" s="61"/>
      <c r="D3" s="183"/>
      <c r="E3" s="184"/>
      <c r="F3" s="185"/>
      <c r="G3" s="185"/>
    </row>
    <row r="4" spans="1:7" ht="12.75" customHeight="1" x14ac:dyDescent="0.2">
      <c r="A4" s="60" t="s">
        <v>0</v>
      </c>
      <c r="B4" s="61"/>
      <c r="C4" s="188" t="s">
        <v>134</v>
      </c>
      <c r="D4" s="184"/>
      <c r="E4" s="185"/>
      <c r="F4" s="61"/>
      <c r="G4" s="185"/>
    </row>
    <row r="5" spans="1:7" ht="12.75" customHeight="1" x14ac:dyDescent="0.2">
      <c r="A5" s="60" t="s">
        <v>6</v>
      </c>
      <c r="B5" s="61"/>
      <c r="C5" s="189" t="s">
        <v>116</v>
      </c>
      <c r="D5" s="184"/>
      <c r="E5" s="185"/>
      <c r="F5" s="61"/>
      <c r="G5" s="185"/>
    </row>
    <row r="6" spans="1:7" ht="12.75" customHeight="1" x14ac:dyDescent="0.2">
      <c r="A6" s="60" t="s">
        <v>7</v>
      </c>
      <c r="B6" s="61"/>
      <c r="C6" s="188" t="s">
        <v>61</v>
      </c>
      <c r="D6" s="184"/>
      <c r="E6" s="185"/>
      <c r="F6" s="61"/>
      <c r="G6" s="185"/>
    </row>
    <row r="7" spans="1:7" ht="12.75" customHeight="1" x14ac:dyDescent="0.2">
      <c r="A7" s="60" t="s">
        <v>1</v>
      </c>
      <c r="B7" s="61"/>
      <c r="C7" s="188" t="s">
        <v>145</v>
      </c>
      <c r="D7" s="184"/>
      <c r="E7" s="185"/>
      <c r="F7" s="61"/>
      <c r="G7" s="185"/>
    </row>
    <row r="8" spans="1:7" ht="12.75" customHeight="1" x14ac:dyDescent="0.2">
      <c r="A8" s="60" t="s">
        <v>2</v>
      </c>
      <c r="B8" s="61"/>
      <c r="C8" s="188" t="s">
        <v>16</v>
      </c>
      <c r="D8" s="184"/>
      <c r="E8" s="185"/>
      <c r="F8" s="61"/>
      <c r="G8" s="185"/>
    </row>
    <row r="9" spans="1:7" ht="12.75" customHeight="1" x14ac:dyDescent="0.2">
      <c r="A9" s="191" t="s">
        <v>137</v>
      </c>
      <c r="B9" s="192" t="s">
        <v>137</v>
      </c>
      <c r="C9" s="190"/>
      <c r="D9" s="193"/>
      <c r="E9" s="194"/>
      <c r="F9" s="186"/>
    </row>
    <row r="10" spans="1:7" ht="12.75" customHeight="1" x14ac:dyDescent="0.2">
      <c r="B10" s="195" t="s">
        <v>141</v>
      </c>
      <c r="C10" s="191"/>
      <c r="D10" s="192"/>
    </row>
    <row r="11" spans="1:7" ht="12.75" customHeight="1" x14ac:dyDescent="0.2">
      <c r="A11" s="196" t="s">
        <v>146</v>
      </c>
      <c r="B11" s="191"/>
      <c r="C11" s="191"/>
      <c r="D11" s="192"/>
    </row>
    <row r="12" spans="1:7" ht="12.75" customHeight="1" thickBot="1" x14ac:dyDescent="0.25">
      <c r="A12" s="196" t="s">
        <v>144</v>
      </c>
      <c r="B12" s="191"/>
      <c r="C12" s="191"/>
      <c r="D12" s="192"/>
    </row>
    <row r="13" spans="1:7" ht="12.75" customHeight="1" thickBot="1" x14ac:dyDescent="0.25">
      <c r="A13" s="197" t="s">
        <v>11</v>
      </c>
      <c r="B13" s="198"/>
      <c r="C13" s="198"/>
      <c r="D13" s="198"/>
      <c r="E13" s="198"/>
      <c r="F13" s="198"/>
      <c r="G13" s="199"/>
    </row>
    <row r="14" spans="1:7" s="207" customFormat="1" ht="39.950000000000003" customHeight="1" thickBot="1" x14ac:dyDescent="0.25">
      <c r="A14" s="200" t="s">
        <v>14</v>
      </c>
      <c r="B14" s="201" t="s">
        <v>3</v>
      </c>
      <c r="C14" s="202"/>
      <c r="D14" s="203" t="s">
        <v>27</v>
      </c>
      <c r="E14" s="204" t="s">
        <v>4</v>
      </c>
      <c r="F14" s="205" t="s">
        <v>28</v>
      </c>
      <c r="G14" s="206" t="s">
        <v>51</v>
      </c>
    </row>
    <row r="15" spans="1:7" ht="12.75" customHeight="1" x14ac:dyDescent="0.2">
      <c r="A15" s="208">
        <v>1</v>
      </c>
      <c r="B15" s="209" t="s">
        <v>54</v>
      </c>
      <c r="C15" s="210"/>
      <c r="D15" s="211" t="s">
        <v>10</v>
      </c>
      <c r="E15" s="211">
        <v>1233</v>
      </c>
      <c r="F15" s="46"/>
      <c r="G15" s="1">
        <f>E15*F15</f>
        <v>0</v>
      </c>
    </row>
    <row r="16" spans="1:7" ht="12.75" customHeight="1" x14ac:dyDescent="0.2">
      <c r="A16" s="208">
        <f>A15+1</f>
        <v>2</v>
      </c>
      <c r="B16" s="212" t="s">
        <v>79</v>
      </c>
      <c r="C16" s="213"/>
      <c r="D16" s="214" t="s">
        <v>8</v>
      </c>
      <c r="E16" s="211">
        <v>80</v>
      </c>
      <c r="F16" s="46"/>
      <c r="G16" s="1">
        <f>E16*F16</f>
        <v>0</v>
      </c>
    </row>
    <row r="17" spans="1:7" ht="12.75" customHeight="1" x14ac:dyDescent="0.2">
      <c r="A17" s="208">
        <f>A16+1</f>
        <v>3</v>
      </c>
      <c r="B17" s="212" t="s">
        <v>49</v>
      </c>
      <c r="C17" s="213"/>
      <c r="D17" s="214" t="s">
        <v>9</v>
      </c>
      <c r="E17" s="211">
        <v>3</v>
      </c>
      <c r="F17" s="46"/>
      <c r="G17" s="1">
        <f>E17*F17</f>
        <v>0</v>
      </c>
    </row>
    <row r="18" spans="1:7" ht="12.75" customHeight="1" x14ac:dyDescent="0.2">
      <c r="A18" s="208">
        <f>A17+1</f>
        <v>4</v>
      </c>
      <c r="B18" s="212" t="s">
        <v>24</v>
      </c>
      <c r="C18" s="213"/>
      <c r="D18" s="214" t="s">
        <v>9</v>
      </c>
      <c r="E18" s="211">
        <v>3</v>
      </c>
      <c r="F18" s="46"/>
      <c r="G18" s="1">
        <f>E18*F18</f>
        <v>0</v>
      </c>
    </row>
    <row r="19" spans="1:7" ht="12.75" customHeight="1" x14ac:dyDescent="0.2">
      <c r="A19" s="208">
        <f>A18+1</f>
        <v>5</v>
      </c>
      <c r="B19" s="212" t="s">
        <v>80</v>
      </c>
      <c r="C19" s="213"/>
      <c r="D19" s="214" t="s">
        <v>9</v>
      </c>
      <c r="E19" s="211">
        <v>3</v>
      </c>
      <c r="F19" s="46"/>
      <c r="G19" s="1">
        <f>E19*F19</f>
        <v>0</v>
      </c>
    </row>
    <row r="20" spans="1:7" ht="12.75" customHeight="1" x14ac:dyDescent="0.2">
      <c r="A20" s="215">
        <f>A19+1</f>
        <v>6</v>
      </c>
      <c r="B20" s="226" t="s">
        <v>35</v>
      </c>
      <c r="C20" s="227"/>
      <c r="D20" s="218"/>
      <c r="E20" s="219"/>
      <c r="F20" s="219"/>
      <c r="G20" s="9"/>
    </row>
    <row r="21" spans="1:7" ht="12.75" customHeight="1" x14ac:dyDescent="0.2">
      <c r="A21" s="228">
        <f>A20+0.01</f>
        <v>6.01</v>
      </c>
      <c r="B21" s="232" t="s">
        <v>36</v>
      </c>
      <c r="C21" s="330">
        <v>28</v>
      </c>
      <c r="D21" s="214" t="s">
        <v>15</v>
      </c>
      <c r="E21" s="331">
        <v>2.33</v>
      </c>
      <c r="F21" s="46"/>
      <c r="G21" s="1">
        <f>E21*F21</f>
        <v>0</v>
      </c>
    </row>
    <row r="22" spans="1:7" ht="12.75" customHeight="1" x14ac:dyDescent="0.2">
      <c r="A22" s="215">
        <f>A20+1</f>
        <v>7</v>
      </c>
      <c r="B22" s="226" t="s">
        <v>37</v>
      </c>
      <c r="C22" s="227"/>
      <c r="D22" s="218"/>
      <c r="E22" s="219"/>
      <c r="F22" s="219"/>
      <c r="G22" s="9"/>
    </row>
    <row r="23" spans="1:7" ht="12.75" customHeight="1" x14ac:dyDescent="0.2">
      <c r="A23" s="228">
        <f>A22+0.01</f>
        <v>7.01</v>
      </c>
      <c r="B23" s="212" t="s">
        <v>81</v>
      </c>
      <c r="C23" s="213"/>
      <c r="D23" s="214" t="s">
        <v>9</v>
      </c>
      <c r="E23" s="229">
        <v>1</v>
      </c>
      <c r="F23" s="46"/>
      <c r="G23" s="1">
        <f t="shared" ref="G23:G35" si="0">E23*F23</f>
        <v>0</v>
      </c>
    </row>
    <row r="24" spans="1:7" ht="12.75" customHeight="1" x14ac:dyDescent="0.2">
      <c r="A24" s="208">
        <f>A22+1</f>
        <v>8</v>
      </c>
      <c r="B24" s="212" t="s">
        <v>82</v>
      </c>
      <c r="C24" s="213"/>
      <c r="D24" s="214" t="s">
        <v>9</v>
      </c>
      <c r="E24" s="229">
        <v>1</v>
      </c>
      <c r="F24" s="46"/>
      <c r="G24" s="1">
        <f t="shared" si="0"/>
        <v>0</v>
      </c>
    </row>
    <row r="25" spans="1:7" ht="12.75" customHeight="1" x14ac:dyDescent="0.2">
      <c r="A25" s="215">
        <f t="shared" ref="A25:A36" si="1">A24+1</f>
        <v>9</v>
      </c>
      <c r="B25" s="230" t="s">
        <v>41</v>
      </c>
      <c r="C25" s="231"/>
      <c r="D25" s="218"/>
      <c r="E25" s="219"/>
      <c r="F25" s="219"/>
      <c r="G25" s="9"/>
    </row>
    <row r="26" spans="1:7" ht="12.75" customHeight="1" x14ac:dyDescent="0.2">
      <c r="A26" s="228">
        <f>A25+0.01</f>
        <v>9.01</v>
      </c>
      <c r="B26" s="232" t="s">
        <v>83</v>
      </c>
      <c r="C26" s="233"/>
      <c r="D26" s="214" t="s">
        <v>9</v>
      </c>
      <c r="E26" s="229">
        <v>3</v>
      </c>
      <c r="F26" s="46"/>
      <c r="G26" s="1">
        <f>E26*F26</f>
        <v>0</v>
      </c>
    </row>
    <row r="27" spans="1:7" ht="12.75" customHeight="1" x14ac:dyDescent="0.2">
      <c r="A27" s="208">
        <f>A25+1</f>
        <v>10</v>
      </c>
      <c r="B27" s="234" t="s">
        <v>84</v>
      </c>
      <c r="C27" s="233"/>
      <c r="D27" s="214" t="s">
        <v>8</v>
      </c>
      <c r="E27" s="229">
        <v>56</v>
      </c>
      <c r="F27" s="46"/>
      <c r="G27" s="1">
        <f t="shared" si="0"/>
        <v>0</v>
      </c>
    </row>
    <row r="28" spans="1:7" ht="12.75" customHeight="1" x14ac:dyDescent="0.2">
      <c r="A28" s="208">
        <f t="shared" si="1"/>
        <v>11</v>
      </c>
      <c r="B28" s="235" t="s">
        <v>76</v>
      </c>
      <c r="C28" s="236"/>
      <c r="D28" s="229" t="s">
        <v>10</v>
      </c>
      <c r="E28" s="229">
        <v>1496</v>
      </c>
      <c r="F28" s="46"/>
      <c r="G28" s="1">
        <f t="shared" si="0"/>
        <v>0</v>
      </c>
    </row>
    <row r="29" spans="1:7" ht="12.75" customHeight="1" x14ac:dyDescent="0.2">
      <c r="A29" s="208">
        <f t="shared" si="1"/>
        <v>12</v>
      </c>
      <c r="B29" s="212" t="s">
        <v>70</v>
      </c>
      <c r="C29" s="213"/>
      <c r="D29" s="214" t="s">
        <v>10</v>
      </c>
      <c r="E29" s="211">
        <v>1233</v>
      </c>
      <c r="F29" s="46"/>
      <c r="G29" s="1">
        <f t="shared" si="0"/>
        <v>0</v>
      </c>
    </row>
    <row r="30" spans="1:7" ht="12.75" customHeight="1" x14ac:dyDescent="0.2">
      <c r="A30" s="208">
        <f t="shared" si="1"/>
        <v>13</v>
      </c>
      <c r="B30" s="232" t="s">
        <v>23</v>
      </c>
      <c r="C30" s="239"/>
      <c r="D30" s="214" t="s">
        <v>9</v>
      </c>
      <c r="E30" s="229">
        <v>2</v>
      </c>
      <c r="F30" s="46"/>
      <c r="G30" s="1">
        <f t="shared" si="0"/>
        <v>0</v>
      </c>
    </row>
    <row r="31" spans="1:7" ht="12.75" customHeight="1" x14ac:dyDescent="0.2">
      <c r="A31" s="208">
        <f>A30+1</f>
        <v>14</v>
      </c>
      <c r="B31" s="212" t="s">
        <v>85</v>
      </c>
      <c r="C31" s="213"/>
      <c r="D31" s="214" t="s">
        <v>9</v>
      </c>
      <c r="E31" s="211">
        <v>4</v>
      </c>
      <c r="F31" s="46"/>
      <c r="G31" s="1">
        <f t="shared" si="0"/>
        <v>0</v>
      </c>
    </row>
    <row r="32" spans="1:7" ht="12.75" customHeight="1" x14ac:dyDescent="0.2">
      <c r="A32" s="208">
        <f t="shared" si="1"/>
        <v>15</v>
      </c>
      <c r="B32" s="212" t="s">
        <v>86</v>
      </c>
      <c r="C32" s="213"/>
      <c r="D32" s="214" t="s">
        <v>9</v>
      </c>
      <c r="E32" s="211">
        <v>3</v>
      </c>
      <c r="F32" s="46"/>
      <c r="G32" s="1">
        <f t="shared" si="0"/>
        <v>0</v>
      </c>
    </row>
    <row r="33" spans="1:7" ht="12.75" customHeight="1" x14ac:dyDescent="0.2">
      <c r="A33" s="208">
        <f t="shared" si="1"/>
        <v>16</v>
      </c>
      <c r="B33" s="212" t="s">
        <v>87</v>
      </c>
      <c r="C33" s="213"/>
      <c r="D33" s="214" t="s">
        <v>9</v>
      </c>
      <c r="E33" s="229">
        <v>1</v>
      </c>
      <c r="F33" s="46"/>
      <c r="G33" s="1">
        <f t="shared" si="0"/>
        <v>0</v>
      </c>
    </row>
    <row r="34" spans="1:7" ht="12.75" customHeight="1" x14ac:dyDescent="0.2">
      <c r="A34" s="208">
        <f t="shared" si="1"/>
        <v>17</v>
      </c>
      <c r="B34" s="240" t="s">
        <v>88</v>
      </c>
      <c r="C34" s="241"/>
      <c r="D34" s="214" t="s">
        <v>8</v>
      </c>
      <c r="E34" s="211">
        <v>9</v>
      </c>
      <c r="F34" s="46"/>
      <c r="G34" s="1">
        <f t="shared" si="0"/>
        <v>0</v>
      </c>
    </row>
    <row r="35" spans="1:7" ht="12.75" customHeight="1" x14ac:dyDescent="0.2">
      <c r="A35" s="208">
        <f t="shared" si="1"/>
        <v>18</v>
      </c>
      <c r="B35" s="212" t="s">
        <v>89</v>
      </c>
      <c r="C35" s="213"/>
      <c r="D35" s="214" t="s">
        <v>8</v>
      </c>
      <c r="E35" s="214">
        <v>12</v>
      </c>
      <c r="F35" s="46"/>
      <c r="G35" s="1">
        <f t="shared" si="0"/>
        <v>0</v>
      </c>
    </row>
    <row r="36" spans="1:7" ht="12.75" customHeight="1" x14ac:dyDescent="0.2">
      <c r="A36" s="215">
        <f t="shared" si="1"/>
        <v>19</v>
      </c>
      <c r="B36" s="242" t="s">
        <v>43</v>
      </c>
      <c r="C36" s="243"/>
      <c r="D36" s="218"/>
      <c r="E36" s="219"/>
      <c r="F36" s="219"/>
      <c r="G36" s="9"/>
    </row>
    <row r="37" spans="1:7" ht="12.75" customHeight="1" x14ac:dyDescent="0.2">
      <c r="A37" s="245">
        <f>A36+0.01</f>
        <v>19.010000000000002</v>
      </c>
      <c r="B37" s="246" t="s">
        <v>90</v>
      </c>
      <c r="C37" s="247"/>
      <c r="D37" s="214" t="s">
        <v>9</v>
      </c>
      <c r="E37" s="211">
        <v>1</v>
      </c>
      <c r="F37" s="46"/>
      <c r="G37" s="1">
        <f t="shared" ref="G37:G52" si="2">E37*F37</f>
        <v>0</v>
      </c>
    </row>
    <row r="38" spans="1:7" ht="12.75" customHeight="1" x14ac:dyDescent="0.2">
      <c r="A38" s="245">
        <f t="shared" ref="A38:A46" si="3">A37+0.01</f>
        <v>19.020000000000003</v>
      </c>
      <c r="B38" s="246" t="s">
        <v>127</v>
      </c>
      <c r="C38" s="247"/>
      <c r="D38" s="214" t="s">
        <v>9</v>
      </c>
      <c r="E38" s="211">
        <v>1</v>
      </c>
      <c r="F38" s="46"/>
      <c r="G38" s="1">
        <f t="shared" si="2"/>
        <v>0</v>
      </c>
    </row>
    <row r="39" spans="1:7" ht="12.75" customHeight="1" x14ac:dyDescent="0.2">
      <c r="A39" s="245">
        <f>A38+0.01</f>
        <v>19.030000000000005</v>
      </c>
      <c r="B39" s="246" t="s">
        <v>128</v>
      </c>
      <c r="C39" s="247"/>
      <c r="D39" s="214" t="s">
        <v>9</v>
      </c>
      <c r="E39" s="211">
        <v>2</v>
      </c>
      <c r="F39" s="46"/>
      <c r="G39" s="1">
        <f t="shared" si="2"/>
        <v>0</v>
      </c>
    </row>
    <row r="40" spans="1:7" ht="12.75" customHeight="1" x14ac:dyDescent="0.2">
      <c r="A40" s="245">
        <f t="shared" si="3"/>
        <v>19.040000000000006</v>
      </c>
      <c r="B40" s="246" t="s">
        <v>129</v>
      </c>
      <c r="C40" s="247"/>
      <c r="D40" s="214" t="s">
        <v>9</v>
      </c>
      <c r="E40" s="211">
        <v>2</v>
      </c>
      <c r="F40" s="46"/>
      <c r="G40" s="1">
        <f>E40*F40</f>
        <v>0</v>
      </c>
    </row>
    <row r="41" spans="1:7" ht="12.75" customHeight="1" x14ac:dyDescent="0.2">
      <c r="A41" s="245">
        <f t="shared" si="3"/>
        <v>19.050000000000008</v>
      </c>
      <c r="B41" s="246" t="s">
        <v>130</v>
      </c>
      <c r="C41" s="247"/>
      <c r="D41" s="214" t="s">
        <v>9</v>
      </c>
      <c r="E41" s="211">
        <v>1</v>
      </c>
      <c r="F41" s="46"/>
      <c r="G41" s="1">
        <f t="shared" si="2"/>
        <v>0</v>
      </c>
    </row>
    <row r="42" spans="1:7" ht="12.75" customHeight="1" x14ac:dyDescent="0.2">
      <c r="A42" s="244">
        <f t="shared" si="3"/>
        <v>19.060000000000009</v>
      </c>
      <c r="B42" s="221" t="s">
        <v>72</v>
      </c>
      <c r="C42" s="222"/>
      <c r="D42" s="250"/>
      <c r="E42" s="251"/>
      <c r="F42" s="252"/>
      <c r="G42" s="2"/>
    </row>
    <row r="43" spans="1:7" ht="12.75" customHeight="1" x14ac:dyDescent="0.2">
      <c r="A43" s="245">
        <f t="shared" si="3"/>
        <v>19.070000000000011</v>
      </c>
      <c r="B43" s="246" t="s">
        <v>131</v>
      </c>
      <c r="C43" s="247"/>
      <c r="D43" s="214" t="s">
        <v>9</v>
      </c>
      <c r="E43" s="211">
        <v>4</v>
      </c>
      <c r="F43" s="46"/>
      <c r="G43" s="1">
        <f t="shared" si="2"/>
        <v>0</v>
      </c>
    </row>
    <row r="44" spans="1:7" ht="12.75" customHeight="1" x14ac:dyDescent="0.2">
      <c r="A44" s="244">
        <f t="shared" si="3"/>
        <v>19.080000000000013</v>
      </c>
      <c r="B44" s="221" t="s">
        <v>72</v>
      </c>
      <c r="C44" s="222"/>
      <c r="D44" s="223"/>
      <c r="E44" s="238"/>
      <c r="F44" s="225"/>
      <c r="G44" s="10"/>
    </row>
    <row r="45" spans="1:7" ht="12.75" customHeight="1" x14ac:dyDescent="0.2">
      <c r="A45" s="245">
        <f t="shared" si="3"/>
        <v>19.090000000000014</v>
      </c>
      <c r="B45" s="246" t="s">
        <v>132</v>
      </c>
      <c r="C45" s="247"/>
      <c r="D45" s="214" t="s">
        <v>9</v>
      </c>
      <c r="E45" s="211">
        <v>1</v>
      </c>
      <c r="F45" s="46"/>
      <c r="G45" s="1">
        <f>E45*F45</f>
        <v>0</v>
      </c>
    </row>
    <row r="46" spans="1:7" ht="12.75" customHeight="1" x14ac:dyDescent="0.2">
      <c r="A46" s="245">
        <f t="shared" si="3"/>
        <v>19.100000000000016</v>
      </c>
      <c r="B46" s="246" t="s">
        <v>133</v>
      </c>
      <c r="C46" s="247"/>
      <c r="D46" s="214" t="s">
        <v>9</v>
      </c>
      <c r="E46" s="211">
        <v>3</v>
      </c>
      <c r="F46" s="47"/>
      <c r="G46" s="1">
        <f>E46*F46</f>
        <v>0</v>
      </c>
    </row>
    <row r="47" spans="1:7" ht="12.75" customHeight="1" x14ac:dyDescent="0.2">
      <c r="A47" s="208">
        <f>A36+1</f>
        <v>20</v>
      </c>
      <c r="B47" s="212" t="s">
        <v>91</v>
      </c>
      <c r="C47" s="213"/>
      <c r="D47" s="214" t="s">
        <v>9</v>
      </c>
      <c r="E47" s="229">
        <v>1</v>
      </c>
      <c r="F47" s="46"/>
      <c r="G47" s="1">
        <f t="shared" si="2"/>
        <v>0</v>
      </c>
    </row>
    <row r="48" spans="1:7" ht="12.75" customHeight="1" x14ac:dyDescent="0.2">
      <c r="A48" s="208">
        <f t="shared" ref="A48:A52" si="4">A47+1</f>
        <v>21</v>
      </c>
      <c r="B48" s="212" t="s">
        <v>25</v>
      </c>
      <c r="C48" s="213"/>
      <c r="D48" s="214" t="s">
        <v>9</v>
      </c>
      <c r="E48" s="229">
        <v>8</v>
      </c>
      <c r="F48" s="46"/>
      <c r="G48" s="1">
        <f t="shared" si="2"/>
        <v>0</v>
      </c>
    </row>
    <row r="49" spans="1:7" ht="12.75" customHeight="1" x14ac:dyDescent="0.2">
      <c r="A49" s="208">
        <f t="shared" si="4"/>
        <v>22</v>
      </c>
      <c r="B49" s="232" t="s">
        <v>38</v>
      </c>
      <c r="C49" s="239"/>
      <c r="D49" s="254" t="s">
        <v>9</v>
      </c>
      <c r="E49" s="229">
        <v>2</v>
      </c>
      <c r="F49" s="46"/>
      <c r="G49" s="1">
        <f t="shared" si="2"/>
        <v>0</v>
      </c>
    </row>
    <row r="50" spans="1:7" ht="12.75" customHeight="1" x14ac:dyDescent="0.2">
      <c r="A50" s="208">
        <f>A49+1</f>
        <v>23</v>
      </c>
      <c r="B50" s="212" t="s">
        <v>18</v>
      </c>
      <c r="C50" s="213"/>
      <c r="D50" s="254" t="s">
        <v>9</v>
      </c>
      <c r="E50" s="229">
        <v>1</v>
      </c>
      <c r="F50" s="46"/>
      <c r="G50" s="1">
        <f t="shared" si="2"/>
        <v>0</v>
      </c>
    </row>
    <row r="51" spans="1:7" ht="12.75" customHeight="1" x14ac:dyDescent="0.2">
      <c r="A51" s="208">
        <f t="shared" si="4"/>
        <v>24</v>
      </c>
      <c r="B51" s="212" t="s">
        <v>92</v>
      </c>
      <c r="C51" s="213"/>
      <c r="D51" s="214" t="s">
        <v>9</v>
      </c>
      <c r="E51" s="229">
        <v>1</v>
      </c>
      <c r="F51" s="46"/>
      <c r="G51" s="1">
        <f t="shared" si="2"/>
        <v>0</v>
      </c>
    </row>
    <row r="52" spans="1:7" ht="12.75" customHeight="1" x14ac:dyDescent="0.2">
      <c r="A52" s="208">
        <f t="shared" si="4"/>
        <v>25</v>
      </c>
      <c r="B52" s="212" t="s">
        <v>62</v>
      </c>
      <c r="C52" s="213"/>
      <c r="D52" s="214" t="s">
        <v>17</v>
      </c>
      <c r="E52" s="229">
        <v>1</v>
      </c>
      <c r="F52" s="46"/>
      <c r="G52" s="1">
        <f t="shared" si="2"/>
        <v>0</v>
      </c>
    </row>
    <row r="53" spans="1:7" ht="12.75" customHeight="1" x14ac:dyDescent="0.2">
      <c r="A53" s="237">
        <f>A52+1</f>
        <v>26</v>
      </c>
      <c r="B53" s="221" t="s">
        <v>72</v>
      </c>
      <c r="C53" s="222"/>
      <c r="D53" s="223"/>
      <c r="E53" s="258"/>
      <c r="F53" s="225"/>
      <c r="G53" s="10"/>
    </row>
    <row r="54" spans="1:7" ht="12.75" customHeight="1" x14ac:dyDescent="0.2">
      <c r="A54" s="237">
        <f t="shared" ref="A54:A58" si="5">A53+1</f>
        <v>27</v>
      </c>
      <c r="B54" s="221" t="s">
        <v>72</v>
      </c>
      <c r="C54" s="222"/>
      <c r="D54" s="223"/>
      <c r="E54" s="258"/>
      <c r="F54" s="225"/>
      <c r="G54" s="10"/>
    </row>
    <row r="55" spans="1:7" ht="12.75" customHeight="1" x14ac:dyDescent="0.2">
      <c r="A55" s="237">
        <f>A54+1</f>
        <v>28</v>
      </c>
      <c r="B55" s="221" t="s">
        <v>72</v>
      </c>
      <c r="C55" s="222"/>
      <c r="D55" s="223"/>
      <c r="E55" s="238"/>
      <c r="F55" s="225"/>
      <c r="G55" s="10"/>
    </row>
    <row r="56" spans="1:7" ht="12.75" customHeight="1" x14ac:dyDescent="0.2">
      <c r="A56" s="208">
        <f t="shared" si="5"/>
        <v>29</v>
      </c>
      <c r="B56" s="256" t="s">
        <v>20</v>
      </c>
      <c r="C56" s="257"/>
      <c r="D56" s="229" t="s">
        <v>9</v>
      </c>
      <c r="E56" s="229">
        <v>1</v>
      </c>
      <c r="F56" s="46"/>
      <c r="G56" s="1">
        <f t="shared" ref="G56:G77" si="6">E56*F56</f>
        <v>0</v>
      </c>
    </row>
    <row r="57" spans="1:7" ht="12.75" customHeight="1" x14ac:dyDescent="0.2">
      <c r="A57" s="208">
        <f t="shared" si="5"/>
        <v>30</v>
      </c>
      <c r="B57" s="256" t="s">
        <v>21</v>
      </c>
      <c r="C57" s="257"/>
      <c r="D57" s="229" t="s">
        <v>9</v>
      </c>
      <c r="E57" s="229">
        <v>1</v>
      </c>
      <c r="F57" s="46"/>
      <c r="G57" s="1">
        <f t="shared" si="6"/>
        <v>0</v>
      </c>
    </row>
    <row r="58" spans="1:7" ht="12.75" customHeight="1" x14ac:dyDescent="0.2">
      <c r="A58" s="208">
        <f t="shared" si="5"/>
        <v>31</v>
      </c>
      <c r="B58" s="256" t="s">
        <v>53</v>
      </c>
      <c r="C58" s="257"/>
      <c r="D58" s="229" t="s">
        <v>9</v>
      </c>
      <c r="E58" s="229">
        <v>1</v>
      </c>
      <c r="F58" s="46"/>
      <c r="G58" s="1">
        <f t="shared" si="6"/>
        <v>0</v>
      </c>
    </row>
    <row r="59" spans="1:7" ht="12.75" customHeight="1" x14ac:dyDescent="0.2">
      <c r="A59" s="228">
        <f>A58+0.01</f>
        <v>31.01</v>
      </c>
      <c r="B59" s="256" t="s">
        <v>50</v>
      </c>
      <c r="C59" s="257"/>
      <c r="D59" s="229" t="s">
        <v>9</v>
      </c>
      <c r="E59" s="229">
        <v>1</v>
      </c>
      <c r="F59" s="46"/>
      <c r="G59" s="1">
        <f t="shared" si="6"/>
        <v>0</v>
      </c>
    </row>
    <row r="60" spans="1:7" ht="12.75" customHeight="1" x14ac:dyDescent="0.2">
      <c r="A60" s="220">
        <f t="shared" ref="A60" si="7">A59+0.01</f>
        <v>31.020000000000003</v>
      </c>
      <c r="B60" s="221" t="s">
        <v>72</v>
      </c>
      <c r="C60" s="222"/>
      <c r="D60" s="258"/>
      <c r="E60" s="258"/>
      <c r="F60" s="225"/>
      <c r="G60" s="10"/>
    </row>
    <row r="61" spans="1:7" ht="12.75" customHeight="1" x14ac:dyDescent="0.2">
      <c r="A61" s="208">
        <f>A58+1</f>
        <v>32</v>
      </c>
      <c r="B61" s="256" t="s">
        <v>32</v>
      </c>
      <c r="C61" s="257"/>
      <c r="D61" s="229" t="s">
        <v>9</v>
      </c>
      <c r="E61" s="229">
        <v>1</v>
      </c>
      <c r="F61" s="46"/>
      <c r="G61" s="1">
        <f t="shared" si="6"/>
        <v>0</v>
      </c>
    </row>
    <row r="62" spans="1:7" ht="12.75" customHeight="1" x14ac:dyDescent="0.2">
      <c r="A62" s="208">
        <f t="shared" ref="A62:A63" si="8">A61+1</f>
        <v>33</v>
      </c>
      <c r="B62" s="256" t="s">
        <v>33</v>
      </c>
      <c r="C62" s="257"/>
      <c r="D62" s="229" t="s">
        <v>9</v>
      </c>
      <c r="E62" s="229">
        <v>1</v>
      </c>
      <c r="F62" s="46"/>
      <c r="G62" s="1">
        <f t="shared" si="6"/>
        <v>0</v>
      </c>
    </row>
    <row r="63" spans="1:7" ht="12.75" customHeight="1" x14ac:dyDescent="0.2">
      <c r="A63" s="215">
        <f t="shared" si="8"/>
        <v>34</v>
      </c>
      <c r="B63" s="259" t="s">
        <v>52</v>
      </c>
      <c r="C63" s="260"/>
      <c r="D63" s="218"/>
      <c r="E63" s="219"/>
      <c r="F63" s="219"/>
      <c r="G63" s="9"/>
    </row>
    <row r="64" spans="1:7" ht="12.75" customHeight="1" x14ac:dyDescent="0.2">
      <c r="A64" s="228">
        <f>A63+0.01</f>
        <v>34.01</v>
      </c>
      <c r="B64" s="256" t="s">
        <v>46</v>
      </c>
      <c r="C64" s="257"/>
      <c r="D64" s="229" t="s">
        <v>8</v>
      </c>
      <c r="E64" s="229">
        <v>10</v>
      </c>
      <c r="F64" s="46"/>
      <c r="G64" s="3">
        <f>E64*F64</f>
        <v>0</v>
      </c>
    </row>
    <row r="65" spans="1:7" ht="12.75" customHeight="1" x14ac:dyDescent="0.2">
      <c r="A65" s="228">
        <f>A64+0.01</f>
        <v>34.019999999999996</v>
      </c>
      <c r="B65" s="256" t="s">
        <v>47</v>
      </c>
      <c r="C65" s="257"/>
      <c r="D65" s="229" t="s">
        <v>8</v>
      </c>
      <c r="E65" s="229">
        <v>90</v>
      </c>
      <c r="F65" s="46"/>
      <c r="G65" s="3">
        <f>E65*F65</f>
        <v>0</v>
      </c>
    </row>
    <row r="66" spans="1:7" ht="12.75" customHeight="1" x14ac:dyDescent="0.2">
      <c r="A66" s="228">
        <f>A65+0.01</f>
        <v>34.029999999999994</v>
      </c>
      <c r="B66" s="263" t="s">
        <v>78</v>
      </c>
      <c r="C66" s="257"/>
      <c r="D66" s="229" t="s">
        <v>8</v>
      </c>
      <c r="E66" s="229">
        <v>35</v>
      </c>
      <c r="F66" s="46"/>
      <c r="G66" s="3">
        <f>E66*F66</f>
        <v>0</v>
      </c>
    </row>
    <row r="67" spans="1:7" ht="12.75" customHeight="1" x14ac:dyDescent="0.2">
      <c r="A67" s="215">
        <f>A63+1</f>
        <v>35</v>
      </c>
      <c r="B67" s="259" t="s">
        <v>29</v>
      </c>
      <c r="C67" s="260"/>
      <c r="D67" s="218"/>
      <c r="E67" s="219"/>
      <c r="F67" s="219"/>
      <c r="G67" s="9"/>
    </row>
    <row r="68" spans="1:7" ht="12.75" customHeight="1" x14ac:dyDescent="0.2">
      <c r="A68" s="228">
        <f>A67+0.01</f>
        <v>35.01</v>
      </c>
      <c r="B68" s="263" t="s">
        <v>63</v>
      </c>
      <c r="C68" s="257"/>
      <c r="D68" s="229" t="s">
        <v>8</v>
      </c>
      <c r="E68" s="229">
        <v>120</v>
      </c>
      <c r="F68" s="47"/>
      <c r="G68" s="6">
        <f t="shared" si="6"/>
        <v>0</v>
      </c>
    </row>
    <row r="69" spans="1:7" ht="12.75" customHeight="1" x14ac:dyDescent="0.2">
      <c r="A69" s="228">
        <f>A68+0.01</f>
        <v>35.019999999999996</v>
      </c>
      <c r="B69" s="263" t="s">
        <v>64</v>
      </c>
      <c r="C69" s="257"/>
      <c r="D69" s="229" t="s">
        <v>8</v>
      </c>
      <c r="E69" s="229">
        <v>120</v>
      </c>
      <c r="F69" s="47"/>
      <c r="G69" s="6">
        <f t="shared" si="6"/>
        <v>0</v>
      </c>
    </row>
    <row r="70" spans="1:7" ht="12.75" customHeight="1" x14ac:dyDescent="0.2">
      <c r="A70" s="208">
        <f>A67+1</f>
        <v>36</v>
      </c>
      <c r="B70" s="256" t="s">
        <v>93</v>
      </c>
      <c r="C70" s="257"/>
      <c r="D70" s="229" t="s">
        <v>9</v>
      </c>
      <c r="E70" s="229">
        <v>1</v>
      </c>
      <c r="F70" s="46"/>
      <c r="G70" s="1">
        <f t="shared" si="6"/>
        <v>0</v>
      </c>
    </row>
    <row r="71" spans="1:7" ht="12.75" customHeight="1" x14ac:dyDescent="0.2">
      <c r="A71" s="228">
        <f>A70+0.01</f>
        <v>36.01</v>
      </c>
      <c r="B71" s="332" t="s">
        <v>40</v>
      </c>
      <c r="C71" s="257"/>
      <c r="D71" s="229" t="s">
        <v>9</v>
      </c>
      <c r="E71" s="333">
        <v>1</v>
      </c>
      <c r="F71" s="46"/>
      <c r="G71" s="3">
        <f t="shared" si="6"/>
        <v>0</v>
      </c>
    </row>
    <row r="72" spans="1:7" ht="12.75" customHeight="1" x14ac:dyDescent="0.2">
      <c r="A72" s="208">
        <f>A70+1</f>
        <v>37</v>
      </c>
      <c r="B72" s="257" t="s">
        <v>39</v>
      </c>
      <c r="C72" s="257"/>
      <c r="D72" s="229" t="s">
        <v>17</v>
      </c>
      <c r="E72" s="229">
        <v>1</v>
      </c>
      <c r="F72" s="46"/>
      <c r="G72" s="1">
        <f t="shared" si="6"/>
        <v>0</v>
      </c>
    </row>
    <row r="73" spans="1:7" ht="12.75" customHeight="1" x14ac:dyDescent="0.2">
      <c r="A73" s="237">
        <f t="shared" ref="A73:A75" si="9">A72+1</f>
        <v>38</v>
      </c>
      <c r="B73" s="221" t="s">
        <v>72</v>
      </c>
      <c r="C73" s="222"/>
      <c r="D73" s="325"/>
      <c r="E73" s="258"/>
      <c r="F73" s="225"/>
      <c r="G73" s="10"/>
    </row>
    <row r="74" spans="1:7" ht="12.75" customHeight="1" x14ac:dyDescent="0.2">
      <c r="A74" s="237">
        <f t="shared" si="9"/>
        <v>39</v>
      </c>
      <c r="B74" s="221" t="s">
        <v>72</v>
      </c>
      <c r="C74" s="222"/>
      <c r="D74" s="264"/>
      <c r="E74" s="258"/>
      <c r="F74" s="225"/>
      <c r="G74" s="10"/>
    </row>
    <row r="75" spans="1:7" ht="12.75" customHeight="1" x14ac:dyDescent="0.2">
      <c r="A75" s="208">
        <f t="shared" si="9"/>
        <v>40</v>
      </c>
      <c r="B75" s="232" t="s">
        <v>34</v>
      </c>
      <c r="C75" s="239"/>
      <c r="D75" s="254" t="s">
        <v>10</v>
      </c>
      <c r="E75" s="229">
        <v>600</v>
      </c>
      <c r="F75" s="46"/>
      <c r="G75" s="1">
        <f t="shared" si="6"/>
        <v>0</v>
      </c>
    </row>
    <row r="76" spans="1:7" ht="12.75" customHeight="1" x14ac:dyDescent="0.2">
      <c r="A76" s="237">
        <f>A75+1</f>
        <v>41</v>
      </c>
      <c r="B76" s="221" t="s">
        <v>72</v>
      </c>
      <c r="C76" s="222"/>
      <c r="D76" s="258"/>
      <c r="E76" s="258"/>
      <c r="F76" s="252"/>
      <c r="G76" s="10"/>
    </row>
    <row r="77" spans="1:7" ht="12.75" customHeight="1" x14ac:dyDescent="0.2">
      <c r="A77" s="208">
        <f>A76+1</f>
        <v>42</v>
      </c>
      <c r="B77" s="267" t="s">
        <v>48</v>
      </c>
      <c r="C77" s="239"/>
      <c r="D77" s="229" t="s">
        <v>19</v>
      </c>
      <c r="E77" s="229">
        <v>150</v>
      </c>
      <c r="F77" s="46"/>
      <c r="G77" s="1">
        <f t="shared" si="6"/>
        <v>0</v>
      </c>
    </row>
    <row r="78" spans="1:7" ht="12.75" customHeight="1" x14ac:dyDescent="0.2">
      <c r="A78" s="237">
        <f>A77+1</f>
        <v>43</v>
      </c>
      <c r="B78" s="221" t="s">
        <v>72</v>
      </c>
      <c r="C78" s="222"/>
      <c r="D78" s="325"/>
      <c r="E78" s="258"/>
      <c r="F78" s="225"/>
      <c r="G78" s="12"/>
    </row>
    <row r="79" spans="1:7" ht="12.75" customHeight="1" x14ac:dyDescent="0.2">
      <c r="A79" s="208">
        <f>A78+1</f>
        <v>44</v>
      </c>
      <c r="B79" s="277" t="s">
        <v>67</v>
      </c>
      <c r="C79" s="278"/>
      <c r="D79" s="334" t="s">
        <v>68</v>
      </c>
      <c r="E79" s="335">
        <v>32</v>
      </c>
      <c r="F79" s="46"/>
      <c r="G79" s="7">
        <f t="shared" ref="G79:G83" si="10">E79*F79</f>
        <v>0</v>
      </c>
    </row>
    <row r="80" spans="1:7" ht="12.75" customHeight="1" x14ac:dyDescent="0.2">
      <c r="A80" s="336">
        <f>A79+1</f>
        <v>45</v>
      </c>
      <c r="B80" s="277" t="s">
        <v>77</v>
      </c>
      <c r="C80" s="278"/>
      <c r="D80" s="279" t="s">
        <v>17</v>
      </c>
      <c r="E80" s="335">
        <v>1</v>
      </c>
      <c r="F80" s="46"/>
      <c r="G80" s="7">
        <f t="shared" si="10"/>
        <v>0</v>
      </c>
    </row>
    <row r="81" spans="1:8" ht="12.75" customHeight="1" x14ac:dyDescent="0.2">
      <c r="A81" s="336">
        <f t="shared" ref="A81:A86" si="11">A80+1</f>
        <v>46</v>
      </c>
      <c r="B81" s="277" t="s">
        <v>69</v>
      </c>
      <c r="C81" s="278"/>
      <c r="D81" s="279" t="s">
        <v>17</v>
      </c>
      <c r="E81" s="335">
        <v>1</v>
      </c>
      <c r="F81" s="46"/>
      <c r="G81" s="7">
        <f t="shared" si="10"/>
        <v>0</v>
      </c>
    </row>
    <row r="82" spans="1:8" ht="12.75" customHeight="1" x14ac:dyDescent="0.2">
      <c r="A82" s="336">
        <f t="shared" si="11"/>
        <v>47</v>
      </c>
      <c r="B82" s="277" t="s">
        <v>94</v>
      </c>
      <c r="C82" s="278"/>
      <c r="D82" s="279" t="s">
        <v>9</v>
      </c>
      <c r="E82" s="335">
        <v>1</v>
      </c>
      <c r="F82" s="46"/>
      <c r="G82" s="7">
        <f t="shared" si="10"/>
        <v>0</v>
      </c>
    </row>
    <row r="83" spans="1:8" ht="12.75" customHeight="1" x14ac:dyDescent="0.2">
      <c r="A83" s="336">
        <f t="shared" si="11"/>
        <v>48</v>
      </c>
      <c r="B83" s="277" t="s">
        <v>71</v>
      </c>
      <c r="C83" s="278"/>
      <c r="D83" s="279" t="s">
        <v>17</v>
      </c>
      <c r="E83" s="335">
        <v>1</v>
      </c>
      <c r="F83" s="46"/>
      <c r="G83" s="7">
        <f t="shared" si="10"/>
        <v>0</v>
      </c>
    </row>
    <row r="84" spans="1:8" ht="12.75" customHeight="1" x14ac:dyDescent="0.2">
      <c r="A84" s="271">
        <f t="shared" si="11"/>
        <v>49</v>
      </c>
      <c r="B84" s="221" t="s">
        <v>72</v>
      </c>
      <c r="C84" s="222"/>
      <c r="D84" s="264"/>
      <c r="E84" s="258"/>
      <c r="F84" s="225"/>
      <c r="G84" s="10"/>
    </row>
    <row r="85" spans="1:8" ht="12.75" customHeight="1" x14ac:dyDescent="0.2">
      <c r="A85" s="271">
        <f t="shared" si="11"/>
        <v>50</v>
      </c>
      <c r="B85" s="221" t="s">
        <v>72</v>
      </c>
      <c r="C85" s="222"/>
      <c r="D85" s="337"/>
      <c r="E85" s="258"/>
      <c r="F85" s="225"/>
      <c r="G85" s="10"/>
      <c r="H85" s="275" t="s">
        <v>137</v>
      </c>
    </row>
    <row r="86" spans="1:8" ht="12.75" customHeight="1" x14ac:dyDescent="0.2">
      <c r="A86" s="271">
        <f t="shared" si="11"/>
        <v>51</v>
      </c>
      <c r="B86" s="221" t="s">
        <v>72</v>
      </c>
      <c r="C86" s="222"/>
      <c r="D86" s="337"/>
      <c r="E86" s="258"/>
      <c r="F86" s="225"/>
      <c r="G86" s="10"/>
      <c r="H86" s="275" t="s">
        <v>137</v>
      </c>
    </row>
    <row r="87" spans="1:8" ht="12.75" customHeight="1" thickBot="1" x14ac:dyDescent="0.25">
      <c r="A87" s="276"/>
      <c r="B87" s="277"/>
      <c r="C87" s="278"/>
      <c r="D87" s="279"/>
      <c r="E87" s="280"/>
      <c r="F87" s="281"/>
      <c r="G87" s="4"/>
    </row>
    <row r="88" spans="1:8" ht="12.75" customHeight="1" thickBot="1" x14ac:dyDescent="0.25">
      <c r="A88" s="282"/>
      <c r="B88" s="283" t="s">
        <v>30</v>
      </c>
      <c r="C88" s="284"/>
      <c r="D88" s="285"/>
      <c r="E88" s="285"/>
      <c r="F88" s="286"/>
      <c r="G88" s="48" t="s">
        <v>137</v>
      </c>
    </row>
    <row r="89" spans="1:8" ht="12.75" customHeight="1" thickBot="1" x14ac:dyDescent="0.25">
      <c r="A89" s="287"/>
      <c r="D89" s="186"/>
      <c r="E89" s="186"/>
      <c r="F89" s="288"/>
      <c r="G89" s="289"/>
    </row>
    <row r="90" spans="1:8" ht="12.75" customHeight="1" x14ac:dyDescent="0.2">
      <c r="A90" s="290">
        <v>52</v>
      </c>
      <c r="B90" s="291" t="s">
        <v>13</v>
      </c>
      <c r="C90" s="292"/>
      <c r="D90" s="293" t="s">
        <v>17</v>
      </c>
      <c r="E90" s="8">
        <v>1</v>
      </c>
      <c r="F90" s="49"/>
      <c r="G90" s="5">
        <f>E90*F90</f>
        <v>0</v>
      </c>
      <c r="H90" s="275" t="s">
        <v>137</v>
      </c>
    </row>
    <row r="91" spans="1:8" ht="12.75" customHeight="1" thickBot="1" x14ac:dyDescent="0.25">
      <c r="A91" s="208">
        <v>53</v>
      </c>
      <c r="B91" s="235" t="s">
        <v>142</v>
      </c>
      <c r="C91" s="236"/>
      <c r="D91" s="294">
        <v>0.1</v>
      </c>
      <c r="E91" s="14" t="s">
        <v>137</v>
      </c>
      <c r="F91" s="50"/>
      <c r="G91" s="51" t="s">
        <v>137</v>
      </c>
      <c r="H91" s="275" t="s">
        <v>137</v>
      </c>
    </row>
    <row r="92" spans="1:8" ht="12.75" customHeight="1" thickBot="1" x14ac:dyDescent="0.25">
      <c r="A92" s="287"/>
      <c r="B92" s="283" t="s">
        <v>5</v>
      </c>
      <c r="C92" s="284"/>
      <c r="D92" s="285"/>
      <c r="E92" s="285"/>
      <c r="F92" s="286"/>
      <c r="G92" s="48" t="s">
        <v>137</v>
      </c>
    </row>
    <row r="93" spans="1:8" ht="12.75" customHeight="1" x14ac:dyDescent="0.2">
      <c r="A93" s="295"/>
      <c r="B93" s="296" t="s">
        <v>31</v>
      </c>
      <c r="C93" s="296"/>
      <c r="D93" s="297"/>
      <c r="E93" s="298"/>
      <c r="F93" s="299"/>
      <c r="G93" s="300"/>
    </row>
    <row r="94" spans="1:8" ht="12.75" customHeight="1" x14ac:dyDescent="0.2">
      <c r="A94" s="301"/>
      <c r="G94" s="302"/>
    </row>
    <row r="95" spans="1:8" ht="12.75" customHeight="1" x14ac:dyDescent="0.2">
      <c r="A95" s="303" t="s">
        <v>137</v>
      </c>
      <c r="B95" s="186" t="s">
        <v>137</v>
      </c>
      <c r="G95" s="302"/>
    </row>
    <row r="96" spans="1:8" ht="12.75" customHeight="1" thickBot="1" x14ac:dyDescent="0.25">
      <c r="A96" s="304"/>
      <c r="B96" s="305"/>
      <c r="C96" s="305"/>
      <c r="D96" s="306"/>
      <c r="E96" s="307"/>
      <c r="F96" s="308"/>
      <c r="G96" s="309"/>
    </row>
    <row r="97" spans="2:7" ht="12.75" customHeight="1" x14ac:dyDescent="0.2">
      <c r="B97" s="315"/>
      <c r="C97" s="315"/>
      <c r="D97" s="313"/>
      <c r="E97" s="190"/>
      <c r="F97" s="317"/>
      <c r="G97" s="311"/>
    </row>
    <row r="99" spans="2:7" ht="12.75" customHeight="1" x14ac:dyDescent="0.2">
      <c r="C99" s="312" t="s">
        <v>137</v>
      </c>
    </row>
    <row r="100" spans="2:7" ht="12.75" customHeight="1" x14ac:dyDescent="0.2">
      <c r="C100" s="312" t="s">
        <v>137</v>
      </c>
    </row>
    <row r="101" spans="2:7" ht="12.75" customHeight="1" x14ac:dyDescent="0.2">
      <c r="C101" s="312" t="s">
        <v>137</v>
      </c>
    </row>
    <row r="102" spans="2:7" ht="12.75" customHeight="1" x14ac:dyDescent="0.2">
      <c r="C102" s="186" t="s">
        <v>137</v>
      </c>
    </row>
  </sheetData>
  <sheetProtection algorithmName="SHA-512" hashValue="78Of6fiFQngN9dGiT8tVew2n1QoShSeV2ktJPw+4ZBz0qKulKVqJz0wUAYsd2Rwoj22aRY80efmnpx0Ka+xaxg==" saltValue="j6t0SgS3IjTIhleB9RvReA==" spinCount="100000" sheet="1" objects="1" scenarios="1" selectLockedCells="1"/>
  <mergeCells count="45">
    <mergeCell ref="B51:C51"/>
    <mergeCell ref="B28:C28"/>
    <mergeCell ref="B29:C29"/>
    <mergeCell ref="B31:C31"/>
    <mergeCell ref="B32:C32"/>
    <mergeCell ref="B35:C35"/>
    <mergeCell ref="B36:C36"/>
    <mergeCell ref="B47:C47"/>
    <mergeCell ref="B48:C48"/>
    <mergeCell ref="B50:C50"/>
    <mergeCell ref="B33:C33"/>
    <mergeCell ref="B34:C34"/>
    <mergeCell ref="B44:C44"/>
    <mergeCell ref="B42:C42"/>
    <mergeCell ref="B90:C90"/>
    <mergeCell ref="B91:C91"/>
    <mergeCell ref="B92:C92"/>
    <mergeCell ref="B52:C52"/>
    <mergeCell ref="B54:C54"/>
    <mergeCell ref="B60:C60"/>
    <mergeCell ref="B88:C88"/>
    <mergeCell ref="B53:C53"/>
    <mergeCell ref="B55:C55"/>
    <mergeCell ref="B73:C73"/>
    <mergeCell ref="B76:C76"/>
    <mergeCell ref="B78:C78"/>
    <mergeCell ref="B74:C74"/>
    <mergeCell ref="B84:C84"/>
    <mergeCell ref="B85:C85"/>
    <mergeCell ref="B86:C86"/>
    <mergeCell ref="B15:C15"/>
    <mergeCell ref="B16:C16"/>
    <mergeCell ref="B17:C17"/>
    <mergeCell ref="B25:C25"/>
    <mergeCell ref="B18:C18"/>
    <mergeCell ref="B19:C19"/>
    <mergeCell ref="B20:C20"/>
    <mergeCell ref="B22:C22"/>
    <mergeCell ref="B23:C23"/>
    <mergeCell ref="B24:C24"/>
    <mergeCell ref="A1:B1"/>
    <mergeCell ref="A2:B2"/>
    <mergeCell ref="A3:B3"/>
    <mergeCell ref="A13:G13"/>
    <mergeCell ref="B14:C14"/>
  </mergeCells>
  <printOptions horizontalCentered="1"/>
  <pageMargins left="0.5" right="0.5" top="1" bottom="0.75" header="0.5" footer="0.25"/>
  <pageSetup scale="81" fitToWidth="0" fitToHeight="2" orientation="portrait" r:id="rId1"/>
  <headerFooter alignWithMargins="0">
    <oddHeader xml:space="preserve">&amp;C&amp;"Times New Roman,Bold"&amp;18 </oddHeader>
    <oddFooter xml:space="preserve">&amp;L&amp;"Times New Roman,Regular"&amp;8
Bidder:_________________________
Signature:_______________________&amp;C&amp;"Times New Roman,Regular"&amp;10 &amp;R&amp;"Times New Roman,Regular"&amp;8 </oddFooter>
  </headerFooter>
  <rowBreaks count="1" manualBreakCount="1">
    <brk id="62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5125960-5533-4960-8801-108db8a872fc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228BFF-4486-4B59-83D3-356D4536FA6B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6B7108D-E5AA-4ADB-81B8-7435EF202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AE226-9AF9-4915-8021-3E11FAD6F972}">
  <ds:schemaRefs>
    <ds:schemaRef ds:uri="http://www.w3.org/XML/1998/namespace"/>
    <ds:schemaRef ds:uri="http://purl.org/dc/dcmitype/"/>
    <ds:schemaRef ds:uri="http://schemas.microsoft.com/office/2006/metadata/properties"/>
    <ds:schemaRef ds:uri="8861d36f-8a4d-4dc4-930b-ab7e5ff04f0f"/>
    <ds:schemaRef ds:uri="http://purl.org/dc/terms/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1a126f7-a2e4-427d-954e-b9e97db18167"/>
  </ds:schemaRefs>
</ds:datastoreItem>
</file>

<file path=customXml/itemProps4.xml><?xml version="1.0" encoding="utf-8"?>
<ds:datastoreItem xmlns:ds="http://schemas.openxmlformats.org/officeDocument/2006/customXml" ds:itemID="{1CA25119-7D99-4FA1-B08D-BBE6A3EAF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451 Fairway 6</vt:lpstr>
      <vt:lpstr>456 Pinehurst</vt:lpstr>
      <vt:lpstr>463 University Pines</vt:lpstr>
      <vt:lpstr>464 Glenbrook</vt:lpstr>
      <vt:lpstr>482 Cooper Creek</vt:lpstr>
      <vt:lpstr>'451 Fairway 6'!Print_Area</vt:lpstr>
      <vt:lpstr>'456 Pinehurst'!Print_Area</vt:lpstr>
      <vt:lpstr>'463 University Pines'!Print_Area</vt:lpstr>
      <vt:lpstr>'464 Glenbrook'!Print_Area</vt:lpstr>
      <vt:lpstr>'482 Cooper Creek'!Print_Area</vt:lpstr>
      <vt:lpstr>'451 Fairway 6'!Print_Titles</vt:lpstr>
      <vt:lpstr>'456 Pinehurst'!Print_Titles</vt:lpstr>
      <vt:lpstr>'463 University Pines'!Print_Titles</vt:lpstr>
      <vt:lpstr>'464 Glenbrook'!Print_Titles</vt:lpstr>
      <vt:lpstr>'482 Cooper Creek'!Print_Titles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PWUED</dc:creator>
  <cp:keywords/>
  <dc:description/>
  <cp:lastModifiedBy>Leslie Peer</cp:lastModifiedBy>
  <cp:lastPrinted>2026-02-09T17:45:19Z</cp:lastPrinted>
  <dcterms:created xsi:type="dcterms:W3CDTF">2002-11-01T20:07:47Z</dcterms:created>
  <dcterms:modified xsi:type="dcterms:W3CDTF">2026-02-17T20:41:04Z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