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ids, Proposals, Quotes\2025\25-R086750AF IFB Fire Sprinkler System and Hydrant Inspection\Solicitation Documents\"/>
    </mc:Choice>
  </mc:AlternateContent>
  <xr:revisionPtr revIDLastSave="0" documentId="13_ncr:1_{A244CA00-4020-4ACE-BDF0-EBBBC3685D9B}" xr6:coauthVersionLast="47" xr6:coauthVersionMax="47" xr10:uidLastSave="{00000000-0000-0000-0000-000000000000}"/>
  <bookViews>
    <workbookView xWindow="28680" yWindow="60" windowWidth="29040" windowHeight="17640" xr2:uid="{56ECE83B-E5F9-44FF-9FCB-3089C3FCCA85}"/>
  </bookViews>
  <sheets>
    <sheet name="Attachment I, Fee Rate Schedule" sheetId="3" r:id="rId1"/>
  </sheets>
  <externalReferences>
    <externalReference r:id="rId2"/>
  </externalReferences>
  <definedNames>
    <definedName name="_xlnm._FilterDatabase" localSheetId="0" hidden="1">'Attachment I, Fee Rate Schedule'!$A$3:$E$43</definedName>
    <definedName name="_xlnm.Print_Area" localSheetId="0">'Attachment I, Fee Rate Schedule'!$A$1:$E$72</definedName>
    <definedName name="_xlnm.Print_Titles" localSheetId="0">'Attachment I, Fee Rate Schedule'!$1:$1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1" i="3" l="1"/>
  <c r="E62" i="3" s="1"/>
  <c r="E55" i="3"/>
  <c r="E56" i="3" s="1"/>
  <c r="E49" i="3"/>
  <c r="E48" i="3"/>
  <c r="E44" i="3"/>
  <c r="B23" i="3"/>
  <c r="B22" i="3"/>
  <c r="E50" i="3" l="1"/>
  <c r="E64" i="3" s="1"/>
</calcChain>
</file>

<file path=xl/sharedStrings.xml><?xml version="1.0" encoding="utf-8"?>
<sst xmlns="http://schemas.openxmlformats.org/spreadsheetml/2006/main" count="161" uniqueCount="83">
  <si>
    <t>PU = Pump
W = Wet
D = Dry
PA = Pre-action</t>
  </si>
  <si>
    <t>Braden River Library</t>
  </si>
  <si>
    <t>Bradenton Area Convention Center</t>
  </si>
  <si>
    <t>Courthouse, Historic</t>
  </si>
  <si>
    <t>Health Department</t>
  </si>
  <si>
    <t>W, PU</t>
  </si>
  <si>
    <t>W</t>
  </si>
  <si>
    <t>W, D</t>
  </si>
  <si>
    <t>Judicial Center</t>
  </si>
  <si>
    <t>Palmetto Library</t>
  </si>
  <si>
    <t>Robinson Preserve – Valentine House</t>
  </si>
  <si>
    <t>Rocky Bluff Library</t>
  </si>
  <si>
    <t>South County Library</t>
  </si>
  <si>
    <t>Community Drop-off Building</t>
  </si>
  <si>
    <t>Area Transit Complex</t>
  </si>
  <si>
    <t>W, PU, PA</t>
  </si>
  <si>
    <t>Administrative Building &amp; Parking Garage</t>
  </si>
  <si>
    <t>Courthouse Annex / Property Appraiser</t>
  </si>
  <si>
    <t>Crosley Estate &amp; Crosley Carriage House</t>
  </si>
  <si>
    <t>Fairgrounds, Admin &amp; Kendricks</t>
  </si>
  <si>
    <t>Merrill Lynch Building</t>
  </si>
  <si>
    <t>Offender Work Program Building</t>
  </si>
  <si>
    <t>Public Works Admin Building</t>
  </si>
  <si>
    <t>Tax Collector Annex (DLO)</t>
  </si>
  <si>
    <t>Medical Examiners - EMS 16 (MEEMS)</t>
  </si>
  <si>
    <t>W, PA</t>
  </si>
  <si>
    <t>$</t>
  </si>
  <si>
    <t>Group A</t>
  </si>
  <si>
    <t>Hourly Rate</t>
  </si>
  <si>
    <t>NOTE:</t>
  </si>
  <si>
    <t>Bidder Company Name ________________________________________</t>
  </si>
  <si>
    <t>Bishop Animal Shelter</t>
  </si>
  <si>
    <t>Records Storage Building (old GTE)</t>
  </si>
  <si>
    <t>Buffalo Creek - Ball Field Concession Building</t>
  </si>
  <si>
    <t>D</t>
  </si>
  <si>
    <t>Under One Roof</t>
  </si>
  <si>
    <t>Blackstone Park Little League Concession Building</t>
  </si>
  <si>
    <t>Fleet Garage &amp; Admin Office</t>
  </si>
  <si>
    <t>Fleet Service Building</t>
  </si>
  <si>
    <t>GT Bray Recreation Center / Admin Building &amp; Gym</t>
  </si>
  <si>
    <t>MSO - Boot Camp</t>
  </si>
  <si>
    <t>MSO - Central Jail</t>
  </si>
  <si>
    <t>MSO - District II</t>
  </si>
  <si>
    <t>MSO - Stockade, A, B, C &amp; M Buildings</t>
  </si>
  <si>
    <t>MSO - Visitor Center</t>
  </si>
  <si>
    <t>MSO - Jail Warehouse</t>
  </si>
  <si>
    <t>Public Safety Center / EOC</t>
  </si>
  <si>
    <t>Robinson Preserve - Tree House / Classroom</t>
  </si>
  <si>
    <t>WIC Building</t>
  </si>
  <si>
    <t>Desoto Center (Entire Building)</t>
  </si>
  <si>
    <t>Five (5) year inspections (when due) shall be based on normal business hourly rate and materials.</t>
  </si>
  <si>
    <t>Hours</t>
  </si>
  <si>
    <t>Extended Cost</t>
  </si>
  <si>
    <t>Item</t>
  </si>
  <si>
    <t>Sprinklers Per Inspection Cost Sheet
(Includes: pre-action systems &amp; pumps where indicated)</t>
  </si>
  <si>
    <t>Item No.</t>
  </si>
  <si>
    <t>Location</t>
  </si>
  <si>
    <t xml:space="preserve">Group B </t>
  </si>
  <si>
    <t>GROUP A - TOTAL (Items 1 through 40)</t>
  </si>
  <si>
    <t>GROUP B - TOTAL (Items 1 and 2)</t>
  </si>
  <si>
    <t xml:space="preserve">Item No. </t>
  </si>
  <si>
    <t>Group C</t>
  </si>
  <si>
    <t>GROUP C - TOTAL</t>
  </si>
  <si>
    <t>%</t>
  </si>
  <si>
    <t>Group D</t>
  </si>
  <si>
    <t>Hydrant Inspection</t>
  </si>
  <si>
    <t>Materials Markup</t>
  </si>
  <si>
    <t>GROUP D - TOTAL</t>
  </si>
  <si>
    <t>Qty.</t>
  </si>
  <si>
    <t>Annual Repair Parts Allowance</t>
  </si>
  <si>
    <t>Bidder must bid all line items in Group A, B, C, and D to be considered responsive.</t>
  </si>
  <si>
    <t>Invoices for materials exceeding $25.00 must include supporting documentation, such as an OEM, supply house, or published price list, for payment processing.</t>
  </si>
  <si>
    <t>Unit Price</t>
  </si>
  <si>
    <t>Annual Fire Hydrant Inspections (As requested)</t>
  </si>
  <si>
    <t>Annual Inspection Cost Per Location</t>
  </si>
  <si>
    <t>Maintenance Costs for Repairs and 5-Year Inspections</t>
  </si>
  <si>
    <r>
      <t xml:space="preserve">Contractor % markup for material costs - </t>
    </r>
    <r>
      <rPr>
        <b/>
        <sz val="12"/>
        <color theme="1"/>
        <rFont val="Times New Roman"/>
        <family val="1"/>
      </rPr>
      <t>not to exceed 30%</t>
    </r>
    <r>
      <rPr>
        <sz val="12"/>
        <color theme="1"/>
        <rFont val="Times New Roman"/>
        <family val="1"/>
      </rPr>
      <t xml:space="preserve">
(Includes parts, equipment, consumables and shop supplies)</t>
    </r>
  </si>
  <si>
    <t>Maintenance Labor Costs (Excludes Annual Inspection)</t>
  </si>
  <si>
    <t>Normal business hours labor rate per person "as needed".
Monday-Friday, 8:00 AM - 5:00 PM, excluding County Holidays
(Some emergencies may fall under normal business hours. On site time only, travel charges will NOT be accepted)</t>
  </si>
  <si>
    <t>Outside normal business hours labor rate per person "as needed". 
Hours outside of Monday-Friday, 8:00 AM - 5:00 PM
(On site time only, travel charges will NOT be accepted)</t>
  </si>
  <si>
    <t>ATTACHMENT I - FEE RATE SCHEDULE
IFB 25-R086750AF 
FIRE SPRINKLER SYSTEM &amp; HYDRANT INSPECTION, MAINTENANCE &amp; REPAIR SERVICES</t>
  </si>
  <si>
    <t>All rental equipment to perform the service's shall be at the Contractor’s cost, no markup will be allowed.</t>
  </si>
  <si>
    <t>TOTAL FOR AWARD PURPOSES ONLY (Group's A, B, C, and D)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</si>
</sst>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1" applyNumberFormat="1" applyFont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vertical="center" wrapText="1"/>
    </xf>
    <xf numFmtId="0" fontId="3" fillId="6" borderId="4" xfId="0" applyFont="1" applyFill="1" applyBorder="1" applyAlignment="1">
      <alignment vertical="center" wrapText="1"/>
    </xf>
    <xf numFmtId="0" fontId="3" fillId="7" borderId="4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horizontal="center" vertical="center" wrapText="1"/>
    </xf>
    <xf numFmtId="44" fontId="3" fillId="8" borderId="4" xfId="1" applyFont="1" applyFill="1" applyBorder="1" applyAlignment="1">
      <alignment horizontal="left" vertical="center"/>
    </xf>
    <xf numFmtId="44" fontId="2" fillId="8" borderId="4" xfId="1" applyFont="1" applyFill="1" applyBorder="1" applyAlignment="1">
      <alignment horizontal="left" vertical="center"/>
    </xf>
    <xf numFmtId="44" fontId="2" fillId="8" borderId="22" xfId="1" applyFont="1" applyFill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44" fontId="2" fillId="0" borderId="14" xfId="1" applyFont="1" applyFill="1" applyBorder="1" applyAlignment="1">
      <alignment vertical="center"/>
    </xf>
    <xf numFmtId="6" fontId="3" fillId="0" borderId="5" xfId="0" applyNumberFormat="1" applyFont="1" applyBorder="1" applyAlignment="1">
      <alignment horizontal="center" vertical="center"/>
    </xf>
    <xf numFmtId="164" fontId="2" fillId="0" borderId="14" xfId="1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64" fontId="3" fillId="8" borderId="4" xfId="1" applyNumberFormat="1" applyFont="1" applyFill="1" applyBorder="1" applyAlignment="1">
      <alignment horizontal="left" vertical="center"/>
    </xf>
    <xf numFmtId="44" fontId="2" fillId="0" borderId="18" xfId="1" applyFont="1" applyFill="1" applyBorder="1" applyAlignment="1" applyProtection="1">
      <alignment horizontal="left" vertical="center"/>
      <protection locked="0"/>
    </xf>
    <xf numFmtId="9" fontId="2" fillId="0" borderId="18" xfId="2" applyFont="1" applyFill="1" applyBorder="1" applyAlignment="1" applyProtection="1">
      <alignment horizontal="left" vertical="center"/>
      <protection locked="0"/>
    </xf>
    <xf numFmtId="44" fontId="2" fillId="0" borderId="14" xfId="1" applyFont="1" applyFill="1" applyBorder="1" applyAlignment="1" applyProtection="1">
      <alignment horizontal="left"/>
      <protection locked="0"/>
    </xf>
    <xf numFmtId="44" fontId="2" fillId="0" borderId="16" xfId="1" applyFont="1" applyFill="1" applyBorder="1" applyAlignment="1" applyProtection="1">
      <alignment horizontal="left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22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3" fillId="7" borderId="21" xfId="0" applyFont="1" applyFill="1" applyBorder="1" applyAlignment="1">
      <alignment horizontal="center" vertical="center" wrapText="1"/>
    </xf>
    <xf numFmtId="0" fontId="3" fillId="7" borderId="22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5" fillId="0" borderId="28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Bids,%20Proposals,%20Quotes\2025\25-R086750AF%20IFB%20Fire%20Sprinkler%20System%20and%20Hydrant%20Inspection\Solicitation%20Documents\Fire%20systems%20and%20inspections%20-%20site%20locations.xlsx" TargetMode="External"/><Relationship Id="rId1" Type="http://schemas.openxmlformats.org/officeDocument/2006/relationships/externalLinkPath" Target="file:///C:\Users\AFORREST\AppData\Local\Microsoft\Windows\INetCache\Content.Outlook\MIWAE8I4\Fire%20systems%20and%20inspections%20-%20site%20locati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ite locations"/>
      <sheetName val="Ex 3 Sprinker Sys Locations"/>
      <sheetName val="Ex 4 Fire hydrant locations"/>
      <sheetName val="Sprinker system locations"/>
    </sheetNames>
    <sheetDataSet>
      <sheetData sheetId="0" refreshError="1"/>
      <sheetData sheetId="1">
        <row r="57">
          <cell r="B57" t="str">
            <v>Lakewood Ranch Library</v>
          </cell>
        </row>
        <row r="60">
          <cell r="B60" t="str">
            <v>Lakewood Ranch Library HUB Building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22A6E-F7CE-45F5-A3F1-1E7EC005AC39}">
  <dimension ref="A1:J72"/>
  <sheetViews>
    <sheetView tabSelected="1" zoomScale="85" zoomScaleNormal="85" workbookViewId="0">
      <selection activeCell="C35" sqref="C35:D35"/>
    </sheetView>
  </sheetViews>
  <sheetFormatPr defaultRowHeight="15.75" x14ac:dyDescent="0.25"/>
  <cols>
    <col min="1" max="1" width="11.42578125" style="1" bestFit="1" customWidth="1"/>
    <col min="2" max="2" width="60.5703125" style="2" customWidth="1"/>
    <col min="3" max="3" width="25.7109375" style="2" bestFit="1" customWidth="1"/>
    <col min="4" max="4" width="19.28515625" style="2" customWidth="1"/>
    <col min="5" max="5" width="32.5703125" style="2" customWidth="1"/>
    <col min="6" max="16384" width="9.140625" style="2"/>
  </cols>
  <sheetData>
    <row r="1" spans="1:5" ht="72.75" customHeight="1" thickBot="1" x14ac:dyDescent="0.3">
      <c r="A1" s="39" t="s">
        <v>80</v>
      </c>
      <c r="B1" s="40"/>
      <c r="C1" s="40"/>
      <c r="D1" s="40"/>
      <c r="E1" s="41"/>
    </row>
    <row r="2" spans="1:5" ht="35.25" customHeight="1" thickBot="1" x14ac:dyDescent="0.3">
      <c r="A2" s="18" t="s">
        <v>27</v>
      </c>
      <c r="B2" s="46" t="s">
        <v>54</v>
      </c>
      <c r="C2" s="46"/>
      <c r="D2" s="46"/>
      <c r="E2" s="47"/>
    </row>
    <row r="3" spans="1:5" ht="66.75" customHeight="1" thickBot="1" x14ac:dyDescent="0.3">
      <c r="A3" s="14" t="s">
        <v>53</v>
      </c>
      <c r="B3" s="15" t="s">
        <v>56</v>
      </c>
      <c r="C3" s="42" t="s">
        <v>0</v>
      </c>
      <c r="D3" s="43"/>
      <c r="E3" s="17" t="s">
        <v>74</v>
      </c>
    </row>
    <row r="4" spans="1:5" ht="20.100000000000001" customHeight="1" x14ac:dyDescent="0.25">
      <c r="A4" s="6">
        <v>1</v>
      </c>
      <c r="B4" s="4" t="s">
        <v>16</v>
      </c>
      <c r="C4" s="44" t="s">
        <v>5</v>
      </c>
      <c r="D4" s="45"/>
      <c r="E4" s="35" t="s">
        <v>26</v>
      </c>
    </row>
    <row r="5" spans="1:5" ht="20.100000000000001" customHeight="1" x14ac:dyDescent="0.25">
      <c r="A5" s="7">
        <v>2</v>
      </c>
      <c r="B5" s="3" t="s">
        <v>14</v>
      </c>
      <c r="C5" s="37" t="s">
        <v>6</v>
      </c>
      <c r="D5" s="38"/>
      <c r="E5" s="36" t="s">
        <v>26</v>
      </c>
    </row>
    <row r="6" spans="1:5" ht="20.100000000000001" customHeight="1" x14ac:dyDescent="0.25">
      <c r="A6" s="7">
        <v>3</v>
      </c>
      <c r="B6" s="3" t="s">
        <v>31</v>
      </c>
      <c r="C6" s="37" t="s">
        <v>6</v>
      </c>
      <c r="D6" s="38"/>
      <c r="E6" s="36" t="s">
        <v>26</v>
      </c>
    </row>
    <row r="7" spans="1:5" ht="20.100000000000001" customHeight="1" x14ac:dyDescent="0.25">
      <c r="A7" s="7">
        <v>4</v>
      </c>
      <c r="B7" s="3" t="s">
        <v>36</v>
      </c>
      <c r="C7" s="37" t="s">
        <v>6</v>
      </c>
      <c r="D7" s="38"/>
      <c r="E7" s="36" t="s">
        <v>26</v>
      </c>
    </row>
    <row r="8" spans="1:5" ht="20.100000000000001" customHeight="1" x14ac:dyDescent="0.25">
      <c r="A8" s="7">
        <v>5</v>
      </c>
      <c r="B8" s="3" t="s">
        <v>1</v>
      </c>
      <c r="C8" s="37" t="s">
        <v>6</v>
      </c>
      <c r="D8" s="38"/>
      <c r="E8" s="36" t="s">
        <v>26</v>
      </c>
    </row>
    <row r="9" spans="1:5" ht="20.100000000000001" customHeight="1" x14ac:dyDescent="0.25">
      <c r="A9" s="7">
        <v>6</v>
      </c>
      <c r="B9" s="3" t="s">
        <v>2</v>
      </c>
      <c r="C9" s="37" t="s">
        <v>6</v>
      </c>
      <c r="D9" s="38"/>
      <c r="E9" s="36" t="s">
        <v>26</v>
      </c>
    </row>
    <row r="10" spans="1:5" ht="20.100000000000001" customHeight="1" x14ac:dyDescent="0.25">
      <c r="A10" s="7">
        <v>7</v>
      </c>
      <c r="B10" s="3" t="s">
        <v>33</v>
      </c>
      <c r="C10" s="37" t="s">
        <v>6</v>
      </c>
      <c r="D10" s="38"/>
      <c r="E10" s="36" t="s">
        <v>26</v>
      </c>
    </row>
    <row r="11" spans="1:5" ht="20.100000000000001" customHeight="1" x14ac:dyDescent="0.25">
      <c r="A11" s="7">
        <v>8</v>
      </c>
      <c r="B11" s="3" t="s">
        <v>13</v>
      </c>
      <c r="C11" s="37" t="s">
        <v>7</v>
      </c>
      <c r="D11" s="38"/>
      <c r="E11" s="36" t="s">
        <v>26</v>
      </c>
    </row>
    <row r="12" spans="1:5" ht="20.100000000000001" customHeight="1" x14ac:dyDescent="0.25">
      <c r="A12" s="7">
        <v>9</v>
      </c>
      <c r="B12" s="3" t="s">
        <v>17</v>
      </c>
      <c r="C12" s="37" t="s">
        <v>6</v>
      </c>
      <c r="D12" s="38"/>
      <c r="E12" s="36" t="s">
        <v>26</v>
      </c>
    </row>
    <row r="13" spans="1:5" ht="20.100000000000001" customHeight="1" x14ac:dyDescent="0.25">
      <c r="A13" s="7">
        <v>10</v>
      </c>
      <c r="B13" s="3" t="s">
        <v>3</v>
      </c>
      <c r="C13" s="37" t="s">
        <v>6</v>
      </c>
      <c r="D13" s="38"/>
      <c r="E13" s="36" t="s">
        <v>26</v>
      </c>
    </row>
    <row r="14" spans="1:5" ht="20.100000000000001" customHeight="1" x14ac:dyDescent="0.25">
      <c r="A14" s="7">
        <v>11</v>
      </c>
      <c r="B14" s="3" t="s">
        <v>18</v>
      </c>
      <c r="C14" s="37" t="s">
        <v>6</v>
      </c>
      <c r="D14" s="38"/>
      <c r="E14" s="36" t="s">
        <v>26</v>
      </c>
    </row>
    <row r="15" spans="1:5" ht="20.100000000000001" customHeight="1" x14ac:dyDescent="0.25">
      <c r="A15" s="7">
        <v>12</v>
      </c>
      <c r="B15" s="3" t="s">
        <v>49</v>
      </c>
      <c r="C15" s="37" t="s">
        <v>6</v>
      </c>
      <c r="D15" s="38"/>
      <c r="E15" s="36" t="s">
        <v>26</v>
      </c>
    </row>
    <row r="16" spans="1:5" ht="20.100000000000001" customHeight="1" x14ac:dyDescent="0.25">
      <c r="A16" s="7">
        <v>13</v>
      </c>
      <c r="B16" s="3" t="s">
        <v>19</v>
      </c>
      <c r="C16" s="37" t="s">
        <v>6</v>
      </c>
      <c r="D16" s="38"/>
      <c r="E16" s="36" t="s">
        <v>26</v>
      </c>
    </row>
    <row r="17" spans="1:5" ht="20.100000000000001" customHeight="1" x14ac:dyDescent="0.25">
      <c r="A17" s="7">
        <v>14</v>
      </c>
      <c r="B17" s="3" t="s">
        <v>37</v>
      </c>
      <c r="C17" s="37" t="s">
        <v>7</v>
      </c>
      <c r="D17" s="38"/>
      <c r="E17" s="36" t="s">
        <v>26</v>
      </c>
    </row>
    <row r="18" spans="1:5" ht="20.100000000000001" customHeight="1" x14ac:dyDescent="0.25">
      <c r="A18" s="7">
        <v>15</v>
      </c>
      <c r="B18" s="3" t="s">
        <v>38</v>
      </c>
      <c r="C18" s="37" t="s">
        <v>6</v>
      </c>
      <c r="D18" s="38"/>
      <c r="E18" s="36" t="s">
        <v>26</v>
      </c>
    </row>
    <row r="19" spans="1:5" ht="20.100000000000001" customHeight="1" x14ac:dyDescent="0.25">
      <c r="A19" s="7">
        <v>16</v>
      </c>
      <c r="B19" s="3" t="s">
        <v>39</v>
      </c>
      <c r="C19" s="37" t="s">
        <v>6</v>
      </c>
      <c r="D19" s="38"/>
      <c r="E19" s="36" t="s">
        <v>26</v>
      </c>
    </row>
    <row r="20" spans="1:5" ht="20.100000000000001" customHeight="1" x14ac:dyDescent="0.25">
      <c r="A20" s="7">
        <v>17</v>
      </c>
      <c r="B20" s="3" t="s">
        <v>4</v>
      </c>
      <c r="C20" s="37" t="s">
        <v>6</v>
      </c>
      <c r="D20" s="38"/>
      <c r="E20" s="36" t="s">
        <v>26</v>
      </c>
    </row>
    <row r="21" spans="1:5" ht="20.100000000000001" customHeight="1" x14ac:dyDescent="0.25">
      <c r="A21" s="7">
        <v>18</v>
      </c>
      <c r="B21" s="3" t="s">
        <v>8</v>
      </c>
      <c r="C21" s="37" t="s">
        <v>15</v>
      </c>
      <c r="D21" s="38"/>
      <c r="E21" s="36" t="s">
        <v>26</v>
      </c>
    </row>
    <row r="22" spans="1:5" ht="20.100000000000001" customHeight="1" x14ac:dyDescent="0.25">
      <c r="A22" s="7">
        <v>19</v>
      </c>
      <c r="B22" s="3" t="str">
        <f>'[1]Ex 3 Sprinker Sys Locations'!$B$57</f>
        <v>Lakewood Ranch Library</v>
      </c>
      <c r="C22" s="37" t="s">
        <v>25</v>
      </c>
      <c r="D22" s="38"/>
      <c r="E22" s="36" t="s">
        <v>26</v>
      </c>
    </row>
    <row r="23" spans="1:5" ht="20.100000000000001" customHeight="1" x14ac:dyDescent="0.25">
      <c r="A23" s="7">
        <v>20</v>
      </c>
      <c r="B23" s="3" t="str">
        <f>'[1]Ex 3 Sprinker Sys Locations'!$B$60</f>
        <v>Lakewood Ranch Library HUB Building</v>
      </c>
      <c r="C23" s="37" t="s">
        <v>34</v>
      </c>
      <c r="D23" s="38"/>
      <c r="E23" s="36" t="s">
        <v>26</v>
      </c>
    </row>
    <row r="24" spans="1:5" ht="20.100000000000001" customHeight="1" x14ac:dyDescent="0.25">
      <c r="A24" s="7">
        <v>21</v>
      </c>
      <c r="B24" s="3" t="s">
        <v>24</v>
      </c>
      <c r="C24" s="37" t="s">
        <v>6</v>
      </c>
      <c r="D24" s="38"/>
      <c r="E24" s="36" t="s">
        <v>26</v>
      </c>
    </row>
    <row r="25" spans="1:5" ht="20.100000000000001" customHeight="1" x14ac:dyDescent="0.25">
      <c r="A25" s="7">
        <v>22</v>
      </c>
      <c r="B25" s="3" t="s">
        <v>20</v>
      </c>
      <c r="C25" s="37" t="s">
        <v>6</v>
      </c>
      <c r="D25" s="38"/>
      <c r="E25" s="36" t="s">
        <v>26</v>
      </c>
    </row>
    <row r="26" spans="1:5" ht="20.100000000000001" customHeight="1" x14ac:dyDescent="0.25">
      <c r="A26" s="7">
        <v>23</v>
      </c>
      <c r="B26" s="3" t="s">
        <v>40</v>
      </c>
      <c r="C26" s="37" t="s">
        <v>6</v>
      </c>
      <c r="D26" s="38"/>
      <c r="E26" s="36" t="s">
        <v>26</v>
      </c>
    </row>
    <row r="27" spans="1:5" ht="20.100000000000001" customHeight="1" x14ac:dyDescent="0.25">
      <c r="A27" s="7">
        <v>24</v>
      </c>
      <c r="B27" s="3" t="s">
        <v>41</v>
      </c>
      <c r="C27" s="37" t="s">
        <v>6</v>
      </c>
      <c r="D27" s="38"/>
      <c r="E27" s="36" t="s">
        <v>26</v>
      </c>
    </row>
    <row r="28" spans="1:5" ht="20.100000000000001" customHeight="1" x14ac:dyDescent="0.25">
      <c r="A28" s="7">
        <v>25</v>
      </c>
      <c r="B28" s="3" t="s">
        <v>42</v>
      </c>
      <c r="C28" s="37" t="s">
        <v>6</v>
      </c>
      <c r="D28" s="38"/>
      <c r="E28" s="36" t="s">
        <v>26</v>
      </c>
    </row>
    <row r="29" spans="1:5" ht="20.100000000000001" customHeight="1" x14ac:dyDescent="0.25">
      <c r="A29" s="7">
        <v>26</v>
      </c>
      <c r="B29" s="3" t="s">
        <v>45</v>
      </c>
      <c r="C29" s="37" t="s">
        <v>7</v>
      </c>
      <c r="D29" s="38"/>
      <c r="E29" s="36" t="s">
        <v>26</v>
      </c>
    </row>
    <row r="30" spans="1:5" ht="20.100000000000001" customHeight="1" x14ac:dyDescent="0.25">
      <c r="A30" s="7">
        <v>27</v>
      </c>
      <c r="B30" s="3" t="s">
        <v>43</v>
      </c>
      <c r="C30" s="37" t="s">
        <v>6</v>
      </c>
      <c r="D30" s="38"/>
      <c r="E30" s="36" t="s">
        <v>26</v>
      </c>
    </row>
    <row r="31" spans="1:5" ht="20.100000000000001" customHeight="1" x14ac:dyDescent="0.25">
      <c r="A31" s="7">
        <v>28</v>
      </c>
      <c r="B31" s="3" t="s">
        <v>44</v>
      </c>
      <c r="C31" s="37" t="s">
        <v>6</v>
      </c>
      <c r="D31" s="38"/>
      <c r="E31" s="36" t="s">
        <v>26</v>
      </c>
    </row>
    <row r="32" spans="1:5" ht="20.100000000000001" customHeight="1" x14ac:dyDescent="0.25">
      <c r="A32" s="7">
        <v>29</v>
      </c>
      <c r="B32" s="3" t="s">
        <v>21</v>
      </c>
      <c r="C32" s="37" t="s">
        <v>6</v>
      </c>
      <c r="D32" s="38"/>
      <c r="E32" s="36" t="s">
        <v>26</v>
      </c>
    </row>
    <row r="33" spans="1:5" ht="20.100000000000001" customHeight="1" x14ac:dyDescent="0.25">
      <c r="A33" s="7">
        <v>30</v>
      </c>
      <c r="B33" s="3" t="s">
        <v>9</v>
      </c>
      <c r="C33" s="37" t="s">
        <v>6</v>
      </c>
      <c r="D33" s="38"/>
      <c r="E33" s="36" t="s">
        <v>26</v>
      </c>
    </row>
    <row r="34" spans="1:5" ht="20.100000000000001" customHeight="1" x14ac:dyDescent="0.25">
      <c r="A34" s="7">
        <v>31</v>
      </c>
      <c r="B34" s="3" t="s">
        <v>46</v>
      </c>
      <c r="C34" s="37" t="s">
        <v>25</v>
      </c>
      <c r="D34" s="38"/>
      <c r="E34" s="36" t="s">
        <v>26</v>
      </c>
    </row>
    <row r="35" spans="1:5" ht="20.100000000000001" customHeight="1" x14ac:dyDescent="0.25">
      <c r="A35" s="7">
        <v>32</v>
      </c>
      <c r="B35" s="3" t="s">
        <v>22</v>
      </c>
      <c r="C35" s="37" t="s">
        <v>6</v>
      </c>
      <c r="D35" s="38"/>
      <c r="E35" s="36" t="s">
        <v>26</v>
      </c>
    </row>
    <row r="36" spans="1:5" ht="20.100000000000001" customHeight="1" x14ac:dyDescent="0.25">
      <c r="A36" s="7">
        <v>33</v>
      </c>
      <c r="B36" s="3" t="s">
        <v>32</v>
      </c>
      <c r="C36" s="37" t="s">
        <v>6</v>
      </c>
      <c r="D36" s="38"/>
      <c r="E36" s="36" t="s">
        <v>26</v>
      </c>
    </row>
    <row r="37" spans="1:5" ht="20.100000000000001" customHeight="1" x14ac:dyDescent="0.25">
      <c r="A37" s="7">
        <v>34</v>
      </c>
      <c r="B37" s="3" t="s">
        <v>10</v>
      </c>
      <c r="C37" s="37" t="s">
        <v>6</v>
      </c>
      <c r="D37" s="38"/>
      <c r="E37" s="36" t="s">
        <v>26</v>
      </c>
    </row>
    <row r="38" spans="1:5" x14ac:dyDescent="0.25">
      <c r="A38" s="7">
        <v>35</v>
      </c>
      <c r="B38" s="3" t="s">
        <v>47</v>
      </c>
      <c r="C38" s="37" t="s">
        <v>6</v>
      </c>
      <c r="D38" s="38"/>
      <c r="E38" s="36" t="s">
        <v>26</v>
      </c>
    </row>
    <row r="39" spans="1:5" ht="20.100000000000001" customHeight="1" x14ac:dyDescent="0.25">
      <c r="A39" s="7">
        <v>36</v>
      </c>
      <c r="B39" s="3" t="s">
        <v>11</v>
      </c>
      <c r="C39" s="37" t="s">
        <v>6</v>
      </c>
      <c r="D39" s="38"/>
      <c r="E39" s="36" t="s">
        <v>26</v>
      </c>
    </row>
    <row r="40" spans="1:5" ht="20.100000000000001" customHeight="1" x14ac:dyDescent="0.25">
      <c r="A40" s="7">
        <v>37</v>
      </c>
      <c r="B40" s="3" t="s">
        <v>12</v>
      </c>
      <c r="C40" s="37" t="s">
        <v>6</v>
      </c>
      <c r="D40" s="38"/>
      <c r="E40" s="36" t="s">
        <v>26</v>
      </c>
    </row>
    <row r="41" spans="1:5" ht="20.100000000000001" customHeight="1" x14ac:dyDescent="0.25">
      <c r="A41" s="7">
        <v>38</v>
      </c>
      <c r="B41" s="8" t="s">
        <v>23</v>
      </c>
      <c r="C41" s="37" t="s">
        <v>6</v>
      </c>
      <c r="D41" s="38"/>
      <c r="E41" s="36" t="s">
        <v>26</v>
      </c>
    </row>
    <row r="42" spans="1:5" ht="20.100000000000001" customHeight="1" x14ac:dyDescent="0.25">
      <c r="A42" s="7">
        <v>39</v>
      </c>
      <c r="B42" s="8" t="s">
        <v>35</v>
      </c>
      <c r="C42" s="37" t="s">
        <v>6</v>
      </c>
      <c r="D42" s="38"/>
      <c r="E42" s="36" t="s">
        <v>26</v>
      </c>
    </row>
    <row r="43" spans="1:5" ht="20.100000000000001" customHeight="1" thickBot="1" x14ac:dyDescent="0.3">
      <c r="A43" s="7">
        <v>40</v>
      </c>
      <c r="B43" s="8" t="s">
        <v>48</v>
      </c>
      <c r="C43" s="37" t="s">
        <v>6</v>
      </c>
      <c r="D43" s="38"/>
      <c r="E43" s="36" t="s">
        <v>26</v>
      </c>
    </row>
    <row r="44" spans="1:5" ht="29.25" customHeight="1" thickBot="1" x14ac:dyDescent="0.3">
      <c r="A44" s="52" t="s">
        <v>58</v>
      </c>
      <c r="B44" s="53"/>
      <c r="C44" s="53"/>
      <c r="D44" s="54"/>
      <c r="E44" s="23">
        <f>SUM(E4:E43)</f>
        <v>0</v>
      </c>
    </row>
    <row r="45" spans="1:5" ht="16.5" thickBot="1" x14ac:dyDescent="0.3">
      <c r="A45" s="59"/>
      <c r="B45" s="59"/>
      <c r="C45" s="59"/>
      <c r="D45" s="59"/>
      <c r="E45" s="59"/>
    </row>
    <row r="46" spans="1:5" ht="35.25" customHeight="1" thickBot="1" x14ac:dyDescent="0.3">
      <c r="A46" s="19" t="s">
        <v>57</v>
      </c>
      <c r="B46" s="65" t="s">
        <v>77</v>
      </c>
      <c r="C46" s="66"/>
      <c r="D46" s="66"/>
      <c r="E46" s="67"/>
    </row>
    <row r="47" spans="1:5" ht="28.5" customHeight="1" thickBot="1" x14ac:dyDescent="0.3">
      <c r="A47" s="14" t="s">
        <v>55</v>
      </c>
      <c r="B47" s="15" t="s">
        <v>75</v>
      </c>
      <c r="C47" s="15" t="s">
        <v>28</v>
      </c>
      <c r="D47" s="15" t="s">
        <v>51</v>
      </c>
      <c r="E47" s="16" t="s">
        <v>52</v>
      </c>
    </row>
    <row r="48" spans="1:5" ht="114.75" customHeight="1" x14ac:dyDescent="0.25">
      <c r="A48" s="6">
        <v>1</v>
      </c>
      <c r="B48" s="4" t="s">
        <v>78</v>
      </c>
      <c r="C48" s="33">
        <v>0</v>
      </c>
      <c r="D48" s="26">
        <v>40</v>
      </c>
      <c r="E48" s="28">
        <f>PRODUCT(C48:D48)</f>
        <v>0</v>
      </c>
    </row>
    <row r="49" spans="1:6" ht="96.75" customHeight="1" thickBot="1" x14ac:dyDescent="0.3">
      <c r="A49" s="9">
        <v>2</v>
      </c>
      <c r="B49" s="10" t="s">
        <v>79</v>
      </c>
      <c r="C49" s="33">
        <v>0</v>
      </c>
      <c r="D49" s="27">
        <v>10</v>
      </c>
      <c r="E49" s="28">
        <f>PRODUCT(C49:D49)</f>
        <v>0</v>
      </c>
    </row>
    <row r="50" spans="1:6" ht="29.25" customHeight="1" thickBot="1" x14ac:dyDescent="0.3">
      <c r="A50" s="52" t="s">
        <v>59</v>
      </c>
      <c r="B50" s="53"/>
      <c r="C50" s="53"/>
      <c r="D50" s="54"/>
      <c r="E50" s="23">
        <f>SUM(E48:E49)</f>
        <v>0</v>
      </c>
    </row>
    <row r="51" spans="1:6" x14ac:dyDescent="0.25">
      <c r="A51" s="48"/>
      <c r="B51" s="48"/>
      <c r="C51" s="48"/>
      <c r="D51" s="48"/>
      <c r="E51" s="48"/>
    </row>
    <row r="52" spans="1:6" ht="16.5" thickBot="1" x14ac:dyDescent="0.3">
      <c r="A52" s="59"/>
      <c r="B52" s="59"/>
      <c r="C52" s="59"/>
      <c r="D52" s="59"/>
      <c r="E52" s="59"/>
    </row>
    <row r="53" spans="1:6" ht="35.25" customHeight="1" thickBot="1" x14ac:dyDescent="0.3">
      <c r="A53" s="20" t="s">
        <v>61</v>
      </c>
      <c r="B53" s="63" t="s">
        <v>66</v>
      </c>
      <c r="C53" s="63"/>
      <c r="D53" s="63"/>
      <c r="E53" s="64"/>
    </row>
    <row r="54" spans="1:6" ht="36.75" customHeight="1" thickBot="1" x14ac:dyDescent="0.3">
      <c r="A54" s="14" t="s">
        <v>60</v>
      </c>
      <c r="B54" s="15" t="s">
        <v>66</v>
      </c>
      <c r="C54" s="15" t="s">
        <v>63</v>
      </c>
      <c r="D54" s="22" t="s">
        <v>69</v>
      </c>
      <c r="E54" s="16"/>
    </row>
    <row r="55" spans="1:6" ht="48" customHeight="1" thickBot="1" x14ac:dyDescent="0.3">
      <c r="A55" s="6">
        <v>1</v>
      </c>
      <c r="B55" s="11" t="s">
        <v>76</v>
      </c>
      <c r="C55" s="34" t="s">
        <v>63</v>
      </c>
      <c r="D55" s="29">
        <v>4000</v>
      </c>
      <c r="E55" s="30" t="e">
        <f>D55*C55</f>
        <v>#VALUE!</v>
      </c>
    </row>
    <row r="56" spans="1:6" ht="29.25" customHeight="1" thickBot="1" x14ac:dyDescent="0.3">
      <c r="A56" s="52" t="s">
        <v>62</v>
      </c>
      <c r="B56" s="53"/>
      <c r="C56" s="53"/>
      <c r="D56" s="54"/>
      <c r="E56" s="32" t="e">
        <f>E55</f>
        <v>#VALUE!</v>
      </c>
    </row>
    <row r="57" spans="1:6" x14ac:dyDescent="0.25">
      <c r="A57" s="48"/>
      <c r="B57" s="48"/>
      <c r="C57" s="48"/>
      <c r="D57" s="48"/>
      <c r="E57" s="48"/>
    </row>
    <row r="58" spans="1:6" ht="16.5" thickBot="1" x14ac:dyDescent="0.3">
      <c r="A58" s="59"/>
      <c r="B58" s="59"/>
      <c r="C58" s="59"/>
      <c r="D58" s="59"/>
      <c r="E58" s="59"/>
    </row>
    <row r="59" spans="1:6" ht="36.75" customHeight="1" thickBot="1" x14ac:dyDescent="0.3">
      <c r="A59" s="21" t="s">
        <v>64</v>
      </c>
      <c r="B59" s="71" t="s">
        <v>65</v>
      </c>
      <c r="C59" s="71"/>
      <c r="D59" s="71"/>
      <c r="E59" s="72"/>
    </row>
    <row r="60" spans="1:6" ht="28.5" customHeight="1" thickBot="1" x14ac:dyDescent="0.3">
      <c r="A60" s="14" t="s">
        <v>60</v>
      </c>
      <c r="B60" s="15" t="s">
        <v>65</v>
      </c>
      <c r="C60" s="15" t="s">
        <v>72</v>
      </c>
      <c r="D60" s="15" t="s">
        <v>68</v>
      </c>
      <c r="E60" s="16" t="s">
        <v>52</v>
      </c>
    </row>
    <row r="61" spans="1:6" ht="43.15" customHeight="1" thickBot="1" x14ac:dyDescent="0.3">
      <c r="A61" s="7">
        <v>1</v>
      </c>
      <c r="B61" s="5" t="s">
        <v>73</v>
      </c>
      <c r="C61" s="33">
        <v>0</v>
      </c>
      <c r="D61" s="27">
        <v>37</v>
      </c>
      <c r="E61" s="28">
        <f>PRODUCT(C61:D61)</f>
        <v>0</v>
      </c>
    </row>
    <row r="62" spans="1:6" ht="29.25" customHeight="1" thickBot="1" x14ac:dyDescent="0.3">
      <c r="A62" s="52" t="s">
        <v>67</v>
      </c>
      <c r="B62" s="53"/>
      <c r="C62" s="53"/>
      <c r="D62" s="54"/>
      <c r="E62" s="24">
        <f>SUM(E61)</f>
        <v>0</v>
      </c>
    </row>
    <row r="63" spans="1:6" ht="16.5" thickBot="1" x14ac:dyDescent="0.3">
      <c r="B63" s="12"/>
      <c r="C63" s="12"/>
      <c r="D63" s="12"/>
      <c r="E63" s="13"/>
      <c r="F63" s="1"/>
    </row>
    <row r="64" spans="1:6" ht="40.5" customHeight="1" thickBot="1" x14ac:dyDescent="0.3">
      <c r="A64" s="56" t="s">
        <v>82</v>
      </c>
      <c r="B64" s="57"/>
      <c r="C64" s="57"/>
      <c r="D64" s="58"/>
      <c r="E64" s="25" t="e">
        <f>SUM(E62+E56+E50+E44)</f>
        <v>#VALUE!</v>
      </c>
      <c r="F64" s="1"/>
    </row>
    <row r="65" spans="1:10" ht="33" customHeight="1" thickBot="1" x14ac:dyDescent="0.3">
      <c r="F65" s="1"/>
    </row>
    <row r="66" spans="1:10" x14ac:dyDescent="0.25">
      <c r="A66" s="68" t="s">
        <v>29</v>
      </c>
      <c r="B66" s="60" t="s">
        <v>70</v>
      </c>
      <c r="C66" s="61"/>
      <c r="D66" s="61"/>
      <c r="E66" s="62"/>
      <c r="F66" s="55"/>
      <c r="G66" s="55"/>
      <c r="H66" s="55"/>
      <c r="I66" s="55"/>
      <c r="J66" s="55"/>
    </row>
    <row r="67" spans="1:10" x14ac:dyDescent="0.25">
      <c r="A67" s="69"/>
      <c r="B67" s="49" t="s">
        <v>50</v>
      </c>
      <c r="C67" s="50"/>
      <c r="D67" s="50"/>
      <c r="E67" s="51"/>
    </row>
    <row r="68" spans="1:10" x14ac:dyDescent="0.25">
      <c r="A68" s="69"/>
      <c r="B68" s="73" t="s">
        <v>81</v>
      </c>
      <c r="C68" s="74"/>
      <c r="D68" s="74"/>
      <c r="E68" s="75"/>
    </row>
    <row r="69" spans="1:10" ht="33.75" customHeight="1" thickBot="1" x14ac:dyDescent="0.3">
      <c r="A69" s="70"/>
      <c r="B69" s="76" t="s">
        <v>71</v>
      </c>
      <c r="C69" s="77"/>
      <c r="D69" s="77"/>
      <c r="E69" s="78"/>
    </row>
    <row r="70" spans="1:10" x14ac:dyDescent="0.25">
      <c r="B70" s="31"/>
      <c r="C70" s="31"/>
      <c r="D70" s="31"/>
      <c r="E70" s="31"/>
    </row>
    <row r="71" spans="1:10" x14ac:dyDescent="0.25">
      <c r="B71" s="31"/>
      <c r="C71" s="31"/>
      <c r="D71" s="31"/>
      <c r="E71" s="31"/>
    </row>
    <row r="72" spans="1:10" ht="20.25" customHeight="1" x14ac:dyDescent="0.25">
      <c r="A72" s="31" t="s">
        <v>30</v>
      </c>
      <c r="B72" s="31"/>
      <c r="C72" s="31"/>
      <c r="D72" s="31"/>
      <c r="E72" s="31"/>
    </row>
  </sheetData>
  <sheetProtection algorithmName="SHA-512" hashValue="KA05LxbBc1NDWt0+LrlOa7iCu656LZpAYUbKcX2HPu1+Ga/4q/yqYqDc6E/s8LnmyJ53763ndyctmwAO018NfQ==" saltValue="KGar39MIkhhftm9Hm2yhZQ==" spinCount="100000" sheet="1" objects="1" scenarios="1"/>
  <mergeCells count="62">
    <mergeCell ref="C6:D6"/>
    <mergeCell ref="A1:E1"/>
    <mergeCell ref="B2:E2"/>
    <mergeCell ref="C3:D3"/>
    <mergeCell ref="C4:D4"/>
    <mergeCell ref="C5:D5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42:D42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B59:E59"/>
    <mergeCell ref="C43:D43"/>
    <mergeCell ref="A44:D44"/>
    <mergeCell ref="A45:E45"/>
    <mergeCell ref="B46:E46"/>
    <mergeCell ref="A50:D50"/>
    <mergeCell ref="A51:E51"/>
    <mergeCell ref="A52:E52"/>
    <mergeCell ref="B53:E53"/>
    <mergeCell ref="A56:D56"/>
    <mergeCell ref="A57:E57"/>
    <mergeCell ref="A58:E58"/>
    <mergeCell ref="A62:D62"/>
    <mergeCell ref="A64:D64"/>
    <mergeCell ref="A66:A69"/>
    <mergeCell ref="B66:E66"/>
    <mergeCell ref="F66:J66"/>
    <mergeCell ref="B67:E67"/>
    <mergeCell ref="B68:E68"/>
    <mergeCell ref="B69:E69"/>
  </mergeCells>
  <printOptions horizontalCentered="1"/>
  <pageMargins left="0" right="0" top="0.25" bottom="0.25" header="0" footer="0"/>
  <pageSetup scale="69" orientation="portrait" r:id="rId1"/>
  <rowBreaks count="1" manualBreakCount="1">
    <brk id="45" max="4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Attachment I, Fee Rate Schedule</vt:lpstr>
      <vt:lpstr>'Attachment I, Fee Rate Schedule'!Print_Area</vt:lpstr>
      <vt:lpstr>'Attachment I, Fee Rate Schedule'!Print_Titles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renamed_admin</dc:creator>
  <cp:lastModifiedBy>Ashley Forrest</cp:lastModifiedBy>
  <cp:lastPrinted>2025-02-28T16:42:18Z</cp:lastPrinted>
  <dcterms:created xsi:type="dcterms:W3CDTF">2019-02-27T13:57:59Z</dcterms:created>
  <dcterms:modified xsi:type="dcterms:W3CDTF">2025-02-28T16:44:55Z</dcterms:modified>
</cp:coreProperties>
</file>