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BIDS AND PROPOSALS 2015\15-2259CD\"/>
    </mc:Choice>
  </mc:AlternateContent>
  <workbookProtection workbookAlgorithmName="SHA-512" workbookHashValue="ZYdEHtf3BdwAiPFAi7a+OxcWSlwJy7yLksW2tBu+4HiPWb9BKp4ur1VnuSXczaN6oXp+DDDFaBI3HB/y9hZ8Ug==" workbookSaltValue="ihxau6ppDDx1B0t+98lmhw==" workbookSpinCount="100000" lockStructure="1"/>
  <bookViews>
    <workbookView xWindow="23385" yWindow="-15" windowWidth="23445" windowHeight="11190"/>
  </bookViews>
  <sheets>
    <sheet name="Bid &quot;A&quot;- 450 Days" sheetId="1" r:id="rId1"/>
    <sheet name="Bid &quot;B&quot;- 630 Days" sheetId="2" r:id="rId2"/>
  </sheets>
  <definedNames>
    <definedName name="_xlnm.Print_Titles" localSheetId="0">'Bid "A"- 450 Days'!$1:$6</definedName>
    <definedName name="_xlnm.Print_Titles" localSheetId="1">'Bid "B"- 630 Days'!$1:$6</definedName>
  </definedNames>
  <calcPr calcId="152511"/>
</workbook>
</file>

<file path=xl/calcChain.xml><?xml version="1.0" encoding="utf-8"?>
<calcChain xmlns="http://schemas.openxmlformats.org/spreadsheetml/2006/main">
  <c r="A154" i="2" l="1"/>
  <c r="A154" i="1"/>
  <c r="H158" i="2" l="1"/>
  <c r="H157" i="2"/>
  <c r="H156" i="2"/>
  <c r="H155" i="2"/>
  <c r="H154" i="2"/>
  <c r="H153" i="2"/>
  <c r="H152" i="2"/>
  <c r="H151" i="2"/>
  <c r="H150" i="2"/>
  <c r="H149" i="2"/>
  <c r="H148" i="2"/>
  <c r="H147" i="2"/>
  <c r="H146" i="2"/>
  <c r="H159" i="2" s="1"/>
  <c r="H143" i="2"/>
  <c r="H142" i="2"/>
  <c r="H141" i="2"/>
  <c r="H140" i="2"/>
  <c r="H139" i="2"/>
  <c r="H138" i="2"/>
  <c r="H137" i="2"/>
  <c r="H136" i="2"/>
  <c r="H135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5" i="2" s="1"/>
  <c r="A136" i="2" s="1"/>
  <c r="A137" i="2" s="1"/>
  <c r="A138" i="2" s="1"/>
  <c r="A139" i="2" s="1"/>
  <c r="A140" i="2" s="1"/>
  <c r="A141" i="2" s="1"/>
  <c r="A142" i="2" s="1"/>
  <c r="A143" i="2" s="1"/>
  <c r="A146" i="2" s="1"/>
  <c r="A147" i="2" s="1"/>
  <c r="A148" i="2" s="1"/>
  <c r="A149" i="2" s="1"/>
  <c r="A150" i="2" s="1"/>
  <c r="A151" i="2" s="1"/>
  <c r="A152" i="2" s="1"/>
  <c r="A153" i="2" s="1"/>
  <c r="A155" i="2" s="1"/>
  <c r="A156" i="2" s="1"/>
  <c r="A157" i="2" s="1"/>
  <c r="A158" i="2" s="1"/>
  <c r="H8" i="2"/>
  <c r="H68" i="1"/>
  <c r="H67" i="1"/>
  <c r="H66" i="1"/>
  <c r="H65" i="1"/>
  <c r="H64" i="1"/>
  <c r="H63" i="1"/>
  <c r="H62" i="1"/>
  <c r="H69" i="2" l="1"/>
  <c r="H133" i="2"/>
  <c r="H144" i="2"/>
  <c r="H160" i="2" s="1"/>
  <c r="H95" i="2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3" i="1"/>
  <c r="H142" i="1"/>
  <c r="H141" i="1"/>
  <c r="H140" i="1"/>
  <c r="H139" i="1"/>
  <c r="H138" i="1"/>
  <c r="H137" i="1"/>
  <c r="H136" i="1"/>
  <c r="H135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133" i="1" l="1"/>
  <c r="H144" i="1"/>
  <c r="H69" i="1"/>
  <c r="H95" i="1"/>
  <c r="H161" i="2" l="1"/>
  <c r="H162" i="2" s="1"/>
  <c r="H159" i="1" l="1"/>
  <c r="H160" i="1" s="1"/>
  <c r="H161" i="1" s="1"/>
  <c r="H162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l="1"/>
  <c r="A61" i="1" s="1"/>
  <c r="A62" i="1" s="1"/>
  <c r="A63" i="1" s="1"/>
  <c r="A64" i="1" s="1"/>
  <c r="A65" i="1" s="1"/>
  <c r="A66" i="1" s="1"/>
  <c r="A67" i="1" s="1"/>
  <c r="A68" i="1" s="1"/>
  <c r="A71" i="1" s="1"/>
  <c r="A72" i="1" l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7" i="1" l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5" i="1" l="1"/>
  <c r="A136" i="1" s="1"/>
  <c r="A137" i="1" s="1"/>
  <c r="A138" i="1" s="1"/>
  <c r="A139" i="1" s="1"/>
  <c r="A140" i="1" s="1"/>
  <c r="A141" i="1" s="1"/>
  <c r="A142" i="1" s="1"/>
  <c r="A143" i="1" s="1"/>
  <c r="A146" i="1" s="1"/>
  <c r="A147" i="1" s="1"/>
  <c r="A148" i="1" s="1"/>
  <c r="A149" i="1" s="1"/>
  <c r="A150" i="1" s="1"/>
  <c r="A151" i="1" s="1"/>
  <c r="A152" i="1" s="1"/>
  <c r="A153" i="1" s="1"/>
  <c r="A155" i="1" s="1"/>
  <c r="A156" i="1" s="1"/>
  <c r="A157" i="1" s="1"/>
  <c r="A158" i="1" s="1"/>
</calcChain>
</file>

<file path=xl/sharedStrings.xml><?xml version="1.0" encoding="utf-8"?>
<sst xmlns="http://schemas.openxmlformats.org/spreadsheetml/2006/main" count="906" uniqueCount="316">
  <si>
    <t>DESCRIPTION</t>
  </si>
  <si>
    <t>LS</t>
  </si>
  <si>
    <t>LF</t>
  </si>
  <si>
    <t>Floating Turbidity Barrier</t>
  </si>
  <si>
    <t>Inlet Protection System</t>
  </si>
  <si>
    <t>EA</t>
  </si>
  <si>
    <t>Clearing &amp; Grubbing</t>
  </si>
  <si>
    <t>AC</t>
  </si>
  <si>
    <t>CY</t>
  </si>
  <si>
    <t>SY</t>
  </si>
  <si>
    <t>TN</t>
  </si>
  <si>
    <t>SF</t>
  </si>
  <si>
    <t>AS</t>
  </si>
  <si>
    <t>Retro-Reflective Pavement Markers</t>
  </si>
  <si>
    <t>710-11-290</t>
  </si>
  <si>
    <t>NM</t>
  </si>
  <si>
    <t>GM</t>
  </si>
  <si>
    <t>630-2-11</t>
  </si>
  <si>
    <t>630-2-12</t>
  </si>
  <si>
    <t>633-1-121</t>
  </si>
  <si>
    <t>633-1-122</t>
  </si>
  <si>
    <t>633-2-31</t>
  </si>
  <si>
    <t>633-3-11</t>
  </si>
  <si>
    <t>633-3-12</t>
  </si>
  <si>
    <t>633-3-15</t>
  </si>
  <si>
    <t>635-2-11</t>
  </si>
  <si>
    <t>635-2-12</t>
  </si>
  <si>
    <t>635-2-13</t>
  </si>
  <si>
    <t>639-2-1</t>
  </si>
  <si>
    <t>BID PRICE PER UNIT ($)</t>
  </si>
  <si>
    <t>TOTAL BID PRICE ($)</t>
  </si>
  <si>
    <t>UNITS</t>
  </si>
  <si>
    <t>FDOT ITEM NUMBER</t>
  </si>
  <si>
    <t>PAY ITEM NO.</t>
  </si>
  <si>
    <t>Pedestrian Detector (F&amp;I) (Standard)</t>
  </si>
  <si>
    <t>System Auxiliaries (F&amp;I) (UPS)</t>
  </si>
  <si>
    <t>Load Center (F&amp;I) (Secondary Voltage)</t>
  </si>
  <si>
    <t>PI</t>
  </si>
  <si>
    <t>W1</t>
  </si>
  <si>
    <t>W2</t>
  </si>
  <si>
    <t>W3</t>
  </si>
  <si>
    <t>W4</t>
  </si>
  <si>
    <t>W5</t>
  </si>
  <si>
    <t>W6</t>
  </si>
  <si>
    <t>W7</t>
  </si>
  <si>
    <t>W8</t>
  </si>
  <si>
    <t>W10</t>
  </si>
  <si>
    <t>102-3</t>
  </si>
  <si>
    <t>104-10-3</t>
  </si>
  <si>
    <t>104-11</t>
  </si>
  <si>
    <t>104-15</t>
  </si>
  <si>
    <t>104-18</t>
  </si>
  <si>
    <t>110-1-1</t>
  </si>
  <si>
    <t>120-1</t>
  </si>
  <si>
    <t>120-6</t>
  </si>
  <si>
    <t>160-4</t>
  </si>
  <si>
    <t>285-701</t>
  </si>
  <si>
    <t>285-709</t>
  </si>
  <si>
    <t>327-70-6</t>
  </si>
  <si>
    <t>327-70-15</t>
  </si>
  <si>
    <t>327-70-19</t>
  </si>
  <si>
    <t>334-1-13</t>
  </si>
  <si>
    <t>337-7-24</t>
  </si>
  <si>
    <t>337-7-43</t>
  </si>
  <si>
    <t>339-1</t>
  </si>
  <si>
    <t>425-1-361</t>
  </si>
  <si>
    <t>425-1-501</t>
  </si>
  <si>
    <t>425-1-521</t>
  </si>
  <si>
    <t>425-1-541</t>
  </si>
  <si>
    <t>425-1-701</t>
  </si>
  <si>
    <t>425-2-61</t>
  </si>
  <si>
    <t>430-174-118</t>
  </si>
  <si>
    <t>430-174-124</t>
  </si>
  <si>
    <t>430-174-215</t>
  </si>
  <si>
    <t>430-174-218</t>
  </si>
  <si>
    <t>430-174-224</t>
  </si>
  <si>
    <t>430-174-230</t>
  </si>
  <si>
    <t>430-984-125</t>
  </si>
  <si>
    <t>430-984-129</t>
  </si>
  <si>
    <t>430-984-625</t>
  </si>
  <si>
    <t>430-984-629</t>
  </si>
  <si>
    <t>430-984-633</t>
  </si>
  <si>
    <t>520-1-MC</t>
  </si>
  <si>
    <t>520-1-7</t>
  </si>
  <si>
    <t>520-1-10</t>
  </si>
  <si>
    <t>520-2-1</t>
  </si>
  <si>
    <t>520-6</t>
  </si>
  <si>
    <t>522-1</t>
  </si>
  <si>
    <t>522-2</t>
  </si>
  <si>
    <t>570-1-2</t>
  </si>
  <si>
    <t>571-1-13</t>
  </si>
  <si>
    <t>WMS-1</t>
  </si>
  <si>
    <t>Commercial Matl for Drwy Maint</t>
  </si>
  <si>
    <t>Sediment Barrier</t>
  </si>
  <si>
    <t>Soil Tracking Prevention Device</t>
  </si>
  <si>
    <t>Regular Excavation</t>
  </si>
  <si>
    <t>Embankment</t>
  </si>
  <si>
    <t>Optional Base, Group 9</t>
  </si>
  <si>
    <t>Milling Existing Asphalt Pavement (1-1/2" Avg. Depth)</t>
  </si>
  <si>
    <t>Milling Existing Asphalt Pavement (2-3/4" Avg. Depth)</t>
  </si>
  <si>
    <t>Milling Existing Asphalt Pavement (3/4" Avg. Depth)</t>
  </si>
  <si>
    <t>Superpave Asphaltic Conc, Traffic C, (3")</t>
  </si>
  <si>
    <t>Asphalt Concrete Friction Course, Traffic  C, FC-12.5, Rubber (1-1/2")</t>
  </si>
  <si>
    <t>Misc. Asphalt</t>
  </si>
  <si>
    <t>Inlets (Curb) (Type P-6) (&lt;10')</t>
  </si>
  <si>
    <t>Inlet (Dt Bot) (Type A) (&lt;10')</t>
  </si>
  <si>
    <t>Inlet (Dt Bot) (Type C) (&lt;10')</t>
  </si>
  <si>
    <t>Inlet (Dt Bot) (Type D) (&lt;10')</t>
  </si>
  <si>
    <t>Inlet (Gutter) (Type S) (&lt;10')</t>
  </si>
  <si>
    <t>Manholes (P-8) (&lt;10')</t>
  </si>
  <si>
    <t>Pipe Culv (RCP)(18")</t>
  </si>
  <si>
    <t>Pipe Culv (RCP)(24")</t>
  </si>
  <si>
    <t>Pipe Culv (ERCP) (12"x18")</t>
  </si>
  <si>
    <t>Pipe Culv (ERCP) (14"x23")</t>
  </si>
  <si>
    <t>Pipe Culv (ERCP) (19"x30")</t>
  </si>
  <si>
    <t>Pipe Culv (ERCP) (24"x38")</t>
  </si>
  <si>
    <t>MES (Round) (18" SD)</t>
  </si>
  <si>
    <t>MES (Round) (24" SD)</t>
  </si>
  <si>
    <t>MES (Round) (14"x23" SD)</t>
  </si>
  <si>
    <t>MES (Ellip) (19"x30") (SD)</t>
  </si>
  <si>
    <t>MES (Ellip) (24"x38") (SD)</t>
  </si>
  <si>
    <t>Type E Curb &amp; Gutter</t>
  </si>
  <si>
    <t>Type F Curb &amp; Gutter</t>
  </si>
  <si>
    <t>Type D Curb</t>
  </si>
  <si>
    <t>Shoulder Gutter, Concrete</t>
  </si>
  <si>
    <t>Concrete Sidewalk and Driveways, 4" Thick</t>
  </si>
  <si>
    <t>Concrete Sidewalk and Driveways, 6" Thick</t>
  </si>
  <si>
    <t>Plastic Erosion Mat, Turf Reinforced Mat, Type 3</t>
  </si>
  <si>
    <t>Wetland Mitigation Site</t>
  </si>
  <si>
    <t>TOTAL QTY.</t>
  </si>
  <si>
    <t>700-20-11</t>
  </si>
  <si>
    <t>700-20-12</t>
  </si>
  <si>
    <t>700-20-14</t>
  </si>
  <si>
    <t>700-20-40</t>
  </si>
  <si>
    <t>700-20-60</t>
  </si>
  <si>
    <t>700-21-11</t>
  </si>
  <si>
    <t>700-21-60</t>
  </si>
  <si>
    <t>705-11-3</t>
  </si>
  <si>
    <t>706-3</t>
  </si>
  <si>
    <t>711-11-111</t>
  </si>
  <si>
    <t>711-11-122</t>
  </si>
  <si>
    <t>711-11-123</t>
  </si>
  <si>
    <t>711-11-124</t>
  </si>
  <si>
    <t>711-11-125</t>
  </si>
  <si>
    <t>711-11-131</t>
  </si>
  <si>
    <t>711-11-151</t>
  </si>
  <si>
    <t>711-11-160</t>
  </si>
  <si>
    <t>711-11-170</t>
  </si>
  <si>
    <t>711-11-180</t>
  </si>
  <si>
    <t>711-11-211</t>
  </si>
  <si>
    <t>711-11-224</t>
  </si>
  <si>
    <t>711-11-231</t>
  </si>
  <si>
    <t>Sign Single Post, F&amp;I, Less than 12 SF</t>
  </si>
  <si>
    <t>Sign Single Post, F&amp;I, 12-20 SF</t>
  </si>
  <si>
    <t>Sign Single Post, F&amp;I, 21-30 SF</t>
  </si>
  <si>
    <t>Sign Single Post, (Relocate)</t>
  </si>
  <si>
    <t>Sign Single Post, (Remove)</t>
  </si>
  <si>
    <t>Multi-Post Sign, F&amp;I, 50 SF or Less</t>
  </si>
  <si>
    <t>Multi-Post Sign, Remove</t>
  </si>
  <si>
    <t>Delineator, Flexible High Visability Median</t>
  </si>
  <si>
    <t>Painted Pavt Mark, Std, Yellow, Island Nose</t>
  </si>
  <si>
    <t>Thermoplastic, Std, White, Solid, 6"</t>
  </si>
  <si>
    <t>Thermoplastic, Std, White, Solid, 8"</t>
  </si>
  <si>
    <t>Thermoplastic, Std, White, Solid, 12"</t>
  </si>
  <si>
    <t>Thermoplastic, Std, White, Solid, 18"</t>
  </si>
  <si>
    <t>Thermoplastic, Std, White, Solid, 24"</t>
  </si>
  <si>
    <t>Painted Pavt Mark, Std, White, Skip, 6", 10-30</t>
  </si>
  <si>
    <t>Painted Pavt Mark, Std, White, Dotted, 6", 2-4, 6-10</t>
  </si>
  <si>
    <t>Thermoplastic, Std, White, Message</t>
  </si>
  <si>
    <t>Thermoplastic, Std, White, Arrows</t>
  </si>
  <si>
    <t>Thermoplastic, Std, White, Yield Line</t>
  </si>
  <si>
    <t>Thermoplastic, Std, Yellow, Solid, 6"</t>
  </si>
  <si>
    <t>Thermoplastic, Std, Yellow, Solid, 18"</t>
  </si>
  <si>
    <t>Thermoplastic, Std, Yellow, Skip, 6", 10-30</t>
  </si>
  <si>
    <t>Pavement Messages, Thermoplastic (Bike Lane Markings)</t>
  </si>
  <si>
    <t>SIGNALIZATION</t>
  </si>
  <si>
    <t>632-7-1</t>
  </si>
  <si>
    <t>633-2-32</t>
  </si>
  <si>
    <t>639-1-122</t>
  </si>
  <si>
    <t>641-2-12</t>
  </si>
  <si>
    <t>646-1-11</t>
  </si>
  <si>
    <t>649-31-204</t>
  </si>
  <si>
    <t>649-31-205</t>
  </si>
  <si>
    <t>649-31-219</t>
  </si>
  <si>
    <t>649-31-299</t>
  </si>
  <si>
    <t>660-4-11</t>
  </si>
  <si>
    <t>660-4-12</t>
  </si>
  <si>
    <t>665-1-11</t>
  </si>
  <si>
    <t>670-5-112</t>
  </si>
  <si>
    <t>685-106</t>
  </si>
  <si>
    <t>700-5-22</t>
  </si>
  <si>
    <t>Conduit (F&amp;I) (Open Trench)</t>
  </si>
  <si>
    <t>Conduit (F&amp;I) (Directional Bore)</t>
  </si>
  <si>
    <t>Signal Cable (New or Reconstructed Intersection-F&amp;I)</t>
  </si>
  <si>
    <t>FO Cable (F&amp;I) (Underground) (2-12 Fibers)</t>
  </si>
  <si>
    <t>FO Cable (F&amp;I) (Underground) (13-48 Fibers)</t>
  </si>
  <si>
    <t>FO Cable Conn (Insall) (Splice)</t>
  </si>
  <si>
    <t>FO Cable Conn (Insall) (Termination)</t>
  </si>
  <si>
    <t>FO Cable Conn Hardware (F&amp;I) (Splice Enclosure)</t>
  </si>
  <si>
    <t>FO Cable Conn Hardware (F&amp;I) (Splice Tray)</t>
  </si>
  <si>
    <t>FO Cable Conn Hardware (F&amp;I) (Patch Panel) (Preterm)</t>
  </si>
  <si>
    <t>Pull and Splice Box (F&amp;I) (Standard Size)</t>
  </si>
  <si>
    <t>Pull and Splice Box (F&amp;I) (24"x36")</t>
  </si>
  <si>
    <t>Pull and Splice Box (F&amp;I) (30"x60")</t>
  </si>
  <si>
    <t>Electrical Service Wire (F&amp;I)</t>
  </si>
  <si>
    <t>Prestressed Concrete Pole (F&amp;I) (P-II Service) (12')</t>
  </si>
  <si>
    <t>Aluminum Signal Pole (F&amp;I) (Pedestal)</t>
  </si>
  <si>
    <t>Steel Mast Arm Assemble (F&amp;I) (130 mph) (70.5)</t>
  </si>
  <si>
    <t>Steel Mast Arm Assemble (F&amp;I) (130 mph) (78)</t>
  </si>
  <si>
    <t>Steel Mast Arm Assemble (F&amp;I) (130 mph) (70.5-70.5)</t>
  </si>
  <si>
    <t>Steel Mast Arm Assemble (F&amp;I) (130 mph) (Custom)</t>
  </si>
  <si>
    <t>Traffic Signal (F&amp;I)(3 Sect.) (1-Way) (Aluminum)</t>
  </si>
  <si>
    <t>Traffic Signal (F&amp;I)(5 Sect.) (1-Way) (Aluminum)</t>
  </si>
  <si>
    <t>Pedestrian Signal (F&amp;I) (LED Countdown) (1 Directional)</t>
  </si>
  <si>
    <t>Traffic Controller Assembly (F&amp;I) (NEMA) (2 Preemptions)</t>
  </si>
  <si>
    <t>Signal Pedestal Remove</t>
  </si>
  <si>
    <t>Pole Removal - Deep - Direct Burial</t>
  </si>
  <si>
    <t>Vehicle Detector Assembly, Remove</t>
  </si>
  <si>
    <t>Internally Illuminated Sign (F&amp;I) (12-18 SF)</t>
  </si>
  <si>
    <t>ITS Managed Field Ethernet Switch (F&amp;I)</t>
  </si>
  <si>
    <t>Vehicle Detection System-Video (F&amp;I) (Cabinet Equipment)</t>
  </si>
  <si>
    <t>Vehicle Detection System-Video (F&amp;I) (Above Ground Equipment)</t>
  </si>
  <si>
    <t>Electrical Power Service (F&amp;I) (Underground) (Meter Purchased by Contractor)</t>
  </si>
  <si>
    <t>715-1-12</t>
  </si>
  <si>
    <t>715-1-13</t>
  </si>
  <si>
    <t>715-4-123</t>
  </si>
  <si>
    <t>715-7-11</t>
  </si>
  <si>
    <t>715-500-1</t>
  </si>
  <si>
    <t>Pull &amp; Splice Boxes (F&amp;I) (13"x24")</t>
  </si>
  <si>
    <t>Lighting - Conductor (F&amp;I) (No. 6)</t>
  </si>
  <si>
    <t>Lighting - Conductor (F&amp;I) (No. 4)</t>
  </si>
  <si>
    <t>Light Pole Complete (130 MPH) (50')</t>
  </si>
  <si>
    <t>Light Pole Cable Distribution System</t>
  </si>
  <si>
    <t>LIGHTING</t>
  </si>
  <si>
    <t xml:space="preserve">             SUBTOTAL (LIGHTING ONLY)</t>
  </si>
  <si>
    <t xml:space="preserve">             SUBTOTAL (SIGNALIZATION ONLY)</t>
  </si>
  <si>
    <t>POTABLE WATER MAIN</t>
  </si>
  <si>
    <t>Furnish &amp; Install C900 DR18 8-inch PVC Water Main</t>
  </si>
  <si>
    <t>Furnish &amp; Install Class 350 8-inch Ductile Iron Water Main</t>
  </si>
  <si>
    <t>Jack &amp; Bore 18" x 3/8" Steel Casing Pipe</t>
  </si>
  <si>
    <t>Furnish &amp; Install 8-inch Gate Valve Assembly</t>
  </si>
  <si>
    <t>Furnish &amp; Install Fire Hydrant Assembly</t>
  </si>
  <si>
    <t>Furnish &amp; Install Automatic Air Release Assembly</t>
  </si>
  <si>
    <t>Furnish &amp; Install 24" x 8" Tapping Sleeve and Valve</t>
  </si>
  <si>
    <t>Furnish &amp; Install 8-inch Bell Restraints</t>
  </si>
  <si>
    <t>Furnish &amp; Install Restrained Ductile Iron Mechanical Joint Fittings</t>
  </si>
  <si>
    <t xml:space="preserve">Furnish and Install Water Meter, Backflow Preventer, and Water Service Line </t>
  </si>
  <si>
    <t>Grout Fill Existing 8-inch Water Main</t>
  </si>
  <si>
    <t>W11</t>
  </si>
  <si>
    <t>W12</t>
  </si>
  <si>
    <t>W13</t>
  </si>
  <si>
    <t xml:space="preserve">             SUBTOTAL (POTABLE WATER MAIN ONLY)</t>
  </si>
  <si>
    <t xml:space="preserve">ROADWAY </t>
  </si>
  <si>
    <t>SIGNING AND MARKINGS</t>
  </si>
  <si>
    <t xml:space="preserve">             SUBTOTAL (SIGNING AND MARKINGS ONLY)</t>
  </si>
  <si>
    <t>286-1</t>
  </si>
  <si>
    <t>Turnout Construction</t>
  </si>
  <si>
    <t>Superpave Asphaltic Conc, Traffic D, (4")</t>
  </si>
  <si>
    <t>Furnish &amp; Install 12" x 3/16" Steel Casing Pipe</t>
  </si>
  <si>
    <t>Adjust Existing Manhole to Final Grade</t>
  </si>
  <si>
    <t>527-2</t>
  </si>
  <si>
    <t>Detectable Warnings</t>
  </si>
  <si>
    <t>BID FORM</t>
  </si>
  <si>
    <t>(Submit in Triplicate)</t>
  </si>
  <si>
    <t>44th Avenue East Roadway Project- from 19th Street Court East to 30th Street East</t>
  </si>
  <si>
    <t>Bid "A" Based on Completion Time of 450 Calendar Days</t>
  </si>
  <si>
    <t xml:space="preserve">             SUBTOTAL (ROADWAY ONLY)</t>
  </si>
  <si>
    <t>CONTRACT CONTINGENCY WORK (USED ONLY WITH COUNTY APPROVAL)</t>
  </si>
  <si>
    <r>
      <t xml:space="preserve">TOTAL OFFER FOR BID "A" with Contract Contingency - Based on Completion Time of </t>
    </r>
    <r>
      <rPr>
        <b/>
        <u/>
        <sz val="12"/>
        <rFont val="Arial"/>
        <family val="2"/>
      </rPr>
      <t>450</t>
    </r>
    <r>
      <rPr>
        <b/>
        <sz val="12"/>
        <rFont val="Arial"/>
        <family val="2"/>
      </rPr>
      <t xml:space="preserve"> Calendar Days </t>
    </r>
  </si>
  <si>
    <t>Bid "B" Based on Completion Time of 630 Calendar Days</t>
  </si>
  <si>
    <r>
      <t xml:space="preserve">TOTAL OFFER FOR BID "B" with Contract Contingency - Based on Completion Time of </t>
    </r>
    <r>
      <rPr>
        <b/>
        <u/>
        <sz val="12"/>
        <rFont val="Arial"/>
        <family val="2"/>
      </rPr>
      <t>630</t>
    </r>
    <r>
      <rPr>
        <b/>
        <sz val="12"/>
        <rFont val="Arial"/>
        <family val="2"/>
      </rPr>
      <t xml:space="preserve"> Calendar Days </t>
    </r>
  </si>
  <si>
    <r>
      <t xml:space="preserve">TOTAL BASE BID "B" - Based on Completion Time of </t>
    </r>
    <r>
      <rPr>
        <b/>
        <u/>
        <sz val="12"/>
        <rFont val="Arial"/>
        <family val="2"/>
      </rPr>
      <t>630</t>
    </r>
    <r>
      <rPr>
        <b/>
        <sz val="12"/>
        <rFont val="Arial"/>
        <family val="2"/>
      </rPr>
      <t xml:space="preserve">  Calendar Days </t>
    </r>
  </si>
  <si>
    <r>
      <t xml:space="preserve">TOTAL BASE BID "A" - Based on Completion Time of </t>
    </r>
    <r>
      <rPr>
        <b/>
        <u/>
        <sz val="12"/>
        <rFont val="Arial"/>
        <family val="2"/>
      </rPr>
      <t>450</t>
    </r>
    <r>
      <rPr>
        <b/>
        <sz val="12"/>
        <rFont val="Arial"/>
        <family val="2"/>
      </rPr>
      <t xml:space="preserve">  Calendar Days </t>
    </r>
  </si>
  <si>
    <t>639-3-11</t>
  </si>
  <si>
    <t>Electrical Service Disconnect (F&amp;I)</t>
  </si>
  <si>
    <t>715-511-135</t>
  </si>
  <si>
    <t>Light Pole Complete (F&amp;I) (Special) (130 MPH) (35')</t>
  </si>
  <si>
    <t>W14</t>
  </si>
  <si>
    <t>101-1</t>
  </si>
  <si>
    <t>102-1</t>
  </si>
  <si>
    <t>120-4</t>
  </si>
  <si>
    <t>160-4-1</t>
  </si>
  <si>
    <t>334-1-14</t>
  </si>
  <si>
    <t>425-1-341</t>
  </si>
  <si>
    <t>425-1-351</t>
  </si>
  <si>
    <t>425-2-91</t>
  </si>
  <si>
    <t>523-1</t>
  </si>
  <si>
    <t>524-1-49</t>
  </si>
  <si>
    <t>550-10-120</t>
  </si>
  <si>
    <t>Mobilization</t>
  </si>
  <si>
    <t>Maintenance of Traffic</t>
  </si>
  <si>
    <t>Subsoil Excavation</t>
  </si>
  <si>
    <t>Type B Stabilization (LBR 40)</t>
  </si>
  <si>
    <t>Type B Stabilization (LBR 60)</t>
  </si>
  <si>
    <t>Optional Base, Group 1 (4" Type B-12.5)</t>
  </si>
  <si>
    <t>Optional Base, Group 9 (6" Type B-12.5)</t>
  </si>
  <si>
    <t>Superpave Asphaltic Conc, Traffic D, (Variable Depth)</t>
  </si>
  <si>
    <t>Superpave Asphaltic Conc, Traffic D, (2")</t>
  </si>
  <si>
    <t>Asphalt Concrete Friction Course, FC-5, Rubber (3/4")</t>
  </si>
  <si>
    <t>Inlets (Curb) (Type P-4) (&lt;10')</t>
  </si>
  <si>
    <t>Inlets (Curb) (Type P-5) (&lt;10')</t>
  </si>
  <si>
    <t>Manholes (J-8) (&lt;10')</t>
  </si>
  <si>
    <t>Manatee County Type A Gutter</t>
  </si>
  <si>
    <t>Patterned Pavement, Vehicular Areas</t>
  </si>
  <si>
    <t>Concrete Ditch Pavement, 6" Reinforced</t>
  </si>
  <si>
    <t>Fencing, Type A, 5.1-6.0, Standard</t>
  </si>
  <si>
    <t>Sodding (Performance Turf) (Incl. Mowing, Fert. And Water)</t>
  </si>
  <si>
    <t>632-7-6</t>
  </si>
  <si>
    <t>641-2-80</t>
  </si>
  <si>
    <t>646-1-60</t>
  </si>
  <si>
    <t>650-1-14</t>
  </si>
  <si>
    <t>650-1-19</t>
  </si>
  <si>
    <t>653-1-11</t>
  </si>
  <si>
    <t>660-1-600</t>
  </si>
  <si>
    <t>684-1-1</t>
  </si>
  <si>
    <t>Signal Cable, Remove-Intersection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</si>
</sst>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##."/>
    <numFmt numFmtId="165" formatCode="&quot;$&quot;#,##0\ ;\(&quot;$&quot;#,##0\)"/>
    <numFmt numFmtId="166" formatCode="0_)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B05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9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21" applyNumberFormat="0" applyAlignment="0" applyProtection="0"/>
    <xf numFmtId="0" fontId="18" fillId="9" borderId="22" applyNumberFormat="0" applyAlignment="0" applyProtection="0"/>
    <xf numFmtId="0" fontId="19" fillId="9" borderId="21" applyNumberFormat="0" applyAlignment="0" applyProtection="0"/>
    <xf numFmtId="0" fontId="20" fillId="0" borderId="23" applyNumberFormat="0" applyFill="0" applyAlignment="0" applyProtection="0"/>
    <xf numFmtId="0" fontId="21" fillId="10" borderId="24" applyNumberFormat="0" applyAlignment="0" applyProtection="0"/>
    <xf numFmtId="0" fontId="22" fillId="0" borderId="0" applyNumberFormat="0" applyFill="0" applyBorder="0" applyAlignment="0" applyProtection="0"/>
    <xf numFmtId="0" fontId="10" fillId="11" borderId="25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6" applyNumberFormat="0" applyFill="0" applyAlignment="0" applyProtection="0"/>
    <xf numFmtId="0" fontId="25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27" applyNumberFormat="0" applyFont="0" applyFill="0" applyAlignment="0" applyProtection="0"/>
    <xf numFmtId="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</cellStyleXfs>
  <cellXfs count="142">
    <xf numFmtId="0" fontId="0" fillId="0" borderId="0" xfId="0"/>
    <xf numFmtId="0" fontId="4" fillId="2" borderId="4" xfId="0" applyFont="1" applyFill="1" applyBorder="1"/>
    <xf numFmtId="40" fontId="4" fillId="2" borderId="4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4" xfId="0" applyFont="1" applyFill="1" applyBorder="1"/>
    <xf numFmtId="0" fontId="2" fillId="4" borderId="10" xfId="0" applyFont="1" applyFill="1" applyBorder="1"/>
    <xf numFmtId="0" fontId="2" fillId="4" borderId="7" xfId="0" applyFont="1" applyFill="1" applyBorder="1"/>
    <xf numFmtId="40" fontId="4" fillId="4" borderId="2" xfId="0" applyNumberFormat="1" applyFont="1" applyFill="1" applyBorder="1" applyAlignment="1">
      <alignment horizontal="center" vertical="center"/>
    </xf>
    <xf numFmtId="0" fontId="4" fillId="4" borderId="7" xfId="0" applyFont="1" applyFill="1" applyBorder="1"/>
    <xf numFmtId="0" fontId="4" fillId="4" borderId="2" xfId="0" applyFont="1" applyFill="1" applyBorder="1" applyAlignment="1">
      <alignment horizontal="left"/>
    </xf>
    <xf numFmtId="0" fontId="1" fillId="3" borderId="15" xfId="0" applyFont="1" applyFill="1" applyBorder="1"/>
    <xf numFmtId="164" fontId="4" fillId="4" borderId="2" xfId="0" applyNumberFormat="1" applyFont="1" applyFill="1" applyBorder="1" applyAlignment="1"/>
    <xf numFmtId="164" fontId="4" fillId="4" borderId="9" xfId="0" applyNumberFormat="1" applyFont="1" applyFill="1" applyBorder="1" applyAlignment="1"/>
    <xf numFmtId="40" fontId="5" fillId="3" borderId="4" xfId="0" applyNumberFormat="1" applyFont="1" applyFill="1" applyBorder="1" applyAlignment="1">
      <alignment horizontal="center" vertical="center"/>
    </xf>
    <xf numFmtId="44" fontId="5" fillId="3" borderId="5" xfId="0" applyNumberFormat="1" applyFont="1" applyFill="1" applyBorder="1" applyAlignment="1">
      <alignment horizontal="center"/>
    </xf>
    <xf numFmtId="40" fontId="5" fillId="3" borderId="15" xfId="0" applyNumberFormat="1" applyFont="1" applyFill="1" applyBorder="1" applyAlignment="1">
      <alignment horizontal="center" vertical="center"/>
    </xf>
    <xf numFmtId="40" fontId="4" fillId="4" borderId="6" xfId="0" applyNumberFormat="1" applyFont="1" applyFill="1" applyBorder="1" applyAlignment="1">
      <alignment horizontal="center" vertical="center"/>
    </xf>
    <xf numFmtId="0" fontId="4" fillId="0" borderId="2" xfId="2" applyFont="1" applyBorder="1"/>
    <xf numFmtId="0" fontId="4" fillId="4" borderId="2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left"/>
    </xf>
    <xf numFmtId="44" fontId="5" fillId="3" borderId="15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1" fillId="36" borderId="4" xfId="0" applyFont="1" applyFill="1" applyBorder="1" applyAlignment="1">
      <alignment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0" fontId="1" fillId="3" borderId="15" xfId="0" applyFont="1" applyFill="1" applyBorder="1" applyAlignment="1"/>
    <xf numFmtId="0" fontId="4" fillId="4" borderId="10" xfId="0" applyFont="1" applyFill="1" applyBorder="1"/>
    <xf numFmtId="0" fontId="4" fillId="0" borderId="10" xfId="0" applyFont="1" applyFill="1" applyBorder="1" applyAlignment="1"/>
    <xf numFmtId="0" fontId="4" fillId="0" borderId="9" xfId="0" applyFont="1" applyFill="1" applyBorder="1" applyAlignment="1"/>
    <xf numFmtId="0" fontId="4" fillId="0" borderId="9" xfId="2" applyFont="1" applyBorder="1" applyAlignment="1"/>
    <xf numFmtId="0" fontId="0" fillId="0" borderId="10" xfId="0" applyBorder="1" applyAlignment="1"/>
    <xf numFmtId="0" fontId="2" fillId="4" borderId="9" xfId="0" applyFont="1" applyFill="1" applyBorder="1" applyAlignment="1"/>
    <xf numFmtId="0" fontId="4" fillId="4" borderId="32" xfId="0" applyFont="1" applyFill="1" applyBorder="1"/>
    <xf numFmtId="0" fontId="4" fillId="4" borderId="33" xfId="0" applyFont="1" applyFill="1" applyBorder="1"/>
    <xf numFmtId="0" fontId="4" fillId="4" borderId="9" xfId="0" applyFont="1" applyFill="1" applyBorder="1"/>
    <xf numFmtId="0" fontId="2" fillId="4" borderId="9" xfId="0" applyFont="1" applyFill="1" applyBorder="1"/>
    <xf numFmtId="0" fontId="4" fillId="0" borderId="2" xfId="2" applyFont="1" applyFill="1" applyBorder="1"/>
    <xf numFmtId="164" fontId="4" fillId="4" borderId="32" xfId="0" applyNumberFormat="1" applyFont="1" applyFill="1" applyBorder="1" applyAlignment="1"/>
    <xf numFmtId="164" fontId="4" fillId="4" borderId="33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12" xfId="2" applyFont="1" applyBorder="1"/>
    <xf numFmtId="0" fontId="4" fillId="0" borderId="31" xfId="0" applyFont="1" applyFill="1" applyBorder="1"/>
    <xf numFmtId="0" fontId="4" fillId="0" borderId="32" xfId="0" applyFont="1" applyFill="1" applyBorder="1" applyAlignment="1"/>
    <xf numFmtId="0" fontId="4" fillId="0" borderId="33" xfId="0" applyFont="1" applyFill="1" applyBorder="1" applyAlignment="1"/>
    <xf numFmtId="0" fontId="3" fillId="0" borderId="10" xfId="0" applyFont="1" applyBorder="1" applyAlignment="1"/>
    <xf numFmtId="0" fontId="30" fillId="0" borderId="9" xfId="2" applyNumberFormat="1" applyFont="1" applyFill="1" applyBorder="1" applyAlignment="1" applyProtection="1">
      <alignment horizontal="center" vertical="center"/>
    </xf>
    <xf numFmtId="40" fontId="0" fillId="0" borderId="0" xfId="0" applyNumberFormat="1"/>
    <xf numFmtId="3" fontId="0" fillId="0" borderId="0" xfId="0" applyNumberFormat="1"/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/>
    <xf numFmtId="0" fontId="4" fillId="2" borderId="4" xfId="0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44" fontId="0" fillId="0" borderId="0" xfId="0" applyNumberFormat="1"/>
    <xf numFmtId="0" fontId="0" fillId="0" borderId="0" xfId="0"/>
    <xf numFmtId="0" fontId="0" fillId="37" borderId="34" xfId="0" applyFill="1" applyBorder="1"/>
    <xf numFmtId="0" fontId="0" fillId="37" borderId="36" xfId="0" applyFill="1" applyBorder="1"/>
    <xf numFmtId="9" fontId="0" fillId="0" borderId="36" xfId="0" applyNumberFormat="1" applyBorder="1" applyAlignment="1">
      <alignment horizontal="center" vertical="center"/>
    </xf>
    <xf numFmtId="0" fontId="34" fillId="0" borderId="34" xfId="0" applyNumberFormat="1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/>
    </xf>
    <xf numFmtId="0" fontId="1" fillId="3" borderId="35" xfId="0" applyFont="1" applyFill="1" applyBorder="1" applyAlignment="1"/>
    <xf numFmtId="0" fontId="1" fillId="3" borderId="35" xfId="0" applyFont="1" applyFill="1" applyBorder="1"/>
    <xf numFmtId="40" fontId="5" fillId="3" borderId="35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left"/>
    </xf>
    <xf numFmtId="0" fontId="1" fillId="0" borderId="40" xfId="0" applyFont="1" applyFill="1" applyBorder="1"/>
    <xf numFmtId="40" fontId="5" fillId="0" borderId="40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44" fontId="1" fillId="0" borderId="41" xfId="0" applyNumberFormat="1" applyFont="1" applyFill="1" applyBorder="1"/>
    <xf numFmtId="0" fontId="4" fillId="2" borderId="50" xfId="0" applyFont="1" applyFill="1" applyBorder="1"/>
    <xf numFmtId="0" fontId="4" fillId="2" borderId="51" xfId="0" applyFont="1" applyFill="1" applyBorder="1"/>
    <xf numFmtId="164" fontId="4" fillId="4" borderId="52" xfId="0" applyNumberFormat="1" applyFont="1" applyFill="1" applyBorder="1" applyAlignment="1">
      <alignment horizontal="center"/>
    </xf>
    <xf numFmtId="0" fontId="1" fillId="3" borderId="54" xfId="0" applyFont="1" applyFill="1" applyBorder="1" applyAlignment="1">
      <alignment horizontal="left"/>
    </xf>
    <xf numFmtId="0" fontId="1" fillId="3" borderId="50" xfId="0" applyFont="1" applyFill="1" applyBorder="1" applyAlignment="1">
      <alignment horizontal="left"/>
    </xf>
    <xf numFmtId="164" fontId="1" fillId="3" borderId="50" xfId="0" applyNumberFormat="1" applyFont="1" applyFill="1" applyBorder="1" applyAlignment="1">
      <alignment horizontal="center"/>
    </xf>
    <xf numFmtId="0" fontId="4" fillId="2" borderId="55" xfId="0" applyFont="1" applyFill="1" applyBorder="1"/>
    <xf numFmtId="164" fontId="2" fillId="4" borderId="56" xfId="0" applyNumberFormat="1" applyFont="1" applyFill="1" applyBorder="1" applyAlignment="1">
      <alignment horizontal="center"/>
    </xf>
    <xf numFmtId="164" fontId="2" fillId="4" borderId="57" xfId="0" applyNumberFormat="1" applyFont="1" applyFill="1" applyBorder="1" applyAlignment="1">
      <alignment horizontal="center"/>
    </xf>
    <xf numFmtId="164" fontId="2" fillId="4" borderId="58" xfId="0" applyNumberFormat="1" applyFont="1" applyFill="1" applyBorder="1" applyAlignment="1">
      <alignment horizontal="center"/>
    </xf>
    <xf numFmtId="164" fontId="1" fillId="3" borderId="54" xfId="0" applyNumberFormat="1" applyFont="1" applyFill="1" applyBorder="1" applyAlignment="1">
      <alignment horizontal="center"/>
    </xf>
    <xf numFmtId="0" fontId="4" fillId="0" borderId="9" xfId="2" applyFont="1" applyBorder="1"/>
    <xf numFmtId="0" fontId="4" fillId="0" borderId="9" xfId="2" applyNumberFormat="1" applyFont="1" applyBorder="1"/>
    <xf numFmtId="7" fontId="4" fillId="4" borderId="30" xfId="0" quotePrefix="1" applyNumberFormat="1" applyFont="1" applyFill="1" applyBorder="1" applyProtection="1">
      <protection locked="0"/>
    </xf>
    <xf numFmtId="7" fontId="4" fillId="4" borderId="29" xfId="0" quotePrefix="1" applyNumberFormat="1" applyFont="1" applyFill="1" applyBorder="1" applyProtection="1">
      <protection locked="0"/>
    </xf>
    <xf numFmtId="7" fontId="4" fillId="4" borderId="8" xfId="0" quotePrefix="1" applyNumberFormat="1" applyFont="1" applyFill="1" applyBorder="1" applyProtection="1">
      <protection locked="0"/>
    </xf>
    <xf numFmtId="7" fontId="4" fillId="4" borderId="28" xfId="0" quotePrefix="1" applyNumberFormat="1" applyFont="1" applyFill="1" applyBorder="1" applyProtection="1">
      <protection locked="0"/>
    </xf>
    <xf numFmtId="7" fontId="4" fillId="4" borderId="53" xfId="0" quotePrefix="1" applyNumberFormat="1" applyFont="1" applyFill="1" applyBorder="1"/>
    <xf numFmtId="7" fontId="5" fillId="0" borderId="39" xfId="0" applyNumberFormat="1" applyFont="1" applyFill="1" applyBorder="1" applyAlignment="1">
      <alignment horizontal="center"/>
    </xf>
    <xf numFmtId="7" fontId="5" fillId="0" borderId="42" xfId="0" applyNumberFormat="1" applyFont="1" applyFill="1" applyBorder="1" applyAlignment="1">
      <alignment horizontal="center"/>
    </xf>
    <xf numFmtId="7" fontId="5" fillId="0" borderId="49" xfId="0" applyNumberFormat="1" applyFont="1" applyFill="1" applyBorder="1" applyAlignment="1">
      <alignment horizontal="center"/>
    </xf>
    <xf numFmtId="0" fontId="4" fillId="0" borderId="10" xfId="2" applyFont="1" applyBorder="1" applyAlignment="1"/>
    <xf numFmtId="0" fontId="4" fillId="0" borderId="10" xfId="2" applyNumberFormat="1" applyFont="1" applyBorder="1" applyAlignment="1"/>
    <xf numFmtId="0" fontId="2" fillId="4" borderId="2" xfId="0" applyFont="1" applyFill="1" applyBorder="1"/>
    <xf numFmtId="7" fontId="4" fillId="4" borderId="59" xfId="0" quotePrefix="1" applyNumberFormat="1" applyFont="1" applyFill="1" applyBorder="1"/>
    <xf numFmtId="0" fontId="4" fillId="0" borderId="2" xfId="2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164" fontId="4" fillId="4" borderId="60" xfId="0" applyNumberFormat="1" applyFont="1" applyFill="1" applyBorder="1" applyAlignment="1">
      <alignment horizontal="center"/>
    </xf>
    <xf numFmtId="0" fontId="2" fillId="4" borderId="61" xfId="0" applyFont="1" applyFill="1" applyBorder="1" applyAlignment="1">
      <alignment horizontal="left"/>
    </xf>
    <xf numFmtId="40" fontId="4" fillId="4" borderId="32" xfId="0" applyNumberFormat="1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7" fontId="4" fillId="4" borderId="63" xfId="0" quotePrefix="1" applyNumberFormat="1" applyFont="1" applyFill="1" applyBorder="1" applyProtection="1">
      <protection locked="0"/>
    </xf>
    <xf numFmtId="7" fontId="4" fillId="4" borderId="64" xfId="0" quotePrefix="1" applyNumberFormat="1" applyFont="1" applyFill="1" applyBorder="1"/>
    <xf numFmtId="164" fontId="4" fillId="4" borderId="65" xfId="0" applyNumberFormat="1" applyFont="1" applyFill="1" applyBorder="1" applyAlignment="1">
      <alignment horizontal="center"/>
    </xf>
    <xf numFmtId="40" fontId="4" fillId="4" borderId="9" xfId="0" applyNumberFormat="1" applyFont="1" applyFill="1" applyBorder="1" applyAlignment="1">
      <alignment horizontal="center" vertical="center"/>
    </xf>
    <xf numFmtId="7" fontId="4" fillId="4" borderId="66" xfId="0" quotePrefix="1" applyNumberFormat="1" applyFont="1" applyFill="1" applyBorder="1" applyProtection="1">
      <protection locked="0"/>
    </xf>
    <xf numFmtId="166" fontId="31" fillId="0" borderId="0" xfId="0" applyNumberFormat="1" applyFont="1" applyAlignment="1" applyProtection="1">
      <alignment horizontal="center" wrapText="1"/>
    </xf>
    <xf numFmtId="0" fontId="0" fillId="0" borderId="0" xfId="0" applyAlignment="1">
      <alignment wrapText="1"/>
    </xf>
    <xf numFmtId="166" fontId="32" fillId="0" borderId="0" xfId="0" applyNumberFormat="1" applyFont="1" applyAlignment="1" applyProtection="1">
      <alignment horizontal="center" wrapText="1"/>
    </xf>
    <xf numFmtId="166" fontId="33" fillId="0" borderId="0" xfId="0" applyNumberFormat="1" applyFont="1" applyAlignment="1" applyProtection="1">
      <alignment horizontal="center" wrapText="1"/>
    </xf>
    <xf numFmtId="166" fontId="33" fillId="0" borderId="0" xfId="0" applyNumberFormat="1" applyFont="1" applyBorder="1" applyAlignment="1" applyProtection="1">
      <alignment horizontal="center" wrapText="1"/>
    </xf>
    <xf numFmtId="0" fontId="0" fillId="0" borderId="0" xfId="0" applyBorder="1" applyAlignment="1">
      <alignment wrapText="1"/>
    </xf>
    <xf numFmtId="0" fontId="1" fillId="0" borderId="43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0" fontId="1" fillId="0" borderId="4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4" fillId="0" borderId="37" xfId="0" applyNumberFormat="1" applyFont="1" applyBorder="1" applyAlignment="1">
      <alignment horizontal="left" vertical="center"/>
    </xf>
    <xf numFmtId="0" fontId="0" fillId="0" borderId="38" xfId="0" applyBorder="1" applyAlignment="1"/>
    <xf numFmtId="0" fontId="1" fillId="0" borderId="47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639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Comma0" xfId="628"/>
    <cellStyle name="Comma0 2" xfId="635"/>
    <cellStyle name="Currency 2" xfId="43"/>
    <cellStyle name="Currency0" xfId="629"/>
    <cellStyle name="Currency0 2" xfId="636"/>
    <cellStyle name="Date" xfId="630"/>
    <cellStyle name="Date 2" xfId="637"/>
    <cellStyle name="Explanatory Text 2" xfId="17"/>
    <cellStyle name="Fixed" xfId="631"/>
    <cellStyle name="Fixed 2" xfId="638"/>
    <cellStyle name="Good 2" xfId="7"/>
    <cellStyle name="Heading 1 2" xfId="632"/>
    <cellStyle name="Heading 1 3" xfId="3"/>
    <cellStyle name="Heading 2 2" xfId="633"/>
    <cellStyle name="Heading 2 3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10" xfId="54"/>
    <cellStyle name="Normal 10 2" xfId="106"/>
    <cellStyle name="Normal 10 3" xfId="163"/>
    <cellStyle name="Normal 10 4" xfId="220"/>
    <cellStyle name="Normal 10 5" xfId="378"/>
    <cellStyle name="Normal 10 6" xfId="390"/>
    <cellStyle name="Normal 10 7" xfId="497"/>
    <cellStyle name="Normal 10 8" xfId="538"/>
    <cellStyle name="Normal 11" xfId="55"/>
    <cellStyle name="Normal 11 2" xfId="107"/>
    <cellStyle name="Normal 11 3" xfId="164"/>
    <cellStyle name="Normal 11 4" xfId="221"/>
    <cellStyle name="Normal 11 5" xfId="324"/>
    <cellStyle name="Normal 11 6" xfId="441"/>
    <cellStyle name="Normal 11 7" xfId="451"/>
    <cellStyle name="Normal 11 8" xfId="504"/>
    <cellStyle name="Normal 12" xfId="56"/>
    <cellStyle name="Normal 12 2" xfId="108"/>
    <cellStyle name="Normal 12 3" xfId="165"/>
    <cellStyle name="Normal 12 4" xfId="222"/>
    <cellStyle name="Normal 12 5" xfId="377"/>
    <cellStyle name="Normal 12 6" xfId="389"/>
    <cellStyle name="Normal 12 7" xfId="496"/>
    <cellStyle name="Normal 12 8" xfId="537"/>
    <cellStyle name="Normal 13" xfId="57"/>
    <cellStyle name="Normal 13 2" xfId="109"/>
    <cellStyle name="Normal 13 3" xfId="166"/>
    <cellStyle name="Normal 13 4" xfId="223"/>
    <cellStyle name="Normal 13 5" xfId="323"/>
    <cellStyle name="Normal 13 6" xfId="440"/>
    <cellStyle name="Normal 13 7" xfId="450"/>
    <cellStyle name="Normal 13 8" xfId="503"/>
    <cellStyle name="Normal 14" xfId="45"/>
    <cellStyle name="Normal 14 2" xfId="110"/>
    <cellStyle name="Normal 14 3" xfId="167"/>
    <cellStyle name="Normal 14 4" xfId="224"/>
    <cellStyle name="Normal 14 5" xfId="376"/>
    <cellStyle name="Normal 14 6" xfId="388"/>
    <cellStyle name="Normal 14 7" xfId="495"/>
    <cellStyle name="Normal 14 8" xfId="536"/>
    <cellStyle name="Normal 15" xfId="58"/>
    <cellStyle name="Normal 15 2" xfId="111"/>
    <cellStyle name="Normal 15 3" xfId="168"/>
    <cellStyle name="Normal 15 4" xfId="225"/>
    <cellStyle name="Normal 15 5" xfId="322"/>
    <cellStyle name="Normal 15 6" xfId="439"/>
    <cellStyle name="Normal 15 7" xfId="449"/>
    <cellStyle name="Normal 15 8" xfId="502"/>
    <cellStyle name="Normal 16" xfId="59"/>
    <cellStyle name="Normal 16 2" xfId="112"/>
    <cellStyle name="Normal 16 3" xfId="169"/>
    <cellStyle name="Normal 16 4" xfId="226"/>
    <cellStyle name="Normal 16 5" xfId="375"/>
    <cellStyle name="Normal 16 6" xfId="387"/>
    <cellStyle name="Normal 16 7" xfId="494"/>
    <cellStyle name="Normal 16 8" xfId="535"/>
    <cellStyle name="Normal 17" xfId="60"/>
    <cellStyle name="Normal 17 2" xfId="113"/>
    <cellStyle name="Normal 17 3" xfId="170"/>
    <cellStyle name="Normal 17 4" xfId="227"/>
    <cellStyle name="Normal 17 5" xfId="321"/>
    <cellStyle name="Normal 17 6" xfId="438"/>
    <cellStyle name="Normal 17 7" xfId="448"/>
    <cellStyle name="Normal 17 8" xfId="501"/>
    <cellStyle name="Normal 18" xfId="61"/>
    <cellStyle name="Normal 18 2" xfId="114"/>
    <cellStyle name="Normal 18 3" xfId="171"/>
    <cellStyle name="Normal 18 4" xfId="228"/>
    <cellStyle name="Normal 18 5" xfId="374"/>
    <cellStyle name="Normal 18 6" xfId="386"/>
    <cellStyle name="Normal 18 7" xfId="493"/>
    <cellStyle name="Normal 18 8" xfId="534"/>
    <cellStyle name="Normal 19" xfId="62"/>
    <cellStyle name="Normal 19 2" xfId="115"/>
    <cellStyle name="Normal 19 3" xfId="172"/>
    <cellStyle name="Normal 19 4" xfId="229"/>
    <cellStyle name="Normal 19 5" xfId="320"/>
    <cellStyle name="Normal 19 6" xfId="437"/>
    <cellStyle name="Normal 19 7" xfId="447"/>
    <cellStyle name="Normal 19 8" xfId="500"/>
    <cellStyle name="Normal 2" xfId="46"/>
    <cellStyle name="Normal 2 10" xfId="550"/>
    <cellStyle name="Normal 2 11" xfId="556"/>
    <cellStyle name="Normal 2 12" xfId="562"/>
    <cellStyle name="Normal 2 13" xfId="568"/>
    <cellStyle name="Normal 2 14" xfId="574"/>
    <cellStyle name="Normal 2 15" xfId="580"/>
    <cellStyle name="Normal 2 16" xfId="586"/>
    <cellStyle name="Normal 2 17" xfId="592"/>
    <cellStyle name="Normal 2 18" xfId="598"/>
    <cellStyle name="Normal 2 19" xfId="604"/>
    <cellStyle name="Normal 2 2" xfId="97"/>
    <cellStyle name="Normal 2 2 2" xfId="98"/>
    <cellStyle name="Normal 2 2 2 2" xfId="273"/>
    <cellStyle name="Normal 2 2 2 2 2" xfId="274"/>
    <cellStyle name="Normal 2 2 2 2 3" xfId="353"/>
    <cellStyle name="Normal 2 2 2 2 4" xfId="342"/>
    <cellStyle name="Normal 2 2 2 2 5" xfId="472"/>
    <cellStyle name="Normal 2 2 2 2 6" xfId="513"/>
    <cellStyle name="Normal 2 2 2 3" xfId="381"/>
    <cellStyle name="Normal 2 2 2 4" xfId="300"/>
    <cellStyle name="Normal 2 2 2 5" xfId="417"/>
    <cellStyle name="Normal 2 2 2 6" xfId="407"/>
    <cellStyle name="Normal 2 2 2 7" xfId="469"/>
    <cellStyle name="Normal 2 2 3" xfId="155"/>
    <cellStyle name="Normal 2 2 4" xfId="212"/>
    <cellStyle name="Normal 2 2 4 2" xfId="380"/>
    <cellStyle name="Normal 2 2 4 3" xfId="444"/>
    <cellStyle name="Normal 2 2 4 4" xfId="499"/>
    <cellStyle name="Normal 2 2 4 5" xfId="541"/>
    <cellStyle name="Normal 2 2 4 6" xfId="543"/>
    <cellStyle name="Normal 2 2 5" xfId="333"/>
    <cellStyle name="Normal 2 2 6" xfId="351"/>
    <cellStyle name="Normal 2 2 7" xfId="459"/>
    <cellStyle name="Normal 2 2 8" xfId="511"/>
    <cellStyle name="Normal 2 20" xfId="610"/>
    <cellStyle name="Normal 2 21" xfId="616"/>
    <cellStyle name="Normal 2 22" xfId="622"/>
    <cellStyle name="Normal 2 3" xfId="154"/>
    <cellStyle name="Normal 2 3 2" xfId="269"/>
    <cellStyle name="Normal 2 3 2 2" xfId="326"/>
    <cellStyle name="Normal 2 3 2 3" xfId="392"/>
    <cellStyle name="Normal 2 3 2 4" xfId="453"/>
    <cellStyle name="Normal 2 3 2 5" xfId="507"/>
    <cellStyle name="Normal 2 3 2 6" xfId="542"/>
    <cellStyle name="Normal 2 3 3" xfId="382"/>
    <cellStyle name="Normal 2 3 4" xfId="302"/>
    <cellStyle name="Normal 2 3 5" xfId="419"/>
    <cellStyle name="Normal 2 3 6" xfId="406"/>
    <cellStyle name="Normal 2 3 7" xfId="468"/>
    <cellStyle name="Normal 2 4" xfId="211"/>
    <cellStyle name="Normal 2 4 2" xfId="270"/>
    <cellStyle name="Normal 2 4 3" xfId="355"/>
    <cellStyle name="Normal 2 4 4" xfId="341"/>
    <cellStyle name="Normal 2 4 5" xfId="474"/>
    <cellStyle name="Normal 2 4 6" xfId="515"/>
    <cellStyle name="Normal 2 5" xfId="281"/>
    <cellStyle name="Normal 2 6" xfId="398"/>
    <cellStyle name="Normal 2 7" xfId="414"/>
    <cellStyle name="Normal 2 8" xfId="470"/>
    <cellStyle name="Normal 2 9" xfId="544"/>
    <cellStyle name="Normal 20" xfId="63"/>
    <cellStyle name="Normal 20 2" xfId="116"/>
    <cellStyle name="Normal 20 3" xfId="173"/>
    <cellStyle name="Normal 20 4" xfId="230"/>
    <cellStyle name="Normal 20 5" xfId="373"/>
    <cellStyle name="Normal 20 6" xfId="385"/>
    <cellStyle name="Normal 20 7" xfId="492"/>
    <cellStyle name="Normal 20 8" xfId="533"/>
    <cellStyle name="Normal 21" xfId="2"/>
    <cellStyle name="Normal 21 2" xfId="117"/>
    <cellStyle name="Normal 21 3" xfId="174"/>
    <cellStyle name="Normal 21 4" xfId="231"/>
    <cellStyle name="Normal 21 5" xfId="319"/>
    <cellStyle name="Normal 21 6" xfId="436"/>
    <cellStyle name="Normal 21 7" xfId="446"/>
    <cellStyle name="Normal 21 8" xfId="327"/>
    <cellStyle name="Normal 22" xfId="64"/>
    <cellStyle name="Normal 22 2" xfId="118"/>
    <cellStyle name="Normal 22 3" xfId="175"/>
    <cellStyle name="Normal 22 4" xfId="232"/>
    <cellStyle name="Normal 22 5" xfId="372"/>
    <cellStyle name="Normal 22 6" xfId="384"/>
    <cellStyle name="Normal 22 7" xfId="491"/>
    <cellStyle name="Normal 22 8" xfId="532"/>
    <cellStyle name="Normal 23" xfId="65"/>
    <cellStyle name="Normal 23 2" xfId="119"/>
    <cellStyle name="Normal 23 3" xfId="176"/>
    <cellStyle name="Normal 23 4" xfId="233"/>
    <cellStyle name="Normal 23 5" xfId="318"/>
    <cellStyle name="Normal 23 6" xfId="435"/>
    <cellStyle name="Normal 23 7" xfId="445"/>
    <cellStyle name="Normal 23 8" xfId="460"/>
    <cellStyle name="Normal 24" xfId="66"/>
    <cellStyle name="Normal 24 2" xfId="120"/>
    <cellStyle name="Normal 24 3" xfId="177"/>
    <cellStyle name="Normal 24 4" xfId="234"/>
    <cellStyle name="Normal 24 5" xfId="371"/>
    <cellStyle name="Normal 24 6" xfId="383"/>
    <cellStyle name="Normal 24 7" xfId="490"/>
    <cellStyle name="Normal 24 8" xfId="509"/>
    <cellStyle name="Normal 25" xfId="67"/>
    <cellStyle name="Normal 25 2" xfId="121"/>
    <cellStyle name="Normal 25 3" xfId="178"/>
    <cellStyle name="Normal 25 4" xfId="235"/>
    <cellStyle name="Normal 25 5" xfId="317"/>
    <cellStyle name="Normal 25 6" xfId="395"/>
    <cellStyle name="Normal 25 7" xfId="350"/>
    <cellStyle name="Normal 25 8" xfId="408"/>
    <cellStyle name="Normal 26" xfId="68"/>
    <cellStyle name="Normal 26 2" xfId="122"/>
    <cellStyle name="Normal 26 3" xfId="179"/>
    <cellStyle name="Normal 26 4" xfId="236"/>
    <cellStyle name="Normal 26 5" xfId="330"/>
    <cellStyle name="Normal 26 6" xfId="298"/>
    <cellStyle name="Normal 26 7" xfId="456"/>
    <cellStyle name="Normal 26 8" xfId="531"/>
    <cellStyle name="Normal 27" xfId="69"/>
    <cellStyle name="Normal 27 2" xfId="123"/>
    <cellStyle name="Normal 27 3" xfId="180"/>
    <cellStyle name="Normal 27 4" xfId="237"/>
    <cellStyle name="Normal 27 5" xfId="277"/>
    <cellStyle name="Normal 27 6" xfId="434"/>
    <cellStyle name="Normal 27 7" xfId="393"/>
    <cellStyle name="Normal 27 8" xfId="413"/>
    <cellStyle name="Normal 28" xfId="70"/>
    <cellStyle name="Normal 28 2" xfId="124"/>
    <cellStyle name="Normal 28 3" xfId="181"/>
    <cellStyle name="Normal 28 4" xfId="238"/>
    <cellStyle name="Normal 28 5" xfId="370"/>
    <cellStyle name="Normal 28 6" xfId="282"/>
    <cellStyle name="Normal 28 7" xfId="489"/>
    <cellStyle name="Normal 28 8" xfId="530"/>
    <cellStyle name="Normal 29" xfId="71"/>
    <cellStyle name="Normal 29 2" xfId="125"/>
    <cellStyle name="Normal 29 3" xfId="182"/>
    <cellStyle name="Normal 29 4" xfId="239"/>
    <cellStyle name="Normal 29 5" xfId="316"/>
    <cellStyle name="Normal 29 6" xfId="433"/>
    <cellStyle name="Normal 29 7" xfId="399"/>
    <cellStyle name="Normal 29 8" xfId="461"/>
    <cellStyle name="Normal 3" xfId="47"/>
    <cellStyle name="Normal 3 10" xfId="551"/>
    <cellStyle name="Normal 3 11" xfId="557"/>
    <cellStyle name="Normal 3 12" xfId="563"/>
    <cellStyle name="Normal 3 13" xfId="569"/>
    <cellStyle name="Normal 3 14" xfId="575"/>
    <cellStyle name="Normal 3 15" xfId="581"/>
    <cellStyle name="Normal 3 16" xfId="587"/>
    <cellStyle name="Normal 3 17" xfId="593"/>
    <cellStyle name="Normal 3 18" xfId="599"/>
    <cellStyle name="Normal 3 19" xfId="605"/>
    <cellStyle name="Normal 3 2" xfId="99"/>
    <cellStyle name="Normal 3 20" xfId="611"/>
    <cellStyle name="Normal 3 21" xfId="617"/>
    <cellStyle name="Normal 3 22" xfId="623"/>
    <cellStyle name="Normal 3 3" xfId="156"/>
    <cellStyle name="Normal 3 4" xfId="213"/>
    <cellStyle name="Normal 3 5" xfId="280"/>
    <cellStyle name="Normal 3 6" xfId="397"/>
    <cellStyle name="Normal 3 7" xfId="343"/>
    <cellStyle name="Normal 3 8" xfId="416"/>
    <cellStyle name="Normal 3 9" xfId="545"/>
    <cellStyle name="Normal 30" xfId="72"/>
    <cellStyle name="Normal 30 2" xfId="126"/>
    <cellStyle name="Normal 30 3" xfId="183"/>
    <cellStyle name="Normal 30 4" xfId="240"/>
    <cellStyle name="Normal 30 5" xfId="369"/>
    <cellStyle name="Normal 30 6" xfId="334"/>
    <cellStyle name="Normal 30 7" xfId="488"/>
    <cellStyle name="Normal 30 8" xfId="529"/>
    <cellStyle name="Normal 31" xfId="73"/>
    <cellStyle name="Normal 31 2" xfId="127"/>
    <cellStyle name="Normal 31 3" xfId="184"/>
    <cellStyle name="Normal 31 4" xfId="241"/>
    <cellStyle name="Normal 31 5" xfId="315"/>
    <cellStyle name="Normal 31 6" xfId="432"/>
    <cellStyle name="Normal 31 7" xfId="297"/>
    <cellStyle name="Normal 31 8" xfId="292"/>
    <cellStyle name="Normal 32 2" xfId="128"/>
    <cellStyle name="Normal 32 3" xfId="185"/>
    <cellStyle name="Normal 32 4" xfId="242"/>
    <cellStyle name="Normal 32 5" xfId="368"/>
    <cellStyle name="Normal 32 6" xfId="283"/>
    <cellStyle name="Normal 32 7" xfId="487"/>
    <cellStyle name="Normal 32 8" xfId="528"/>
    <cellStyle name="Normal 33" xfId="74"/>
    <cellStyle name="Normal 33 2" xfId="129"/>
    <cellStyle name="Normal 33 3" xfId="186"/>
    <cellStyle name="Normal 33 4" xfId="243"/>
    <cellStyle name="Normal 33 5" xfId="314"/>
    <cellStyle name="Normal 33 6" xfId="431"/>
    <cellStyle name="Normal 33 7" xfId="400"/>
    <cellStyle name="Normal 33 8" xfId="462"/>
    <cellStyle name="Normal 34" xfId="75"/>
    <cellStyle name="Normal 34 2" xfId="130"/>
    <cellStyle name="Normal 34 3" xfId="187"/>
    <cellStyle name="Normal 34 4" xfId="244"/>
    <cellStyle name="Normal 34 5" xfId="367"/>
    <cellStyle name="Normal 34 6" xfId="335"/>
    <cellStyle name="Normal 34 7" xfId="486"/>
    <cellStyle name="Normal 34 8" xfId="527"/>
    <cellStyle name="Normal 35" xfId="76"/>
    <cellStyle name="Normal 35 2" xfId="131"/>
    <cellStyle name="Normal 35 3" xfId="188"/>
    <cellStyle name="Normal 35 4" xfId="245"/>
    <cellStyle name="Normal 35 5" xfId="313"/>
    <cellStyle name="Normal 35 6" xfId="430"/>
    <cellStyle name="Normal 35 7" xfId="349"/>
    <cellStyle name="Normal 35 8" xfId="412"/>
    <cellStyle name="Normal 36" xfId="77"/>
    <cellStyle name="Normal 36 2" xfId="132"/>
    <cellStyle name="Normal 36 3" xfId="189"/>
    <cellStyle name="Normal 36 4" xfId="246"/>
    <cellStyle name="Normal 36 5" xfId="366"/>
    <cellStyle name="Normal 36 6" xfId="284"/>
    <cellStyle name="Normal 36 7" xfId="485"/>
    <cellStyle name="Normal 36 8" xfId="526"/>
    <cellStyle name="Normal 37" xfId="78"/>
    <cellStyle name="Normal 37 2" xfId="133"/>
    <cellStyle name="Normal 37 3" xfId="190"/>
    <cellStyle name="Normal 37 4" xfId="247"/>
    <cellStyle name="Normal 37 5" xfId="312"/>
    <cellStyle name="Normal 37 6" xfId="429"/>
    <cellStyle name="Normal 37 7" xfId="401"/>
    <cellStyle name="Normal 37 8" xfId="463"/>
    <cellStyle name="Normal 38" xfId="79"/>
    <cellStyle name="Normal 38 2" xfId="134"/>
    <cellStyle name="Normal 38 3" xfId="191"/>
    <cellStyle name="Normal 38 4" xfId="248"/>
    <cellStyle name="Normal 38 5" xfId="365"/>
    <cellStyle name="Normal 38 6" xfId="336"/>
    <cellStyle name="Normal 38 7" xfId="484"/>
    <cellStyle name="Normal 38 8" xfId="525"/>
    <cellStyle name="Normal 39" xfId="80"/>
    <cellStyle name="Normal 39 2" xfId="135"/>
    <cellStyle name="Normal 39 3" xfId="192"/>
    <cellStyle name="Normal 39 4" xfId="249"/>
    <cellStyle name="Normal 39 5" xfId="311"/>
    <cellStyle name="Normal 39 6" xfId="428"/>
    <cellStyle name="Normal 39 7" xfId="296"/>
    <cellStyle name="Normal 39 8" xfId="344"/>
    <cellStyle name="Normal 4" xfId="48"/>
    <cellStyle name="Normal 4 10" xfId="552"/>
    <cellStyle name="Normal 4 11" xfId="558"/>
    <cellStyle name="Normal 4 12" xfId="564"/>
    <cellStyle name="Normal 4 13" xfId="570"/>
    <cellStyle name="Normal 4 14" xfId="576"/>
    <cellStyle name="Normal 4 15" xfId="582"/>
    <cellStyle name="Normal 4 16" xfId="588"/>
    <cellStyle name="Normal 4 17" xfId="594"/>
    <cellStyle name="Normal 4 18" xfId="600"/>
    <cellStyle name="Normal 4 19" xfId="606"/>
    <cellStyle name="Normal 4 2" xfId="100"/>
    <cellStyle name="Normal 4 20" xfId="612"/>
    <cellStyle name="Normal 4 21" xfId="618"/>
    <cellStyle name="Normal 4 22" xfId="624"/>
    <cellStyle name="Normal 4 3" xfId="157"/>
    <cellStyle name="Normal 4 4" xfId="214"/>
    <cellStyle name="Normal 4 5" xfId="332"/>
    <cellStyle name="Normal 4 6" xfId="275"/>
    <cellStyle name="Normal 4 7" xfId="458"/>
    <cellStyle name="Normal 4 8" xfId="510"/>
    <cellStyle name="Normal 4 9" xfId="546"/>
    <cellStyle name="Normal 40" xfId="81"/>
    <cellStyle name="Normal 40 2" xfId="136"/>
    <cellStyle name="Normal 40 3" xfId="193"/>
    <cellStyle name="Normal 40 4" xfId="250"/>
    <cellStyle name="Normal 40 5" xfId="364"/>
    <cellStyle name="Normal 40 6" xfId="285"/>
    <cellStyle name="Normal 40 7" xfId="483"/>
    <cellStyle name="Normal 40 8" xfId="524"/>
    <cellStyle name="Normal 41" xfId="82"/>
    <cellStyle name="Normal 41 2" xfId="137"/>
    <cellStyle name="Normal 41 3" xfId="194"/>
    <cellStyle name="Normal 41 4" xfId="251"/>
    <cellStyle name="Normal 41 5" xfId="310"/>
    <cellStyle name="Normal 41 6" xfId="427"/>
    <cellStyle name="Normal 41 7" xfId="402"/>
    <cellStyle name="Normal 41 8" xfId="464"/>
    <cellStyle name="Normal 42 2" xfId="138"/>
    <cellStyle name="Normal 42 3" xfId="195"/>
    <cellStyle name="Normal 42 4" xfId="252"/>
    <cellStyle name="Normal 42 5" xfId="363"/>
    <cellStyle name="Normal 42 6" xfId="337"/>
    <cellStyle name="Normal 42 7" xfId="482"/>
    <cellStyle name="Normal 42 8" xfId="523"/>
    <cellStyle name="Normal 43" xfId="83"/>
    <cellStyle name="Normal 43 2" xfId="139"/>
    <cellStyle name="Normal 43 3" xfId="196"/>
    <cellStyle name="Normal 43 4" xfId="253"/>
    <cellStyle name="Normal 43 5" xfId="309"/>
    <cellStyle name="Normal 43 6" xfId="426"/>
    <cellStyle name="Normal 43 7" xfId="348"/>
    <cellStyle name="Normal 43 8" xfId="411"/>
    <cellStyle name="Normal 44" xfId="84"/>
    <cellStyle name="Normal 44 2" xfId="140"/>
    <cellStyle name="Normal 44 3" xfId="197"/>
    <cellStyle name="Normal 44 4" xfId="254"/>
    <cellStyle name="Normal 44 5" xfId="362"/>
    <cellStyle name="Normal 44 6" xfId="286"/>
    <cellStyle name="Normal 44 7" xfId="481"/>
    <cellStyle name="Normal 44 8" xfId="508"/>
    <cellStyle name="Normal 45 2" xfId="141"/>
    <cellStyle name="Normal 45 3" xfId="198"/>
    <cellStyle name="Normal 45 4" xfId="255"/>
    <cellStyle name="Normal 45 5" xfId="308"/>
    <cellStyle name="Normal 45 6" xfId="394"/>
    <cellStyle name="Normal 45 7" xfId="403"/>
    <cellStyle name="Normal 45 8" xfId="471"/>
    <cellStyle name="Normal 46" xfId="85"/>
    <cellStyle name="Normal 46 2" xfId="142"/>
    <cellStyle name="Normal 46 3" xfId="199"/>
    <cellStyle name="Normal 46 4" xfId="256"/>
    <cellStyle name="Normal 46 5" xfId="329"/>
    <cellStyle name="Normal 46 6" xfId="352"/>
    <cellStyle name="Normal 46 7" xfId="455"/>
    <cellStyle name="Normal 46 8" xfId="522"/>
    <cellStyle name="Normal 47" xfId="86"/>
    <cellStyle name="Normal 47 2" xfId="143"/>
    <cellStyle name="Normal 47 3" xfId="200"/>
    <cellStyle name="Normal 47 4" xfId="257"/>
    <cellStyle name="Normal 47 5" xfId="276"/>
    <cellStyle name="Normal 47 6" xfId="425"/>
    <cellStyle name="Normal 47 7" xfId="291"/>
    <cellStyle name="Normal 47 8" xfId="465"/>
    <cellStyle name="Normal 48" xfId="87"/>
    <cellStyle name="Normal 48 2" xfId="144"/>
    <cellStyle name="Normal 48 3" xfId="201"/>
    <cellStyle name="Normal 48 4" xfId="258"/>
    <cellStyle name="Normal 48 5" xfId="361"/>
    <cellStyle name="Normal 48 6" xfId="338"/>
    <cellStyle name="Normal 48 7" xfId="480"/>
    <cellStyle name="Normal 48 8" xfId="521"/>
    <cellStyle name="Normal 49 2" xfId="268"/>
    <cellStyle name="Normal 49 3" xfId="356"/>
    <cellStyle name="Normal 49 4" xfId="289"/>
    <cellStyle name="Normal 49 5" xfId="475"/>
    <cellStyle name="Normal 49 6" xfId="516"/>
    <cellStyle name="Normal 5" xfId="49"/>
    <cellStyle name="Normal 5 10" xfId="553"/>
    <cellStyle name="Normal 5 11" xfId="559"/>
    <cellStyle name="Normal 5 12" xfId="565"/>
    <cellStyle name="Normal 5 13" xfId="571"/>
    <cellStyle name="Normal 5 14" xfId="577"/>
    <cellStyle name="Normal 5 15" xfId="583"/>
    <cellStyle name="Normal 5 16" xfId="589"/>
    <cellStyle name="Normal 5 17" xfId="595"/>
    <cellStyle name="Normal 5 18" xfId="601"/>
    <cellStyle name="Normal 5 19" xfId="607"/>
    <cellStyle name="Normal 5 2" xfId="101"/>
    <cellStyle name="Normal 5 20" xfId="613"/>
    <cellStyle name="Normal 5 21" xfId="619"/>
    <cellStyle name="Normal 5 22" xfId="625"/>
    <cellStyle name="Normal 5 3" xfId="158"/>
    <cellStyle name="Normal 5 4" xfId="215"/>
    <cellStyle name="Normal 5 5" xfId="279"/>
    <cellStyle name="Normal 5 6" xfId="396"/>
    <cellStyle name="Normal 5 7" xfId="415"/>
    <cellStyle name="Normal 5 8" xfId="454"/>
    <cellStyle name="Normal 5 9" xfId="547"/>
    <cellStyle name="Normal 50" xfId="88"/>
    <cellStyle name="Normal 50 2" xfId="145"/>
    <cellStyle name="Normal 50 3" xfId="202"/>
    <cellStyle name="Normal 50 4" xfId="259"/>
    <cellStyle name="Normal 50 5" xfId="307"/>
    <cellStyle name="Normal 50 6" xfId="424"/>
    <cellStyle name="Normal 50 7" xfId="295"/>
    <cellStyle name="Normal 50 8" xfId="293"/>
    <cellStyle name="Normal 51 2" xfId="146"/>
    <cellStyle name="Normal 51 3" xfId="203"/>
    <cellStyle name="Normal 51 4" xfId="260"/>
    <cellStyle name="Normal 51 5" xfId="360"/>
    <cellStyle name="Normal 51 6" xfId="287"/>
    <cellStyle name="Normal 51 7" xfId="479"/>
    <cellStyle name="Normal 51 8" xfId="520"/>
    <cellStyle name="Normal 52" xfId="89"/>
    <cellStyle name="Normal 52 2" xfId="147"/>
    <cellStyle name="Normal 52 3" xfId="204"/>
    <cellStyle name="Normal 52 4" xfId="261"/>
    <cellStyle name="Normal 52 5" xfId="306"/>
    <cellStyle name="Normal 52 6" xfId="423"/>
    <cellStyle name="Normal 52 7" xfId="404"/>
    <cellStyle name="Normal 52 8" xfId="466"/>
    <cellStyle name="Normal 53" xfId="90"/>
    <cellStyle name="Normal 53 2" xfId="148"/>
    <cellStyle name="Normal 53 3" xfId="205"/>
    <cellStyle name="Normal 53 4" xfId="262"/>
    <cellStyle name="Normal 53 5" xfId="359"/>
    <cellStyle name="Normal 53 6" xfId="339"/>
    <cellStyle name="Normal 53 7" xfId="478"/>
    <cellStyle name="Normal 53 8" xfId="519"/>
    <cellStyle name="Normal 54" xfId="91"/>
    <cellStyle name="Normal 54 2" xfId="149"/>
    <cellStyle name="Normal 54 3" xfId="206"/>
    <cellStyle name="Normal 54 4" xfId="263"/>
    <cellStyle name="Normal 54 5" xfId="305"/>
    <cellStyle name="Normal 54 6" xfId="422"/>
    <cellStyle name="Normal 54 7" xfId="347"/>
    <cellStyle name="Normal 54 8" xfId="410"/>
    <cellStyle name="Normal 55" xfId="92"/>
    <cellStyle name="Normal 55 2" xfId="150"/>
    <cellStyle name="Normal 55 3" xfId="207"/>
    <cellStyle name="Normal 55 4" xfId="264"/>
    <cellStyle name="Normal 55 5" xfId="358"/>
    <cellStyle name="Normal 55 6" xfId="288"/>
    <cellStyle name="Normal 55 7" xfId="477"/>
    <cellStyle name="Normal 55 8" xfId="518"/>
    <cellStyle name="Normal 56 2" xfId="271"/>
    <cellStyle name="Normal 56 3" xfId="301"/>
    <cellStyle name="Normal 56 4" xfId="418"/>
    <cellStyle name="Normal 56 5" xfId="346"/>
    <cellStyle name="Normal 56 6" xfId="409"/>
    <cellStyle name="Normal 57" xfId="93"/>
    <cellStyle name="Normal 57 2" xfId="151"/>
    <cellStyle name="Normal 57 3" xfId="208"/>
    <cellStyle name="Normal 57 4" xfId="265"/>
    <cellStyle name="Normal 57 5" xfId="304"/>
    <cellStyle name="Normal 57 6" xfId="421"/>
    <cellStyle name="Normal 57 7" xfId="405"/>
    <cellStyle name="Normal 57 8" xfId="467"/>
    <cellStyle name="Normal 58" xfId="94"/>
    <cellStyle name="Normal 58 2" xfId="152"/>
    <cellStyle name="Normal 58 3" xfId="209"/>
    <cellStyle name="Normal 58 4" xfId="266"/>
    <cellStyle name="Normal 58 5" xfId="357"/>
    <cellStyle name="Normal 58 6" xfId="340"/>
    <cellStyle name="Normal 58 7" xfId="476"/>
    <cellStyle name="Normal 58 8" xfId="517"/>
    <cellStyle name="Normal 59" xfId="95"/>
    <cellStyle name="Normal 59 2" xfId="153"/>
    <cellStyle name="Normal 59 3" xfId="210"/>
    <cellStyle name="Normal 59 4" xfId="267"/>
    <cellStyle name="Normal 59 5" xfId="303"/>
    <cellStyle name="Normal 59 6" xfId="420"/>
    <cellStyle name="Normal 59 7" xfId="294"/>
    <cellStyle name="Normal 59 8" xfId="345"/>
    <cellStyle name="Normal 6" xfId="50"/>
    <cellStyle name="Normal 6 10" xfId="554"/>
    <cellStyle name="Normal 6 11" xfId="560"/>
    <cellStyle name="Normal 6 12" xfId="566"/>
    <cellStyle name="Normal 6 13" xfId="572"/>
    <cellStyle name="Normal 6 14" xfId="578"/>
    <cellStyle name="Normal 6 15" xfId="584"/>
    <cellStyle name="Normal 6 16" xfId="590"/>
    <cellStyle name="Normal 6 17" xfId="596"/>
    <cellStyle name="Normal 6 18" xfId="602"/>
    <cellStyle name="Normal 6 19" xfId="608"/>
    <cellStyle name="Normal 6 2" xfId="102"/>
    <cellStyle name="Normal 6 20" xfId="614"/>
    <cellStyle name="Normal 6 21" xfId="620"/>
    <cellStyle name="Normal 6 22" xfId="626"/>
    <cellStyle name="Normal 6 3" xfId="159"/>
    <cellStyle name="Normal 6 4" xfId="216"/>
    <cellStyle name="Normal 6 5" xfId="331"/>
    <cellStyle name="Normal 6 6" xfId="328"/>
    <cellStyle name="Normal 6 7" xfId="457"/>
    <cellStyle name="Normal 6 8" xfId="540"/>
    <cellStyle name="Normal 6 9" xfId="548"/>
    <cellStyle name="Normal 61" xfId="96"/>
    <cellStyle name="Normal 61 2" xfId="272"/>
    <cellStyle name="Normal 61 3" xfId="354"/>
    <cellStyle name="Normal 61 4" xfId="290"/>
    <cellStyle name="Normal 61 5" xfId="473"/>
    <cellStyle name="Normal 61 6" xfId="514"/>
    <cellStyle name="Normal 67" xfId="512"/>
    <cellStyle name="Normal 7" xfId="51"/>
    <cellStyle name="Normal 7 10" xfId="555"/>
    <cellStyle name="Normal 7 11" xfId="561"/>
    <cellStyle name="Normal 7 12" xfId="567"/>
    <cellStyle name="Normal 7 13" xfId="573"/>
    <cellStyle name="Normal 7 14" xfId="579"/>
    <cellStyle name="Normal 7 15" xfId="585"/>
    <cellStyle name="Normal 7 16" xfId="591"/>
    <cellStyle name="Normal 7 17" xfId="597"/>
    <cellStyle name="Normal 7 18" xfId="603"/>
    <cellStyle name="Normal 7 19" xfId="609"/>
    <cellStyle name="Normal 7 2" xfId="103"/>
    <cellStyle name="Normal 7 20" xfId="615"/>
    <cellStyle name="Normal 7 21" xfId="621"/>
    <cellStyle name="Normal 7 22" xfId="627"/>
    <cellStyle name="Normal 7 3" xfId="160"/>
    <cellStyle name="Normal 7 4" xfId="217"/>
    <cellStyle name="Normal 7 5" xfId="278"/>
    <cellStyle name="Normal 7 6" xfId="443"/>
    <cellStyle name="Normal 7 7" xfId="299"/>
    <cellStyle name="Normal 7 8" xfId="506"/>
    <cellStyle name="Normal 7 9" xfId="549"/>
    <cellStyle name="Normal 8" xfId="52"/>
    <cellStyle name="Normal 8 2" xfId="104"/>
    <cellStyle name="Normal 8 3" xfId="161"/>
    <cellStyle name="Normal 8 4" xfId="218"/>
    <cellStyle name="Normal 8 5" xfId="379"/>
    <cellStyle name="Normal 8 6" xfId="391"/>
    <cellStyle name="Normal 8 7" xfId="498"/>
    <cellStyle name="Normal 8 8" xfId="539"/>
    <cellStyle name="Normal 9" xfId="53"/>
    <cellStyle name="Normal 9 2" xfId="105"/>
    <cellStyle name="Normal 9 3" xfId="162"/>
    <cellStyle name="Normal 9 4" xfId="219"/>
    <cellStyle name="Normal 9 5" xfId="325"/>
    <cellStyle name="Normal 9 6" xfId="442"/>
    <cellStyle name="Normal 9 7" xfId="452"/>
    <cellStyle name="Normal 9 8" xfId="505"/>
    <cellStyle name="Note 2" xfId="16"/>
    <cellStyle name="Output 2" xfId="11"/>
    <cellStyle name="Percent 2" xfId="44"/>
    <cellStyle name="Title" xfId="1" builtinId="15" customBuiltin="1"/>
    <cellStyle name="Total 2" xfId="634"/>
    <cellStyle name="Total 3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topLeftCell="A142" workbookViewId="0">
      <selection activeCell="H159" sqref="H159"/>
    </sheetView>
  </sheetViews>
  <sheetFormatPr defaultRowHeight="15" x14ac:dyDescent="0.25"/>
  <cols>
    <col min="2" max="2" width="11.85546875" customWidth="1"/>
    <col min="4" max="4" width="53.140625" customWidth="1"/>
    <col min="6" max="6" width="9.140625" style="67"/>
    <col min="7" max="7" width="20.42578125" customWidth="1"/>
    <col min="8" max="8" width="19.28515625" customWidth="1"/>
    <col min="12" max="12" width="18" customWidth="1"/>
  </cols>
  <sheetData>
    <row r="1" spans="1:13" s="73" customFormat="1" x14ac:dyDescent="0.25">
      <c r="A1" s="123" t="s">
        <v>262</v>
      </c>
      <c r="B1" s="124"/>
      <c r="C1" s="124"/>
      <c r="D1" s="124"/>
      <c r="E1" s="124"/>
      <c r="F1" s="124"/>
      <c r="G1" s="124"/>
      <c r="H1" s="124"/>
    </row>
    <row r="2" spans="1:13" s="73" customFormat="1" x14ac:dyDescent="0.25">
      <c r="A2" s="125" t="s">
        <v>263</v>
      </c>
      <c r="B2" s="124"/>
      <c r="C2" s="124"/>
      <c r="D2" s="124"/>
      <c r="E2" s="124"/>
      <c r="F2" s="124"/>
      <c r="G2" s="124"/>
      <c r="H2" s="124"/>
    </row>
    <row r="3" spans="1:13" s="73" customFormat="1" x14ac:dyDescent="0.25">
      <c r="A3" s="126" t="s">
        <v>264</v>
      </c>
      <c r="B3" s="124"/>
      <c r="C3" s="124"/>
      <c r="D3" s="124"/>
      <c r="E3" s="124"/>
      <c r="F3" s="124"/>
      <c r="G3" s="124"/>
      <c r="H3" s="124"/>
    </row>
    <row r="4" spans="1:13" s="73" customFormat="1" ht="15.75" thickBot="1" x14ac:dyDescent="0.3">
      <c r="A4" s="127" t="s">
        <v>265</v>
      </c>
      <c r="B4" s="128"/>
      <c r="C4" s="128"/>
      <c r="D4" s="128"/>
      <c r="E4" s="128"/>
      <c r="F4" s="128"/>
      <c r="G4" s="128"/>
      <c r="H4" s="128"/>
    </row>
    <row r="5" spans="1:13" ht="20.100000000000001" customHeight="1" thickTop="1" x14ac:dyDescent="0.25">
      <c r="A5" s="129" t="s">
        <v>33</v>
      </c>
      <c r="B5" s="133" t="s">
        <v>32</v>
      </c>
      <c r="C5" s="138" t="s">
        <v>0</v>
      </c>
      <c r="D5" s="139"/>
      <c r="E5" s="131" t="s">
        <v>129</v>
      </c>
      <c r="F5" s="133" t="s">
        <v>31</v>
      </c>
      <c r="G5" s="133" t="s">
        <v>29</v>
      </c>
      <c r="H5" s="136" t="s">
        <v>30</v>
      </c>
    </row>
    <row r="6" spans="1:13" ht="20.100000000000001" customHeight="1" thickBot="1" x14ac:dyDescent="0.3">
      <c r="A6" s="130"/>
      <c r="B6" s="132"/>
      <c r="C6" s="140"/>
      <c r="D6" s="141"/>
      <c r="E6" s="132"/>
      <c r="F6" s="132"/>
      <c r="G6" s="132"/>
      <c r="H6" s="137"/>
    </row>
    <row r="7" spans="1:13" ht="15.75" thickBot="1" x14ac:dyDescent="0.3">
      <c r="A7" s="87"/>
      <c r="B7" s="1"/>
      <c r="C7" s="24" t="s">
        <v>252</v>
      </c>
      <c r="D7" s="1"/>
      <c r="E7" s="2"/>
      <c r="F7" s="57"/>
      <c r="G7" s="1"/>
      <c r="H7" s="88"/>
    </row>
    <row r="8" spans="1:13" x14ac:dyDescent="0.25">
      <c r="A8" s="114">
        <v>1</v>
      </c>
      <c r="B8" s="115" t="s">
        <v>278</v>
      </c>
      <c r="C8" s="35" t="s">
        <v>289</v>
      </c>
      <c r="D8" s="36"/>
      <c r="E8" s="116">
        <v>1</v>
      </c>
      <c r="F8" s="117" t="s">
        <v>1</v>
      </c>
      <c r="G8" s="118"/>
      <c r="H8" s="119">
        <f>G8*E8</f>
        <v>0</v>
      </c>
      <c r="J8" s="70"/>
      <c r="L8" s="52"/>
      <c r="M8" s="52"/>
    </row>
    <row r="9" spans="1:13" x14ac:dyDescent="0.25">
      <c r="A9" s="120">
        <f>A8+1</f>
        <v>2</v>
      </c>
      <c r="B9" s="3" t="s">
        <v>279</v>
      </c>
      <c r="C9" s="37" t="s">
        <v>290</v>
      </c>
      <c r="D9" s="29"/>
      <c r="E9" s="121">
        <v>1</v>
      </c>
      <c r="F9" s="54" t="s">
        <v>1</v>
      </c>
      <c r="G9" s="122"/>
      <c r="H9" s="111">
        <f t="shared" ref="H9:H68" si="0">G9*E9</f>
        <v>0</v>
      </c>
      <c r="J9" s="70"/>
      <c r="L9" s="52"/>
      <c r="M9" s="52"/>
    </row>
    <row r="10" spans="1:13" x14ac:dyDescent="0.25">
      <c r="A10" s="120">
        <f t="shared" ref="A10:A68" si="1">A9+1</f>
        <v>3</v>
      </c>
      <c r="B10" s="3" t="s">
        <v>47</v>
      </c>
      <c r="C10" s="37" t="s">
        <v>92</v>
      </c>
      <c r="D10" s="29"/>
      <c r="E10" s="121">
        <v>100</v>
      </c>
      <c r="F10" s="54" t="s">
        <v>8</v>
      </c>
      <c r="G10" s="122"/>
      <c r="H10" s="111">
        <f t="shared" si="0"/>
        <v>0</v>
      </c>
      <c r="J10" s="70"/>
      <c r="L10" s="52"/>
      <c r="M10" s="52"/>
    </row>
    <row r="11" spans="1:13" x14ac:dyDescent="0.25">
      <c r="A11" s="120">
        <f t="shared" si="1"/>
        <v>4</v>
      </c>
      <c r="B11" s="18" t="s">
        <v>48</v>
      </c>
      <c r="C11" s="98" t="s">
        <v>93</v>
      </c>
      <c r="D11" s="29"/>
      <c r="E11" s="121">
        <v>19973</v>
      </c>
      <c r="F11" s="51" t="s">
        <v>2</v>
      </c>
      <c r="G11" s="103"/>
      <c r="H11" s="111">
        <f t="shared" si="0"/>
        <v>0</v>
      </c>
      <c r="J11" s="53"/>
      <c r="L11" s="52"/>
      <c r="M11" s="52"/>
    </row>
    <row r="12" spans="1:13" x14ac:dyDescent="0.25">
      <c r="A12" s="120">
        <f t="shared" si="1"/>
        <v>5</v>
      </c>
      <c r="B12" s="18" t="s">
        <v>49</v>
      </c>
      <c r="C12" s="98" t="s">
        <v>3</v>
      </c>
      <c r="D12" s="29"/>
      <c r="E12" s="121">
        <v>1707</v>
      </c>
      <c r="F12" s="51" t="s">
        <v>2</v>
      </c>
      <c r="G12" s="103"/>
      <c r="H12" s="111">
        <f t="shared" si="0"/>
        <v>0</v>
      </c>
      <c r="J12" s="53"/>
      <c r="L12" s="52"/>
      <c r="M12" s="52"/>
    </row>
    <row r="13" spans="1:13" x14ac:dyDescent="0.25">
      <c r="A13" s="120">
        <f t="shared" si="1"/>
        <v>6</v>
      </c>
      <c r="B13" s="18" t="s">
        <v>50</v>
      </c>
      <c r="C13" s="98" t="s">
        <v>94</v>
      </c>
      <c r="D13" s="29"/>
      <c r="E13" s="121">
        <v>2</v>
      </c>
      <c r="F13" s="51" t="s">
        <v>5</v>
      </c>
      <c r="G13" s="103"/>
      <c r="H13" s="111">
        <f t="shared" si="0"/>
        <v>0</v>
      </c>
      <c r="J13" s="70"/>
      <c r="L13" s="52"/>
      <c r="M13" s="52"/>
    </row>
    <row r="14" spans="1:13" x14ac:dyDescent="0.25">
      <c r="A14" s="120">
        <f t="shared" si="1"/>
        <v>7</v>
      </c>
      <c r="B14" s="18" t="s">
        <v>51</v>
      </c>
      <c r="C14" s="98" t="s">
        <v>4</v>
      </c>
      <c r="D14" s="29"/>
      <c r="E14" s="121">
        <v>36</v>
      </c>
      <c r="F14" s="51" t="s">
        <v>5</v>
      </c>
      <c r="G14" s="103"/>
      <c r="H14" s="111">
        <f t="shared" si="0"/>
        <v>0</v>
      </c>
      <c r="J14" s="70"/>
      <c r="L14" s="52"/>
      <c r="M14" s="52"/>
    </row>
    <row r="15" spans="1:13" x14ac:dyDescent="0.25">
      <c r="A15" s="120">
        <f t="shared" si="1"/>
        <v>8</v>
      </c>
      <c r="B15" s="18" t="s">
        <v>52</v>
      </c>
      <c r="C15" s="98" t="s">
        <v>6</v>
      </c>
      <c r="D15" s="29"/>
      <c r="E15" s="121">
        <v>45</v>
      </c>
      <c r="F15" s="51" t="s">
        <v>7</v>
      </c>
      <c r="G15" s="103"/>
      <c r="H15" s="111">
        <f t="shared" si="0"/>
        <v>0</v>
      </c>
      <c r="J15" s="70"/>
      <c r="L15" s="52"/>
      <c r="M15" s="52"/>
    </row>
    <row r="16" spans="1:13" x14ac:dyDescent="0.25">
      <c r="A16" s="120">
        <f t="shared" si="1"/>
        <v>9</v>
      </c>
      <c r="B16" s="39" t="s">
        <v>53</v>
      </c>
      <c r="C16" s="98" t="s">
        <v>95</v>
      </c>
      <c r="D16" s="29"/>
      <c r="E16" s="121">
        <v>61480</v>
      </c>
      <c r="F16" s="51" t="s">
        <v>8</v>
      </c>
      <c r="G16" s="103"/>
      <c r="H16" s="111">
        <f t="shared" si="0"/>
        <v>0</v>
      </c>
      <c r="J16" s="53"/>
      <c r="L16" s="52"/>
      <c r="M16" s="52"/>
    </row>
    <row r="17" spans="1:13" x14ac:dyDescent="0.25">
      <c r="A17" s="120">
        <f t="shared" si="1"/>
        <v>10</v>
      </c>
      <c r="B17" s="39" t="s">
        <v>280</v>
      </c>
      <c r="C17" s="98" t="s">
        <v>291</v>
      </c>
      <c r="D17" s="108"/>
      <c r="E17" s="121">
        <v>6136</v>
      </c>
      <c r="F17" s="51" t="s">
        <v>8</v>
      </c>
      <c r="G17" s="103"/>
      <c r="H17" s="111">
        <f t="shared" si="0"/>
        <v>0</v>
      </c>
      <c r="J17" s="53"/>
      <c r="L17" s="52"/>
      <c r="M17" s="52"/>
    </row>
    <row r="18" spans="1:13" x14ac:dyDescent="0.25">
      <c r="A18" s="120">
        <f t="shared" si="1"/>
        <v>11</v>
      </c>
      <c r="B18" s="39" t="s">
        <v>54</v>
      </c>
      <c r="C18" s="98" t="s">
        <v>96</v>
      </c>
      <c r="D18" s="29"/>
      <c r="E18" s="121">
        <v>107052</v>
      </c>
      <c r="F18" s="51" t="s">
        <v>8</v>
      </c>
      <c r="G18" s="103"/>
      <c r="H18" s="111">
        <f t="shared" si="0"/>
        <v>0</v>
      </c>
      <c r="J18" s="53"/>
      <c r="L18" s="52"/>
      <c r="M18" s="52"/>
    </row>
    <row r="19" spans="1:13" x14ac:dyDescent="0.25">
      <c r="A19" s="120">
        <f t="shared" si="1"/>
        <v>12</v>
      </c>
      <c r="B19" s="39" t="s">
        <v>55</v>
      </c>
      <c r="C19" s="98" t="s">
        <v>292</v>
      </c>
      <c r="D19" s="29"/>
      <c r="E19" s="121">
        <v>10184</v>
      </c>
      <c r="F19" s="51" t="s">
        <v>9</v>
      </c>
      <c r="G19" s="103"/>
      <c r="H19" s="111">
        <f t="shared" si="0"/>
        <v>0</v>
      </c>
      <c r="J19" s="53"/>
      <c r="L19" s="52"/>
      <c r="M19" s="52"/>
    </row>
    <row r="20" spans="1:13" x14ac:dyDescent="0.25">
      <c r="A20" s="120">
        <f t="shared" si="1"/>
        <v>13</v>
      </c>
      <c r="B20" s="18" t="s">
        <v>281</v>
      </c>
      <c r="C20" s="98" t="s">
        <v>293</v>
      </c>
      <c r="D20" s="29"/>
      <c r="E20" s="121">
        <v>54368</v>
      </c>
      <c r="F20" s="51" t="s">
        <v>9</v>
      </c>
      <c r="G20" s="103"/>
      <c r="H20" s="111">
        <f t="shared" si="0"/>
        <v>0</v>
      </c>
      <c r="J20" s="53"/>
      <c r="L20" s="52"/>
      <c r="M20" s="52"/>
    </row>
    <row r="21" spans="1:13" s="56" customFormat="1" x14ac:dyDescent="0.25">
      <c r="A21" s="120">
        <f t="shared" si="1"/>
        <v>14</v>
      </c>
      <c r="B21" s="18" t="s">
        <v>56</v>
      </c>
      <c r="C21" s="98" t="s">
        <v>294</v>
      </c>
      <c r="D21" s="29"/>
      <c r="E21" s="121">
        <v>2336</v>
      </c>
      <c r="F21" s="51" t="s">
        <v>9</v>
      </c>
      <c r="G21" s="103"/>
      <c r="H21" s="111">
        <f t="shared" si="0"/>
        <v>0</v>
      </c>
      <c r="J21" s="53"/>
      <c r="L21" s="52"/>
      <c r="M21" s="52"/>
    </row>
    <row r="22" spans="1:13" x14ac:dyDescent="0.25">
      <c r="A22" s="120">
        <f t="shared" si="1"/>
        <v>15</v>
      </c>
      <c r="B22" s="18" t="s">
        <v>57</v>
      </c>
      <c r="C22" s="98" t="s">
        <v>97</v>
      </c>
      <c r="D22" s="29"/>
      <c r="E22" s="121">
        <v>47042</v>
      </c>
      <c r="F22" s="51" t="s">
        <v>9</v>
      </c>
      <c r="G22" s="103"/>
      <c r="H22" s="111">
        <f t="shared" si="0"/>
        <v>0</v>
      </c>
      <c r="J22" s="53"/>
      <c r="L22" s="52"/>
      <c r="M22" s="52"/>
    </row>
    <row r="23" spans="1:13" x14ac:dyDescent="0.25">
      <c r="A23" s="120">
        <f t="shared" si="1"/>
        <v>16</v>
      </c>
      <c r="B23" s="3" t="s">
        <v>57</v>
      </c>
      <c r="C23" s="37" t="s">
        <v>295</v>
      </c>
      <c r="D23" s="29"/>
      <c r="E23" s="121">
        <v>6939</v>
      </c>
      <c r="F23" s="54" t="s">
        <v>9</v>
      </c>
      <c r="G23" s="122"/>
      <c r="H23" s="111">
        <f t="shared" si="0"/>
        <v>0</v>
      </c>
      <c r="J23" s="53"/>
      <c r="L23" s="52"/>
      <c r="M23" s="52"/>
    </row>
    <row r="24" spans="1:13" x14ac:dyDescent="0.25">
      <c r="A24" s="120">
        <f t="shared" si="1"/>
        <v>17</v>
      </c>
      <c r="B24" s="3" t="s">
        <v>255</v>
      </c>
      <c r="C24" s="37" t="s">
        <v>256</v>
      </c>
      <c r="D24" s="29"/>
      <c r="E24" s="121">
        <v>1018</v>
      </c>
      <c r="F24" s="54" t="s">
        <v>9</v>
      </c>
      <c r="G24" s="122"/>
      <c r="H24" s="111">
        <f t="shared" si="0"/>
        <v>0</v>
      </c>
      <c r="J24" s="53"/>
      <c r="L24" s="52"/>
      <c r="M24" s="52"/>
    </row>
    <row r="25" spans="1:13" x14ac:dyDescent="0.25">
      <c r="A25" s="120">
        <f t="shared" si="1"/>
        <v>18</v>
      </c>
      <c r="B25" s="18" t="s">
        <v>58</v>
      </c>
      <c r="C25" s="98" t="s">
        <v>98</v>
      </c>
      <c r="D25" s="29"/>
      <c r="E25" s="121">
        <v>11829</v>
      </c>
      <c r="F25" s="54" t="s">
        <v>9</v>
      </c>
      <c r="G25" s="122"/>
      <c r="H25" s="111">
        <f t="shared" si="0"/>
        <v>0</v>
      </c>
      <c r="J25" s="53"/>
      <c r="L25" s="52"/>
      <c r="M25" s="52"/>
    </row>
    <row r="26" spans="1:13" s="56" customFormat="1" x14ac:dyDescent="0.25">
      <c r="A26" s="120">
        <f t="shared" si="1"/>
        <v>19</v>
      </c>
      <c r="B26" s="3" t="s">
        <v>59</v>
      </c>
      <c r="C26" s="37" t="s">
        <v>99</v>
      </c>
      <c r="D26" s="29"/>
      <c r="E26" s="121">
        <v>20655</v>
      </c>
      <c r="F26" s="54" t="s">
        <v>9</v>
      </c>
      <c r="G26" s="122"/>
      <c r="H26" s="111">
        <f t="shared" si="0"/>
        <v>0</v>
      </c>
      <c r="J26" s="70"/>
      <c r="L26" s="52"/>
      <c r="M26" s="52"/>
    </row>
    <row r="27" spans="1:13" x14ac:dyDescent="0.25">
      <c r="A27" s="120">
        <f t="shared" si="1"/>
        <v>20</v>
      </c>
      <c r="B27" s="3" t="s">
        <v>60</v>
      </c>
      <c r="C27" s="37" t="s">
        <v>100</v>
      </c>
      <c r="D27" s="29"/>
      <c r="E27" s="121">
        <v>3590</v>
      </c>
      <c r="F27" s="54" t="s">
        <v>9</v>
      </c>
      <c r="G27" s="122"/>
      <c r="H27" s="111">
        <f t="shared" si="0"/>
        <v>0</v>
      </c>
      <c r="J27" s="53"/>
      <c r="L27" s="52"/>
      <c r="M27" s="52"/>
    </row>
    <row r="28" spans="1:13" x14ac:dyDescent="0.25">
      <c r="A28" s="120">
        <f t="shared" si="1"/>
        <v>21</v>
      </c>
      <c r="B28" s="18" t="s">
        <v>61</v>
      </c>
      <c r="C28" s="98" t="s">
        <v>101</v>
      </c>
      <c r="D28" s="29"/>
      <c r="E28" s="121">
        <v>8735</v>
      </c>
      <c r="F28" s="54" t="s">
        <v>10</v>
      </c>
      <c r="G28" s="122"/>
      <c r="H28" s="111">
        <f t="shared" si="0"/>
        <v>0</v>
      </c>
      <c r="J28" s="53"/>
      <c r="L28" s="52"/>
      <c r="M28" s="52"/>
    </row>
    <row r="29" spans="1:13" x14ac:dyDescent="0.25">
      <c r="A29" s="120">
        <f t="shared" si="1"/>
        <v>22</v>
      </c>
      <c r="B29" s="18" t="s">
        <v>282</v>
      </c>
      <c r="C29" s="32" t="s">
        <v>296</v>
      </c>
      <c r="D29" s="33"/>
      <c r="E29" s="121">
        <v>642</v>
      </c>
      <c r="F29" s="54" t="s">
        <v>10</v>
      </c>
      <c r="G29" s="122"/>
      <c r="H29" s="111">
        <f t="shared" si="0"/>
        <v>0</v>
      </c>
      <c r="J29" s="53"/>
      <c r="L29" s="52"/>
      <c r="M29" s="52"/>
    </row>
    <row r="30" spans="1:13" x14ac:dyDescent="0.25">
      <c r="A30" s="120">
        <f t="shared" si="1"/>
        <v>23</v>
      </c>
      <c r="B30" s="18" t="s">
        <v>282</v>
      </c>
      <c r="C30" s="32" t="s">
        <v>297</v>
      </c>
      <c r="D30" s="33"/>
      <c r="E30" s="121">
        <v>2530</v>
      </c>
      <c r="F30" s="54" t="s">
        <v>10</v>
      </c>
      <c r="G30" s="122"/>
      <c r="H30" s="111">
        <f t="shared" si="0"/>
        <v>0</v>
      </c>
      <c r="J30" s="53"/>
      <c r="L30" s="52"/>
      <c r="M30" s="52"/>
    </row>
    <row r="31" spans="1:13" x14ac:dyDescent="0.25">
      <c r="A31" s="120">
        <f t="shared" si="1"/>
        <v>24</v>
      </c>
      <c r="B31" s="10" t="s">
        <v>282</v>
      </c>
      <c r="C31" s="37" t="s">
        <v>257</v>
      </c>
      <c r="D31" s="29"/>
      <c r="E31" s="121">
        <v>1527</v>
      </c>
      <c r="F31" s="54" t="s">
        <v>10</v>
      </c>
      <c r="G31" s="122"/>
      <c r="H31" s="111">
        <f t="shared" si="0"/>
        <v>0</v>
      </c>
      <c r="J31" s="70"/>
      <c r="L31" s="52"/>
      <c r="M31" s="52"/>
    </row>
    <row r="32" spans="1:13" x14ac:dyDescent="0.25">
      <c r="A32" s="120">
        <f t="shared" si="1"/>
        <v>25</v>
      </c>
      <c r="B32" s="18" t="s">
        <v>62</v>
      </c>
      <c r="C32" s="98" t="s">
        <v>298</v>
      </c>
      <c r="D32" s="29"/>
      <c r="E32" s="121">
        <v>1645</v>
      </c>
      <c r="F32" s="54" t="s">
        <v>10</v>
      </c>
      <c r="G32" s="122"/>
      <c r="H32" s="111">
        <f t="shared" si="0"/>
        <v>0</v>
      </c>
      <c r="J32" s="70"/>
      <c r="L32" s="52"/>
      <c r="M32" s="52"/>
    </row>
    <row r="33" spans="1:13" x14ac:dyDescent="0.25">
      <c r="A33" s="120">
        <f t="shared" si="1"/>
        <v>26</v>
      </c>
      <c r="B33" s="10" t="s">
        <v>63</v>
      </c>
      <c r="C33" s="37" t="s">
        <v>102</v>
      </c>
      <c r="D33" s="29"/>
      <c r="E33" s="121">
        <v>5344</v>
      </c>
      <c r="F33" s="54" t="s">
        <v>10</v>
      </c>
      <c r="G33" s="122"/>
      <c r="H33" s="111">
        <f t="shared" si="0"/>
        <v>0</v>
      </c>
      <c r="J33" s="70"/>
      <c r="L33" s="52"/>
      <c r="M33" s="52"/>
    </row>
    <row r="34" spans="1:13" x14ac:dyDescent="0.25">
      <c r="A34" s="120">
        <f t="shared" si="1"/>
        <v>27</v>
      </c>
      <c r="B34" s="3" t="s">
        <v>64</v>
      </c>
      <c r="C34" s="38" t="s">
        <v>103</v>
      </c>
      <c r="D34" s="6"/>
      <c r="E34" s="121">
        <v>17</v>
      </c>
      <c r="F34" s="54" t="s">
        <v>10</v>
      </c>
      <c r="G34" s="122"/>
      <c r="H34" s="111">
        <f t="shared" si="0"/>
        <v>0</v>
      </c>
      <c r="J34" s="70"/>
      <c r="L34" s="52"/>
      <c r="M34" s="52"/>
    </row>
    <row r="35" spans="1:13" x14ac:dyDescent="0.25">
      <c r="A35" s="120">
        <f t="shared" si="1"/>
        <v>28</v>
      </c>
      <c r="B35" s="3" t="s">
        <v>283</v>
      </c>
      <c r="C35" s="38" t="s">
        <v>299</v>
      </c>
      <c r="D35" s="6"/>
      <c r="E35" s="121">
        <v>1</v>
      </c>
      <c r="F35" s="54" t="s">
        <v>5</v>
      </c>
      <c r="G35" s="122"/>
      <c r="H35" s="111">
        <f t="shared" si="0"/>
        <v>0</v>
      </c>
      <c r="J35" s="70"/>
      <c r="L35" s="52"/>
      <c r="M35" s="52"/>
    </row>
    <row r="36" spans="1:13" x14ac:dyDescent="0.25">
      <c r="A36" s="120">
        <f t="shared" si="1"/>
        <v>29</v>
      </c>
      <c r="B36" s="3" t="s">
        <v>284</v>
      </c>
      <c r="C36" s="38" t="s">
        <v>300</v>
      </c>
      <c r="D36" s="6"/>
      <c r="E36" s="121">
        <v>13</v>
      </c>
      <c r="F36" s="54" t="s">
        <v>5</v>
      </c>
      <c r="G36" s="122"/>
      <c r="H36" s="111">
        <f t="shared" si="0"/>
        <v>0</v>
      </c>
      <c r="J36" s="70"/>
      <c r="L36" s="52"/>
      <c r="M36" s="52"/>
    </row>
    <row r="37" spans="1:13" x14ac:dyDescent="0.25">
      <c r="A37" s="120">
        <f t="shared" si="1"/>
        <v>30</v>
      </c>
      <c r="B37" s="3" t="s">
        <v>65</v>
      </c>
      <c r="C37" s="34" t="s">
        <v>104</v>
      </c>
      <c r="D37" s="33"/>
      <c r="E37" s="121">
        <v>6</v>
      </c>
      <c r="F37" s="54" t="s">
        <v>5</v>
      </c>
      <c r="G37" s="122"/>
      <c r="H37" s="111">
        <f t="shared" si="0"/>
        <v>0</v>
      </c>
      <c r="J37" s="70"/>
      <c r="L37" s="52"/>
      <c r="M37" s="52"/>
    </row>
    <row r="38" spans="1:13" x14ac:dyDescent="0.25">
      <c r="A38" s="120">
        <f t="shared" si="1"/>
        <v>31</v>
      </c>
      <c r="B38" s="3" t="s">
        <v>66</v>
      </c>
      <c r="C38" s="38" t="s">
        <v>105</v>
      </c>
      <c r="D38" s="6"/>
      <c r="E38" s="121">
        <v>1</v>
      </c>
      <c r="F38" s="54" t="s">
        <v>5</v>
      </c>
      <c r="G38" s="122"/>
      <c r="H38" s="111">
        <f t="shared" si="0"/>
        <v>0</v>
      </c>
      <c r="J38" s="53"/>
      <c r="L38" s="52"/>
      <c r="M38" s="52"/>
    </row>
    <row r="39" spans="1:13" x14ac:dyDescent="0.25">
      <c r="A39" s="89">
        <f t="shared" si="1"/>
        <v>32</v>
      </c>
      <c r="B39" s="18" t="s">
        <v>67</v>
      </c>
      <c r="C39" s="98" t="s">
        <v>106</v>
      </c>
      <c r="D39" s="6"/>
      <c r="E39" s="17">
        <v>6</v>
      </c>
      <c r="F39" s="54" t="s">
        <v>5</v>
      </c>
      <c r="G39" s="102"/>
      <c r="H39" s="104">
        <f t="shared" si="0"/>
        <v>0</v>
      </c>
      <c r="J39" s="53"/>
      <c r="L39" s="52"/>
      <c r="M39" s="52"/>
    </row>
    <row r="40" spans="1:13" x14ac:dyDescent="0.25">
      <c r="A40" s="89">
        <f t="shared" si="1"/>
        <v>33</v>
      </c>
      <c r="B40" s="18" t="s">
        <v>68</v>
      </c>
      <c r="C40" s="98" t="s">
        <v>107</v>
      </c>
      <c r="D40" s="6"/>
      <c r="E40" s="17">
        <v>4</v>
      </c>
      <c r="F40" s="54" t="s">
        <v>5</v>
      </c>
      <c r="G40" s="102"/>
      <c r="H40" s="104">
        <f t="shared" si="0"/>
        <v>0</v>
      </c>
      <c r="J40" s="53"/>
      <c r="L40" s="52"/>
      <c r="M40" s="52"/>
    </row>
    <row r="41" spans="1:13" x14ac:dyDescent="0.25">
      <c r="A41" s="89">
        <f t="shared" si="1"/>
        <v>34</v>
      </c>
      <c r="B41" s="18" t="s">
        <v>69</v>
      </c>
      <c r="C41" s="98" t="s">
        <v>108</v>
      </c>
      <c r="D41" s="6"/>
      <c r="E41" s="17">
        <v>6</v>
      </c>
      <c r="F41" s="54" t="s">
        <v>5</v>
      </c>
      <c r="G41" s="102"/>
      <c r="H41" s="104">
        <f t="shared" si="0"/>
        <v>0</v>
      </c>
      <c r="J41" s="53"/>
      <c r="L41" s="52"/>
      <c r="M41" s="52"/>
    </row>
    <row r="42" spans="1:13" x14ac:dyDescent="0.25">
      <c r="A42" s="89">
        <f t="shared" si="1"/>
        <v>35</v>
      </c>
      <c r="B42" s="3" t="s">
        <v>70</v>
      </c>
      <c r="C42" s="38" t="s">
        <v>109</v>
      </c>
      <c r="D42" s="6"/>
      <c r="E42" s="17">
        <v>5</v>
      </c>
      <c r="F42" s="54" t="s">
        <v>5</v>
      </c>
      <c r="G42" s="102"/>
      <c r="H42" s="104">
        <f t="shared" si="0"/>
        <v>0</v>
      </c>
      <c r="J42" s="53"/>
      <c r="L42" s="52"/>
      <c r="M42" s="52"/>
    </row>
    <row r="43" spans="1:13" x14ac:dyDescent="0.25">
      <c r="A43" s="89">
        <f t="shared" si="1"/>
        <v>36</v>
      </c>
      <c r="B43" s="3" t="s">
        <v>285</v>
      </c>
      <c r="C43" s="38" t="s">
        <v>301</v>
      </c>
      <c r="D43" s="6"/>
      <c r="E43" s="17">
        <v>1</v>
      </c>
      <c r="F43" s="58" t="s">
        <v>5</v>
      </c>
      <c r="G43" s="102"/>
      <c r="H43" s="104">
        <f t="shared" si="0"/>
        <v>0</v>
      </c>
      <c r="J43" s="70"/>
      <c r="L43" s="52"/>
      <c r="M43" s="52"/>
    </row>
    <row r="44" spans="1:13" x14ac:dyDescent="0.25">
      <c r="A44" s="89">
        <f t="shared" si="1"/>
        <v>37</v>
      </c>
      <c r="B44" s="18" t="s">
        <v>71</v>
      </c>
      <c r="C44" s="98" t="s">
        <v>110</v>
      </c>
      <c r="D44" s="6"/>
      <c r="E44" s="17">
        <v>2038</v>
      </c>
      <c r="F44" s="58" t="s">
        <v>2</v>
      </c>
      <c r="G44" s="102"/>
      <c r="H44" s="104">
        <f t="shared" si="0"/>
        <v>0</v>
      </c>
      <c r="J44" s="70"/>
      <c r="L44" s="52"/>
      <c r="M44" s="52"/>
    </row>
    <row r="45" spans="1:13" x14ac:dyDescent="0.25">
      <c r="A45" s="89">
        <f t="shared" si="1"/>
        <v>38</v>
      </c>
      <c r="B45" s="18" t="s">
        <v>72</v>
      </c>
      <c r="C45" s="98" t="s">
        <v>111</v>
      </c>
      <c r="D45" s="6"/>
      <c r="E45" s="17">
        <v>1020</v>
      </c>
      <c r="F45" s="58" t="s">
        <v>2</v>
      </c>
      <c r="G45" s="102"/>
      <c r="H45" s="104">
        <f t="shared" si="0"/>
        <v>0</v>
      </c>
      <c r="J45" s="70"/>
      <c r="L45" s="52"/>
      <c r="M45" s="52"/>
    </row>
    <row r="46" spans="1:13" x14ac:dyDescent="0.25">
      <c r="A46" s="89">
        <f t="shared" si="1"/>
        <v>39</v>
      </c>
      <c r="B46" s="3" t="s">
        <v>73</v>
      </c>
      <c r="C46" s="38" t="s">
        <v>112</v>
      </c>
      <c r="D46" s="6"/>
      <c r="E46" s="17">
        <v>18</v>
      </c>
      <c r="F46" s="58" t="s">
        <v>2</v>
      </c>
      <c r="G46" s="102"/>
      <c r="H46" s="104">
        <f t="shared" si="0"/>
        <v>0</v>
      </c>
      <c r="J46" s="70"/>
      <c r="L46" s="52"/>
      <c r="M46" s="52"/>
    </row>
    <row r="47" spans="1:13" x14ac:dyDescent="0.25">
      <c r="A47" s="89">
        <f t="shared" si="1"/>
        <v>40</v>
      </c>
      <c r="B47" s="18" t="s">
        <v>74</v>
      </c>
      <c r="C47" s="98" t="s">
        <v>113</v>
      </c>
      <c r="D47" s="6"/>
      <c r="E47" s="17">
        <v>1327</v>
      </c>
      <c r="F47" s="58" t="s">
        <v>2</v>
      </c>
      <c r="G47" s="102"/>
      <c r="H47" s="104">
        <f t="shared" si="0"/>
        <v>0</v>
      </c>
      <c r="J47" s="70"/>
      <c r="L47" s="52"/>
      <c r="M47" s="52"/>
    </row>
    <row r="48" spans="1:13" x14ac:dyDescent="0.25">
      <c r="A48" s="89">
        <f t="shared" si="1"/>
        <v>41</v>
      </c>
      <c r="B48" s="3" t="s">
        <v>75</v>
      </c>
      <c r="C48" s="38" t="s">
        <v>114</v>
      </c>
      <c r="D48" s="6"/>
      <c r="E48" s="17">
        <v>967</v>
      </c>
      <c r="F48" s="58" t="s">
        <v>2</v>
      </c>
      <c r="G48" s="102"/>
      <c r="H48" s="104">
        <f t="shared" si="0"/>
        <v>0</v>
      </c>
      <c r="J48" s="70"/>
      <c r="L48" s="52"/>
      <c r="M48" s="52"/>
    </row>
    <row r="49" spans="1:13" x14ac:dyDescent="0.25">
      <c r="A49" s="89">
        <f t="shared" si="1"/>
        <v>42</v>
      </c>
      <c r="B49" s="3" t="s">
        <v>76</v>
      </c>
      <c r="C49" s="38" t="s">
        <v>115</v>
      </c>
      <c r="D49" s="6"/>
      <c r="E49" s="17">
        <v>268</v>
      </c>
      <c r="F49" s="58" t="s">
        <v>2</v>
      </c>
      <c r="G49" s="102"/>
      <c r="H49" s="104">
        <f t="shared" si="0"/>
        <v>0</v>
      </c>
      <c r="J49" s="70"/>
      <c r="L49" s="52"/>
      <c r="M49" s="52"/>
    </row>
    <row r="50" spans="1:13" x14ac:dyDescent="0.25">
      <c r="A50" s="89">
        <f t="shared" si="1"/>
        <v>43</v>
      </c>
      <c r="B50" s="3" t="s">
        <v>77</v>
      </c>
      <c r="C50" s="38" t="s">
        <v>116</v>
      </c>
      <c r="D50" s="6"/>
      <c r="E50" s="17">
        <v>18</v>
      </c>
      <c r="F50" s="58" t="s">
        <v>5</v>
      </c>
      <c r="G50" s="102"/>
      <c r="H50" s="104">
        <f t="shared" si="0"/>
        <v>0</v>
      </c>
      <c r="J50" s="53"/>
      <c r="L50" s="52"/>
      <c r="M50" s="52"/>
    </row>
    <row r="51" spans="1:13" x14ac:dyDescent="0.25">
      <c r="A51" s="89">
        <f t="shared" si="1"/>
        <v>44</v>
      </c>
      <c r="B51" s="18" t="s">
        <v>78</v>
      </c>
      <c r="C51" s="98" t="s">
        <v>117</v>
      </c>
      <c r="D51" s="6"/>
      <c r="E51" s="17">
        <v>8</v>
      </c>
      <c r="F51" s="58" t="s">
        <v>5</v>
      </c>
      <c r="G51" s="102"/>
      <c r="H51" s="104">
        <f t="shared" si="0"/>
        <v>0</v>
      </c>
      <c r="J51" s="53"/>
      <c r="L51" s="52"/>
      <c r="M51" s="52"/>
    </row>
    <row r="52" spans="1:13" x14ac:dyDescent="0.25">
      <c r="A52" s="89">
        <f t="shared" si="1"/>
        <v>45</v>
      </c>
      <c r="B52" s="18" t="s">
        <v>79</v>
      </c>
      <c r="C52" s="99" t="s">
        <v>118</v>
      </c>
      <c r="D52" s="109"/>
      <c r="E52" s="17">
        <v>5</v>
      </c>
      <c r="F52" s="58" t="s">
        <v>5</v>
      </c>
      <c r="G52" s="102"/>
      <c r="H52" s="104">
        <f t="shared" si="0"/>
        <v>0</v>
      </c>
      <c r="J52" s="53"/>
      <c r="L52" s="52"/>
      <c r="M52" s="52"/>
    </row>
    <row r="53" spans="1:13" x14ac:dyDescent="0.25">
      <c r="A53" s="89">
        <f t="shared" si="1"/>
        <v>46</v>
      </c>
      <c r="B53" s="18" t="s">
        <v>80</v>
      </c>
      <c r="C53" s="98" t="s">
        <v>119</v>
      </c>
      <c r="D53" s="6"/>
      <c r="E53" s="17">
        <v>3</v>
      </c>
      <c r="F53" s="58" t="s">
        <v>5</v>
      </c>
      <c r="G53" s="102"/>
      <c r="H53" s="104">
        <f t="shared" si="0"/>
        <v>0</v>
      </c>
      <c r="J53" s="70"/>
      <c r="L53" s="52"/>
      <c r="M53" s="52"/>
    </row>
    <row r="54" spans="1:13" x14ac:dyDescent="0.25">
      <c r="A54" s="89">
        <f t="shared" si="1"/>
        <v>47</v>
      </c>
      <c r="B54" s="18" t="s">
        <v>81</v>
      </c>
      <c r="C54" s="98" t="s">
        <v>120</v>
      </c>
      <c r="D54" s="6"/>
      <c r="E54" s="17">
        <v>3</v>
      </c>
      <c r="F54" s="58" t="s">
        <v>5</v>
      </c>
      <c r="G54" s="102"/>
      <c r="H54" s="104">
        <f t="shared" si="0"/>
        <v>0</v>
      </c>
      <c r="J54" s="53"/>
      <c r="L54" s="52"/>
      <c r="M54" s="52"/>
    </row>
    <row r="55" spans="1:13" x14ac:dyDescent="0.25">
      <c r="A55" s="89">
        <f t="shared" si="1"/>
        <v>48</v>
      </c>
      <c r="B55" s="18" t="s">
        <v>82</v>
      </c>
      <c r="C55" s="98" t="s">
        <v>302</v>
      </c>
      <c r="D55" s="6"/>
      <c r="E55" s="17">
        <v>942</v>
      </c>
      <c r="F55" s="58" t="s">
        <v>2</v>
      </c>
      <c r="G55" s="102"/>
      <c r="H55" s="104">
        <f t="shared" si="0"/>
        <v>0</v>
      </c>
      <c r="J55" s="70"/>
      <c r="L55" s="52"/>
      <c r="M55" s="52"/>
    </row>
    <row r="56" spans="1:13" x14ac:dyDescent="0.25">
      <c r="A56" s="89">
        <f t="shared" si="1"/>
        <v>49</v>
      </c>
      <c r="B56" s="18" t="s">
        <v>83</v>
      </c>
      <c r="C56" s="98" t="s">
        <v>121</v>
      </c>
      <c r="D56" s="6"/>
      <c r="E56" s="17">
        <v>6636</v>
      </c>
      <c r="F56" s="58" t="s">
        <v>2</v>
      </c>
      <c r="G56" s="102"/>
      <c r="H56" s="104">
        <f t="shared" si="0"/>
        <v>0</v>
      </c>
      <c r="J56" s="70"/>
      <c r="L56" s="52"/>
      <c r="M56" s="52"/>
    </row>
    <row r="57" spans="1:13" x14ac:dyDescent="0.25">
      <c r="A57" s="89">
        <f t="shared" si="1"/>
        <v>50</v>
      </c>
      <c r="B57" s="18" t="s">
        <v>84</v>
      </c>
      <c r="C57" s="98" t="s">
        <v>122</v>
      </c>
      <c r="D57" s="6"/>
      <c r="E57" s="17">
        <v>8164</v>
      </c>
      <c r="F57" s="58" t="s">
        <v>2</v>
      </c>
      <c r="G57" s="102"/>
      <c r="H57" s="104">
        <f t="shared" si="0"/>
        <v>0</v>
      </c>
      <c r="J57" s="70"/>
      <c r="L57" s="52"/>
      <c r="M57" s="52"/>
    </row>
    <row r="58" spans="1:13" x14ac:dyDescent="0.25">
      <c r="A58" s="89">
        <f t="shared" si="1"/>
        <v>51</v>
      </c>
      <c r="B58" s="18" t="s">
        <v>85</v>
      </c>
      <c r="C58" s="98" t="s">
        <v>123</v>
      </c>
      <c r="D58" s="6"/>
      <c r="E58" s="17">
        <v>1303</v>
      </c>
      <c r="F58" s="58" t="s">
        <v>2</v>
      </c>
      <c r="G58" s="102"/>
      <c r="H58" s="104">
        <f t="shared" si="0"/>
        <v>0</v>
      </c>
      <c r="J58" s="70"/>
      <c r="L58" s="52"/>
      <c r="M58" s="52"/>
    </row>
    <row r="59" spans="1:13" x14ac:dyDescent="0.25">
      <c r="A59" s="89">
        <f t="shared" si="1"/>
        <v>52</v>
      </c>
      <c r="B59" s="18" t="s">
        <v>86</v>
      </c>
      <c r="C59" s="98" t="s">
        <v>124</v>
      </c>
      <c r="D59" s="6"/>
      <c r="E59" s="17">
        <v>945</v>
      </c>
      <c r="F59" s="58" t="s">
        <v>2</v>
      </c>
      <c r="G59" s="102"/>
      <c r="H59" s="104">
        <f t="shared" si="0"/>
        <v>0</v>
      </c>
      <c r="J59" s="53"/>
      <c r="L59" s="52"/>
      <c r="M59" s="52"/>
    </row>
    <row r="60" spans="1:13" x14ac:dyDescent="0.25">
      <c r="A60" s="89">
        <f t="shared" si="1"/>
        <v>53</v>
      </c>
      <c r="B60" s="18" t="s">
        <v>87</v>
      </c>
      <c r="C60" s="98" t="s">
        <v>125</v>
      </c>
      <c r="D60" s="6"/>
      <c r="E60" s="17">
        <v>5696</v>
      </c>
      <c r="F60" s="58" t="s">
        <v>9</v>
      </c>
      <c r="G60" s="102"/>
      <c r="H60" s="104">
        <f t="shared" si="0"/>
        <v>0</v>
      </c>
      <c r="J60" s="70"/>
      <c r="L60" s="52"/>
      <c r="M60" s="52"/>
    </row>
    <row r="61" spans="1:13" s="69" customFormat="1" x14ac:dyDescent="0.25">
      <c r="A61" s="89">
        <f t="shared" si="1"/>
        <v>54</v>
      </c>
      <c r="B61" s="18" t="s">
        <v>88</v>
      </c>
      <c r="C61" s="98" t="s">
        <v>126</v>
      </c>
      <c r="D61" s="6"/>
      <c r="E61" s="17">
        <v>531</v>
      </c>
      <c r="F61" s="58" t="s">
        <v>9</v>
      </c>
      <c r="G61" s="102"/>
      <c r="H61" s="104">
        <f t="shared" si="0"/>
        <v>0</v>
      </c>
      <c r="J61" s="70"/>
      <c r="L61" s="52"/>
      <c r="M61" s="52"/>
    </row>
    <row r="62" spans="1:13" s="73" customFormat="1" x14ac:dyDescent="0.25">
      <c r="A62" s="89">
        <f t="shared" si="1"/>
        <v>55</v>
      </c>
      <c r="B62" s="18" t="s">
        <v>286</v>
      </c>
      <c r="C62" s="18" t="s">
        <v>303</v>
      </c>
      <c r="D62" s="110"/>
      <c r="E62" s="17">
        <v>721</v>
      </c>
      <c r="F62" s="58" t="s">
        <v>9</v>
      </c>
      <c r="G62" s="103"/>
      <c r="H62" s="104">
        <f t="shared" si="0"/>
        <v>0</v>
      </c>
      <c r="L62" s="52"/>
      <c r="M62" s="52"/>
    </row>
    <row r="63" spans="1:13" s="73" customFormat="1" x14ac:dyDescent="0.25">
      <c r="A63" s="89">
        <f t="shared" si="1"/>
        <v>56</v>
      </c>
      <c r="B63" s="18" t="s">
        <v>287</v>
      </c>
      <c r="C63" s="18" t="s">
        <v>304</v>
      </c>
      <c r="D63" s="110"/>
      <c r="E63" s="17">
        <v>40</v>
      </c>
      <c r="F63" s="58" t="s">
        <v>9</v>
      </c>
      <c r="G63" s="103"/>
      <c r="H63" s="104">
        <f t="shared" si="0"/>
        <v>0</v>
      </c>
      <c r="L63" s="52"/>
      <c r="M63" s="52"/>
    </row>
    <row r="64" spans="1:13" s="73" customFormat="1" x14ac:dyDescent="0.25">
      <c r="A64" s="89">
        <f t="shared" si="1"/>
        <v>57</v>
      </c>
      <c r="B64" s="18" t="s">
        <v>260</v>
      </c>
      <c r="C64" s="18" t="s">
        <v>261</v>
      </c>
      <c r="D64" s="110"/>
      <c r="E64" s="17">
        <v>500</v>
      </c>
      <c r="F64" s="58" t="s">
        <v>11</v>
      </c>
      <c r="G64" s="103"/>
      <c r="H64" s="104">
        <f t="shared" si="0"/>
        <v>0</v>
      </c>
      <c r="L64" s="52"/>
      <c r="M64" s="52"/>
    </row>
    <row r="65" spans="1:13" s="73" customFormat="1" x14ac:dyDescent="0.25">
      <c r="A65" s="89">
        <f t="shared" si="1"/>
        <v>58</v>
      </c>
      <c r="B65" s="18" t="s">
        <v>288</v>
      </c>
      <c r="C65" s="18" t="s">
        <v>305</v>
      </c>
      <c r="D65" s="110"/>
      <c r="E65" s="17">
        <v>866</v>
      </c>
      <c r="F65" s="58" t="s">
        <v>2</v>
      </c>
      <c r="G65" s="103"/>
      <c r="H65" s="104">
        <f t="shared" si="0"/>
        <v>0</v>
      </c>
      <c r="L65" s="52"/>
      <c r="M65" s="52"/>
    </row>
    <row r="66" spans="1:13" s="73" customFormat="1" x14ac:dyDescent="0.25">
      <c r="A66" s="89">
        <f t="shared" si="1"/>
        <v>59</v>
      </c>
      <c r="B66" s="18" t="s">
        <v>89</v>
      </c>
      <c r="C66" s="18" t="s">
        <v>306</v>
      </c>
      <c r="D66" s="110"/>
      <c r="E66" s="17">
        <v>108668</v>
      </c>
      <c r="F66" s="58" t="s">
        <v>9</v>
      </c>
      <c r="G66" s="103"/>
      <c r="H66" s="104">
        <f t="shared" si="0"/>
        <v>0</v>
      </c>
      <c r="L66" s="52"/>
      <c r="M66" s="52"/>
    </row>
    <row r="67" spans="1:13" s="73" customFormat="1" x14ac:dyDescent="0.25">
      <c r="A67" s="89">
        <f t="shared" si="1"/>
        <v>60</v>
      </c>
      <c r="B67" s="18" t="s">
        <v>90</v>
      </c>
      <c r="C67" s="18" t="s">
        <v>127</v>
      </c>
      <c r="D67" s="110"/>
      <c r="E67" s="17">
        <v>485</v>
      </c>
      <c r="F67" s="58" t="s">
        <v>9</v>
      </c>
      <c r="G67" s="103"/>
      <c r="H67" s="104">
        <f t="shared" si="0"/>
        <v>0</v>
      </c>
      <c r="L67" s="52"/>
      <c r="M67" s="52"/>
    </row>
    <row r="68" spans="1:13" s="73" customFormat="1" x14ac:dyDescent="0.25">
      <c r="A68" s="89">
        <f t="shared" si="1"/>
        <v>61</v>
      </c>
      <c r="B68" s="18" t="s">
        <v>91</v>
      </c>
      <c r="C68" s="18" t="s">
        <v>128</v>
      </c>
      <c r="D68" s="110"/>
      <c r="E68" s="17">
        <v>1</v>
      </c>
      <c r="F68" s="58" t="s">
        <v>1</v>
      </c>
      <c r="G68" s="103"/>
      <c r="H68" s="104">
        <f t="shared" si="0"/>
        <v>0</v>
      </c>
      <c r="L68" s="52"/>
      <c r="M68" s="52"/>
    </row>
    <row r="69" spans="1:13" ht="15.75" customHeight="1" thickBot="1" x14ac:dyDescent="0.3">
      <c r="A69" s="90"/>
      <c r="B69" s="21"/>
      <c r="C69" s="28" t="s">
        <v>266</v>
      </c>
      <c r="D69" s="11"/>
      <c r="E69" s="16"/>
      <c r="F69" s="59"/>
      <c r="G69" s="22"/>
      <c r="H69" s="107">
        <f>SUM(H8:H68)</f>
        <v>0</v>
      </c>
      <c r="J69" s="56"/>
      <c r="L69" s="52"/>
    </row>
    <row r="70" spans="1:13" ht="15.75" thickBot="1" x14ac:dyDescent="0.3">
      <c r="A70" s="87"/>
      <c r="B70" s="1"/>
      <c r="C70" s="24" t="s">
        <v>253</v>
      </c>
      <c r="D70" s="1"/>
      <c r="E70" s="2"/>
      <c r="F70" s="57"/>
      <c r="G70" s="1"/>
      <c r="H70" s="88"/>
      <c r="L70" s="52"/>
    </row>
    <row r="71" spans="1:13" x14ac:dyDescent="0.25">
      <c r="A71" s="89">
        <f>A68+1</f>
        <v>62</v>
      </c>
      <c r="B71" s="13" t="s">
        <v>130</v>
      </c>
      <c r="C71" s="40" t="s">
        <v>152</v>
      </c>
      <c r="D71" s="41"/>
      <c r="E71" s="8">
        <v>95</v>
      </c>
      <c r="F71" s="25" t="s">
        <v>12</v>
      </c>
      <c r="G71" s="100"/>
      <c r="H71" s="104">
        <f t="shared" ref="H71:H94" si="2">G71*E71</f>
        <v>0</v>
      </c>
      <c r="K71" s="70"/>
      <c r="L71" s="52"/>
    </row>
    <row r="72" spans="1:13" x14ac:dyDescent="0.25">
      <c r="A72" s="89">
        <f>A71+1</f>
        <v>63</v>
      </c>
      <c r="B72" s="12" t="s">
        <v>131</v>
      </c>
      <c r="C72" s="13" t="s">
        <v>153</v>
      </c>
      <c r="D72" s="42"/>
      <c r="E72" s="8">
        <v>8</v>
      </c>
      <c r="F72" s="25" t="s">
        <v>12</v>
      </c>
      <c r="G72" s="101"/>
      <c r="H72" s="104">
        <f t="shared" si="2"/>
        <v>0</v>
      </c>
      <c r="K72" s="70"/>
      <c r="L72" s="52"/>
    </row>
    <row r="73" spans="1:13" x14ac:dyDescent="0.25">
      <c r="A73" s="89">
        <f t="shared" ref="A73:A94" si="3">A72+1</f>
        <v>64</v>
      </c>
      <c r="B73" s="18" t="s">
        <v>132</v>
      </c>
      <c r="C73" s="98" t="s">
        <v>154</v>
      </c>
      <c r="D73" s="42"/>
      <c r="E73" s="8">
        <v>4</v>
      </c>
      <c r="F73" s="25" t="s">
        <v>12</v>
      </c>
      <c r="G73" s="101"/>
      <c r="H73" s="104">
        <f t="shared" si="2"/>
        <v>0</v>
      </c>
      <c r="K73" s="70"/>
      <c r="L73" s="52"/>
    </row>
    <row r="74" spans="1:13" x14ac:dyDescent="0.25">
      <c r="A74" s="89">
        <f t="shared" si="3"/>
        <v>65</v>
      </c>
      <c r="B74" s="18" t="s">
        <v>133</v>
      </c>
      <c r="C74" s="98" t="s">
        <v>155</v>
      </c>
      <c r="D74" s="42"/>
      <c r="E74" s="8">
        <v>2</v>
      </c>
      <c r="F74" s="25" t="s">
        <v>12</v>
      </c>
      <c r="G74" s="101"/>
      <c r="H74" s="104">
        <f t="shared" si="2"/>
        <v>0</v>
      </c>
      <c r="K74" s="70"/>
      <c r="L74" s="52"/>
    </row>
    <row r="75" spans="1:13" x14ac:dyDescent="0.25">
      <c r="A75" s="89">
        <f t="shared" si="3"/>
        <v>66</v>
      </c>
      <c r="B75" s="18" t="s">
        <v>134</v>
      </c>
      <c r="C75" s="98" t="s">
        <v>156</v>
      </c>
      <c r="D75" s="42"/>
      <c r="E75" s="8">
        <v>22</v>
      </c>
      <c r="F75" s="25" t="s">
        <v>12</v>
      </c>
      <c r="G75" s="101"/>
      <c r="H75" s="104">
        <f t="shared" si="2"/>
        <v>0</v>
      </c>
      <c r="K75" s="70"/>
      <c r="L75" s="52"/>
    </row>
    <row r="76" spans="1:13" x14ac:dyDescent="0.25">
      <c r="A76" s="89">
        <f t="shared" si="3"/>
        <v>67</v>
      </c>
      <c r="B76" s="18" t="s">
        <v>135</v>
      </c>
      <c r="C76" s="98" t="s">
        <v>157</v>
      </c>
      <c r="D76" s="42"/>
      <c r="E76" s="8">
        <v>2</v>
      </c>
      <c r="F76" s="25" t="s">
        <v>12</v>
      </c>
      <c r="G76" s="101"/>
      <c r="H76" s="104">
        <f t="shared" si="2"/>
        <v>0</v>
      </c>
      <c r="K76" s="70"/>
      <c r="L76" s="52"/>
    </row>
    <row r="77" spans="1:13" x14ac:dyDescent="0.25">
      <c r="A77" s="89">
        <f t="shared" si="3"/>
        <v>68</v>
      </c>
      <c r="B77" s="18" t="s">
        <v>136</v>
      </c>
      <c r="C77" s="98" t="s">
        <v>158</v>
      </c>
      <c r="D77" s="42"/>
      <c r="E77" s="8">
        <v>2</v>
      </c>
      <c r="F77" s="25" t="s">
        <v>12</v>
      </c>
      <c r="G77" s="101"/>
      <c r="H77" s="104">
        <f t="shared" si="2"/>
        <v>0</v>
      </c>
      <c r="K77" s="70"/>
      <c r="L77" s="52"/>
    </row>
    <row r="78" spans="1:13" x14ac:dyDescent="0.25">
      <c r="A78" s="89">
        <f t="shared" si="3"/>
        <v>69</v>
      </c>
      <c r="B78" s="18" t="s">
        <v>137</v>
      </c>
      <c r="C78" s="98" t="s">
        <v>159</v>
      </c>
      <c r="D78" s="42"/>
      <c r="E78" s="8">
        <v>2</v>
      </c>
      <c r="F78" s="25" t="s">
        <v>5</v>
      </c>
      <c r="G78" s="101"/>
      <c r="H78" s="104">
        <f t="shared" si="2"/>
        <v>0</v>
      </c>
      <c r="K78" s="70"/>
      <c r="L78" s="52"/>
    </row>
    <row r="79" spans="1:13" x14ac:dyDescent="0.25">
      <c r="A79" s="89">
        <f t="shared" si="3"/>
        <v>70</v>
      </c>
      <c r="B79" s="18" t="s">
        <v>138</v>
      </c>
      <c r="C79" s="98" t="s">
        <v>13</v>
      </c>
      <c r="D79" s="42"/>
      <c r="E79" s="8">
        <v>1785</v>
      </c>
      <c r="F79" s="25" t="s">
        <v>5</v>
      </c>
      <c r="G79" s="101"/>
      <c r="H79" s="104">
        <f t="shared" si="2"/>
        <v>0</v>
      </c>
      <c r="K79" s="53"/>
      <c r="L79" s="52"/>
    </row>
    <row r="80" spans="1:13" x14ac:dyDescent="0.25">
      <c r="A80" s="89">
        <f t="shared" si="3"/>
        <v>71</v>
      </c>
      <c r="B80" s="12" t="s">
        <v>14</v>
      </c>
      <c r="C80" s="13" t="s">
        <v>160</v>
      </c>
      <c r="D80" s="42"/>
      <c r="E80" s="8">
        <v>1552</v>
      </c>
      <c r="F80" s="25" t="s">
        <v>11</v>
      </c>
      <c r="G80" s="101"/>
      <c r="H80" s="104">
        <f t="shared" si="2"/>
        <v>0</v>
      </c>
      <c r="K80" s="53"/>
      <c r="L80" s="52"/>
    </row>
    <row r="81" spans="1:12" x14ac:dyDescent="0.25">
      <c r="A81" s="89">
        <f t="shared" si="3"/>
        <v>72</v>
      </c>
      <c r="B81" s="12" t="s">
        <v>139</v>
      </c>
      <c r="C81" s="13" t="s">
        <v>161</v>
      </c>
      <c r="D81" s="42"/>
      <c r="E81" s="8">
        <v>5.73</v>
      </c>
      <c r="F81" s="25" t="s">
        <v>15</v>
      </c>
      <c r="G81" s="101"/>
      <c r="H81" s="104">
        <f t="shared" si="2"/>
        <v>0</v>
      </c>
      <c r="K81" s="70"/>
      <c r="L81" s="52"/>
    </row>
    <row r="82" spans="1:12" x14ac:dyDescent="0.25">
      <c r="A82" s="89">
        <f t="shared" si="3"/>
        <v>73</v>
      </c>
      <c r="B82" s="18" t="s">
        <v>140</v>
      </c>
      <c r="C82" s="98" t="s">
        <v>162</v>
      </c>
      <c r="D82" s="42"/>
      <c r="E82" s="8">
        <v>1126</v>
      </c>
      <c r="F82" s="25" t="s">
        <v>2</v>
      </c>
      <c r="G82" s="101"/>
      <c r="H82" s="104">
        <f t="shared" si="2"/>
        <v>0</v>
      </c>
      <c r="K82" s="53"/>
      <c r="L82" s="52"/>
    </row>
    <row r="83" spans="1:12" x14ac:dyDescent="0.25">
      <c r="A83" s="89">
        <f t="shared" si="3"/>
        <v>74</v>
      </c>
      <c r="B83" s="3" t="s">
        <v>141</v>
      </c>
      <c r="C83" s="38" t="s">
        <v>163</v>
      </c>
      <c r="D83" s="6"/>
      <c r="E83" s="8">
        <v>2897</v>
      </c>
      <c r="F83" s="26" t="s">
        <v>2</v>
      </c>
      <c r="G83" s="101"/>
      <c r="H83" s="104">
        <f t="shared" si="2"/>
        <v>0</v>
      </c>
      <c r="K83" s="53"/>
      <c r="L83" s="52"/>
    </row>
    <row r="84" spans="1:12" x14ac:dyDescent="0.25">
      <c r="A84" s="89">
        <f t="shared" si="3"/>
        <v>75</v>
      </c>
      <c r="B84" s="3" t="s">
        <v>142</v>
      </c>
      <c r="C84" s="38" t="s">
        <v>164</v>
      </c>
      <c r="D84" s="6"/>
      <c r="E84" s="8">
        <v>2790</v>
      </c>
      <c r="F84" s="26" t="s">
        <v>2</v>
      </c>
      <c r="G84" s="101"/>
      <c r="H84" s="104">
        <f t="shared" si="2"/>
        <v>0</v>
      </c>
      <c r="K84" s="53"/>
      <c r="L84" s="52"/>
    </row>
    <row r="85" spans="1:12" x14ac:dyDescent="0.25">
      <c r="A85" s="89">
        <f t="shared" si="3"/>
        <v>76</v>
      </c>
      <c r="B85" s="3" t="s">
        <v>143</v>
      </c>
      <c r="C85" s="37" t="s">
        <v>165</v>
      </c>
      <c r="D85" s="29"/>
      <c r="E85" s="8">
        <v>571</v>
      </c>
      <c r="F85" s="26" t="s">
        <v>2</v>
      </c>
      <c r="G85" s="101"/>
      <c r="H85" s="104">
        <f t="shared" si="2"/>
        <v>0</v>
      </c>
      <c r="K85" s="70"/>
      <c r="L85" s="52"/>
    </row>
    <row r="86" spans="1:12" x14ac:dyDescent="0.25">
      <c r="A86" s="89">
        <f t="shared" si="3"/>
        <v>77</v>
      </c>
      <c r="B86" s="3" t="s">
        <v>144</v>
      </c>
      <c r="C86" s="38" t="s">
        <v>166</v>
      </c>
      <c r="D86" s="29"/>
      <c r="E86" s="8">
        <v>2.33</v>
      </c>
      <c r="F86" s="26" t="s">
        <v>16</v>
      </c>
      <c r="G86" s="101"/>
      <c r="H86" s="104">
        <f t="shared" si="2"/>
        <v>0</v>
      </c>
      <c r="K86" s="70"/>
      <c r="L86" s="52"/>
    </row>
    <row r="87" spans="1:12" x14ac:dyDescent="0.25">
      <c r="A87" s="89">
        <f t="shared" si="3"/>
        <v>78</v>
      </c>
      <c r="B87" s="10" t="s">
        <v>145</v>
      </c>
      <c r="C87" s="37" t="s">
        <v>167</v>
      </c>
      <c r="D87" s="43"/>
      <c r="E87" s="8">
        <v>2344</v>
      </c>
      <c r="F87" s="26" t="s">
        <v>2</v>
      </c>
      <c r="G87" s="101"/>
      <c r="H87" s="104">
        <f t="shared" si="2"/>
        <v>0</v>
      </c>
      <c r="K87" s="53"/>
      <c r="L87" s="52"/>
    </row>
    <row r="88" spans="1:12" x14ac:dyDescent="0.25">
      <c r="A88" s="89">
        <f t="shared" si="3"/>
        <v>79</v>
      </c>
      <c r="B88" s="10" t="s">
        <v>146</v>
      </c>
      <c r="C88" s="37" t="s">
        <v>168</v>
      </c>
      <c r="D88" s="43"/>
      <c r="E88" s="8">
        <v>38</v>
      </c>
      <c r="F88" s="26" t="s">
        <v>5</v>
      </c>
      <c r="G88" s="101"/>
      <c r="H88" s="104">
        <f t="shared" si="2"/>
        <v>0</v>
      </c>
      <c r="K88" s="70"/>
      <c r="L88" s="52"/>
    </row>
    <row r="89" spans="1:12" x14ac:dyDescent="0.25">
      <c r="A89" s="89">
        <f t="shared" si="3"/>
        <v>80</v>
      </c>
      <c r="B89" s="10" t="s">
        <v>147</v>
      </c>
      <c r="C89" s="37" t="s">
        <v>169</v>
      </c>
      <c r="D89" s="43"/>
      <c r="E89" s="8">
        <v>82</v>
      </c>
      <c r="F89" s="26" t="s">
        <v>5</v>
      </c>
      <c r="G89" s="101"/>
      <c r="H89" s="104">
        <f t="shared" si="2"/>
        <v>0</v>
      </c>
      <c r="K89" s="70"/>
      <c r="L89" s="52"/>
    </row>
    <row r="90" spans="1:12" x14ac:dyDescent="0.25">
      <c r="A90" s="89">
        <f t="shared" si="3"/>
        <v>81</v>
      </c>
      <c r="B90" s="19" t="s">
        <v>148</v>
      </c>
      <c r="C90" s="37" t="s">
        <v>170</v>
      </c>
      <c r="D90" s="29"/>
      <c r="E90" s="8">
        <v>60</v>
      </c>
      <c r="F90" s="26" t="s">
        <v>2</v>
      </c>
      <c r="G90" s="101"/>
      <c r="H90" s="104">
        <f t="shared" si="2"/>
        <v>0</v>
      </c>
      <c r="K90" s="70"/>
      <c r="L90" s="52"/>
    </row>
    <row r="91" spans="1:12" x14ac:dyDescent="0.25">
      <c r="A91" s="89">
        <f t="shared" si="3"/>
        <v>82</v>
      </c>
      <c r="B91" s="23" t="s">
        <v>149</v>
      </c>
      <c r="C91" s="44" t="s">
        <v>171</v>
      </c>
      <c r="D91" s="45"/>
      <c r="E91" s="8">
        <v>5.61</v>
      </c>
      <c r="F91" s="20" t="s">
        <v>15</v>
      </c>
      <c r="G91" s="101"/>
      <c r="H91" s="104">
        <f t="shared" si="2"/>
        <v>0</v>
      </c>
      <c r="K91" s="70"/>
      <c r="L91" s="52"/>
    </row>
    <row r="92" spans="1:12" x14ac:dyDescent="0.25">
      <c r="A92" s="89">
        <f t="shared" si="3"/>
        <v>83</v>
      </c>
      <c r="B92" s="23" t="s">
        <v>150</v>
      </c>
      <c r="C92" s="44" t="s">
        <v>172</v>
      </c>
      <c r="D92" s="45"/>
      <c r="E92" s="8">
        <v>2733</v>
      </c>
      <c r="F92" s="20" t="s">
        <v>2</v>
      </c>
      <c r="G92" s="101"/>
      <c r="H92" s="104">
        <f t="shared" si="2"/>
        <v>0</v>
      </c>
      <c r="K92" s="53"/>
      <c r="L92" s="52"/>
    </row>
    <row r="93" spans="1:12" x14ac:dyDescent="0.25">
      <c r="A93" s="89">
        <f t="shared" si="3"/>
        <v>84</v>
      </c>
      <c r="B93" s="18" t="s">
        <v>151</v>
      </c>
      <c r="C93" s="98" t="s">
        <v>173</v>
      </c>
      <c r="D93" s="45"/>
      <c r="E93" s="8">
        <v>115</v>
      </c>
      <c r="F93" s="20" t="s">
        <v>2</v>
      </c>
      <c r="G93" s="101"/>
      <c r="H93" s="104">
        <f t="shared" si="2"/>
        <v>0</v>
      </c>
      <c r="K93" s="70"/>
      <c r="L93" s="52"/>
    </row>
    <row r="94" spans="1:12" ht="15.75" thickBot="1" x14ac:dyDescent="0.3">
      <c r="A94" s="89">
        <f t="shared" si="3"/>
        <v>85</v>
      </c>
      <c r="B94" s="18" t="s">
        <v>146</v>
      </c>
      <c r="C94" s="46" t="s">
        <v>174</v>
      </c>
      <c r="D94" s="47"/>
      <c r="E94" s="8">
        <v>14</v>
      </c>
      <c r="F94" s="20" t="s">
        <v>5</v>
      </c>
      <c r="G94" s="101"/>
      <c r="H94" s="104">
        <f t="shared" si="2"/>
        <v>0</v>
      </c>
      <c r="K94" s="70"/>
      <c r="L94" s="52"/>
    </row>
    <row r="95" spans="1:12" ht="15.75" thickBot="1" x14ac:dyDescent="0.3">
      <c r="A95" s="91"/>
      <c r="B95" s="4"/>
      <c r="C95" s="27" t="s">
        <v>254</v>
      </c>
      <c r="D95" s="5"/>
      <c r="E95" s="14"/>
      <c r="F95" s="60"/>
      <c r="G95" s="15"/>
      <c r="H95" s="105">
        <f>SUM(H71:H94)</f>
        <v>0</v>
      </c>
    </row>
    <row r="96" spans="1:12" ht="15.75" thickBot="1" x14ac:dyDescent="0.3">
      <c r="A96" s="87"/>
      <c r="B96" s="1"/>
      <c r="C96" s="24" t="s">
        <v>175</v>
      </c>
      <c r="D96" s="1"/>
      <c r="E96" s="2"/>
      <c r="F96" s="57"/>
      <c r="G96" s="1"/>
      <c r="H96" s="88"/>
    </row>
    <row r="97" spans="1:14" x14ac:dyDescent="0.25">
      <c r="A97" s="89">
        <f>A94+1</f>
        <v>86</v>
      </c>
      <c r="B97" s="3" t="s">
        <v>17</v>
      </c>
      <c r="C97" s="48" t="s">
        <v>191</v>
      </c>
      <c r="D97" s="49"/>
      <c r="E97" s="8">
        <v>5145</v>
      </c>
      <c r="F97" s="61" t="s">
        <v>2</v>
      </c>
      <c r="G97" s="100"/>
      <c r="H97" s="104">
        <f t="shared" ref="H97:H132" si="4">G97*E97</f>
        <v>0</v>
      </c>
      <c r="L97" s="53"/>
      <c r="N97" s="68"/>
    </row>
    <row r="98" spans="1:14" x14ac:dyDescent="0.25">
      <c r="A98" s="89">
        <f>A97+1</f>
        <v>87</v>
      </c>
      <c r="B98" s="3" t="s">
        <v>18</v>
      </c>
      <c r="C98" s="31" t="s">
        <v>192</v>
      </c>
      <c r="D98" s="30"/>
      <c r="E98" s="8">
        <v>1578</v>
      </c>
      <c r="F98" s="61" t="s">
        <v>2</v>
      </c>
      <c r="G98" s="101"/>
      <c r="H98" s="104">
        <f t="shared" si="4"/>
        <v>0</v>
      </c>
      <c r="L98" s="53"/>
      <c r="N98" s="68"/>
    </row>
    <row r="99" spans="1:14" x14ac:dyDescent="0.25">
      <c r="A99" s="89">
        <f t="shared" ref="A99:A132" si="5">A98+1</f>
        <v>88</v>
      </c>
      <c r="B99" s="18" t="s">
        <v>176</v>
      </c>
      <c r="C99" s="98" t="s">
        <v>193</v>
      </c>
      <c r="D99" s="30"/>
      <c r="E99" s="8">
        <v>3</v>
      </c>
      <c r="F99" s="61" t="s">
        <v>37</v>
      </c>
      <c r="G99" s="101"/>
      <c r="H99" s="104">
        <f t="shared" si="4"/>
        <v>0</v>
      </c>
      <c r="L99" s="70"/>
      <c r="N99" s="68"/>
    </row>
    <row r="100" spans="1:14" x14ac:dyDescent="0.25">
      <c r="A100" s="89">
        <f t="shared" si="5"/>
        <v>89</v>
      </c>
      <c r="B100" s="3" t="s">
        <v>307</v>
      </c>
      <c r="C100" s="31" t="s">
        <v>315</v>
      </c>
      <c r="D100" s="30"/>
      <c r="E100" s="8">
        <v>1</v>
      </c>
      <c r="F100" s="61" t="s">
        <v>37</v>
      </c>
      <c r="G100" s="101"/>
      <c r="H100" s="104">
        <f t="shared" si="4"/>
        <v>0</v>
      </c>
      <c r="L100" s="70"/>
      <c r="N100" s="68"/>
    </row>
    <row r="101" spans="1:14" x14ac:dyDescent="0.25">
      <c r="A101" s="89">
        <f t="shared" si="5"/>
        <v>90</v>
      </c>
      <c r="B101" s="3" t="s">
        <v>19</v>
      </c>
      <c r="C101" s="31" t="s">
        <v>194</v>
      </c>
      <c r="D101" s="30"/>
      <c r="E101" s="8">
        <v>505</v>
      </c>
      <c r="F101" s="61" t="s">
        <v>2</v>
      </c>
      <c r="G101" s="101"/>
      <c r="H101" s="104">
        <f t="shared" si="4"/>
        <v>0</v>
      </c>
      <c r="L101" s="53"/>
      <c r="N101" s="68"/>
    </row>
    <row r="102" spans="1:14" x14ac:dyDescent="0.25">
      <c r="A102" s="89">
        <f t="shared" si="5"/>
        <v>91</v>
      </c>
      <c r="B102" s="18" t="s">
        <v>20</v>
      </c>
      <c r="C102" s="98" t="s">
        <v>195</v>
      </c>
      <c r="D102" s="30"/>
      <c r="E102" s="8">
        <v>6355</v>
      </c>
      <c r="F102" s="61" t="s">
        <v>2</v>
      </c>
      <c r="G102" s="101"/>
      <c r="H102" s="104">
        <f t="shared" si="4"/>
        <v>0</v>
      </c>
      <c r="L102" s="70"/>
      <c r="N102" s="68"/>
    </row>
    <row r="103" spans="1:14" x14ac:dyDescent="0.25">
      <c r="A103" s="89">
        <f t="shared" si="5"/>
        <v>92</v>
      </c>
      <c r="B103" s="3" t="s">
        <v>21</v>
      </c>
      <c r="C103" s="31" t="s">
        <v>196</v>
      </c>
      <c r="D103" s="30"/>
      <c r="E103" s="8">
        <v>12</v>
      </c>
      <c r="F103" s="61" t="s">
        <v>5</v>
      </c>
      <c r="G103" s="101"/>
      <c r="H103" s="104">
        <f t="shared" si="4"/>
        <v>0</v>
      </c>
      <c r="L103" s="70"/>
      <c r="N103" s="68"/>
    </row>
    <row r="104" spans="1:14" x14ac:dyDescent="0.25">
      <c r="A104" s="89">
        <f t="shared" si="5"/>
        <v>93</v>
      </c>
      <c r="B104" s="3" t="s">
        <v>177</v>
      </c>
      <c r="C104" s="31" t="s">
        <v>197</v>
      </c>
      <c r="D104" s="30"/>
      <c r="E104" s="8">
        <v>48</v>
      </c>
      <c r="F104" s="61" t="s">
        <v>5</v>
      </c>
      <c r="G104" s="101"/>
      <c r="H104" s="104">
        <f t="shared" si="4"/>
        <v>0</v>
      </c>
      <c r="L104" s="70"/>
      <c r="N104" s="68"/>
    </row>
    <row r="105" spans="1:14" x14ac:dyDescent="0.25">
      <c r="A105" s="89">
        <f t="shared" si="5"/>
        <v>94</v>
      </c>
      <c r="B105" s="3" t="s">
        <v>22</v>
      </c>
      <c r="C105" s="31" t="s">
        <v>198</v>
      </c>
      <c r="D105" s="30"/>
      <c r="E105" s="8">
        <v>5</v>
      </c>
      <c r="F105" s="61" t="s">
        <v>5</v>
      </c>
      <c r="G105" s="101"/>
      <c r="H105" s="104">
        <f t="shared" si="4"/>
        <v>0</v>
      </c>
      <c r="L105" s="70"/>
      <c r="N105" s="68"/>
    </row>
    <row r="106" spans="1:14" x14ac:dyDescent="0.25">
      <c r="A106" s="89">
        <f t="shared" si="5"/>
        <v>95</v>
      </c>
      <c r="B106" s="3" t="s">
        <v>23</v>
      </c>
      <c r="C106" s="31" t="s">
        <v>199</v>
      </c>
      <c r="D106" s="30"/>
      <c r="E106" s="8">
        <v>6</v>
      </c>
      <c r="F106" s="61" t="s">
        <v>5</v>
      </c>
      <c r="G106" s="101"/>
      <c r="H106" s="104">
        <f t="shared" si="4"/>
        <v>0</v>
      </c>
      <c r="L106" s="70"/>
      <c r="N106" s="68"/>
    </row>
    <row r="107" spans="1:14" x14ac:dyDescent="0.25">
      <c r="A107" s="89">
        <f t="shared" si="5"/>
        <v>96</v>
      </c>
      <c r="B107" s="3" t="s">
        <v>24</v>
      </c>
      <c r="C107" s="31" t="s">
        <v>200</v>
      </c>
      <c r="D107" s="30"/>
      <c r="E107" s="8">
        <v>3</v>
      </c>
      <c r="F107" s="61" t="s">
        <v>5</v>
      </c>
      <c r="G107" s="101"/>
      <c r="H107" s="104">
        <f t="shared" si="4"/>
        <v>0</v>
      </c>
      <c r="L107" s="70"/>
      <c r="N107" s="68"/>
    </row>
    <row r="108" spans="1:14" x14ac:dyDescent="0.25">
      <c r="A108" s="89">
        <f t="shared" si="5"/>
        <v>97</v>
      </c>
      <c r="B108" s="18" t="s">
        <v>25</v>
      </c>
      <c r="C108" s="98" t="s">
        <v>201</v>
      </c>
      <c r="D108" s="30"/>
      <c r="E108" s="8">
        <v>34</v>
      </c>
      <c r="F108" s="61" t="s">
        <v>5</v>
      </c>
      <c r="G108" s="101"/>
      <c r="H108" s="104">
        <f t="shared" si="4"/>
        <v>0</v>
      </c>
      <c r="L108" s="70"/>
      <c r="N108" s="68"/>
    </row>
    <row r="109" spans="1:14" x14ac:dyDescent="0.25">
      <c r="A109" s="89">
        <f t="shared" si="5"/>
        <v>98</v>
      </c>
      <c r="B109" s="3" t="s">
        <v>26</v>
      </c>
      <c r="C109" s="31" t="s">
        <v>202</v>
      </c>
      <c r="D109" s="30"/>
      <c r="E109" s="8">
        <v>12</v>
      </c>
      <c r="F109" s="61" t="s">
        <v>5</v>
      </c>
      <c r="G109" s="101"/>
      <c r="H109" s="104">
        <f t="shared" si="4"/>
        <v>0</v>
      </c>
      <c r="L109" s="70"/>
      <c r="N109" s="68"/>
    </row>
    <row r="110" spans="1:14" x14ac:dyDescent="0.25">
      <c r="A110" s="89">
        <f t="shared" si="5"/>
        <v>99</v>
      </c>
      <c r="B110" s="10" t="s">
        <v>27</v>
      </c>
      <c r="C110" s="31" t="s">
        <v>203</v>
      </c>
      <c r="D110" s="30"/>
      <c r="E110" s="8">
        <v>4</v>
      </c>
      <c r="F110" s="61" t="s">
        <v>5</v>
      </c>
      <c r="G110" s="101"/>
      <c r="H110" s="104">
        <f t="shared" si="4"/>
        <v>0</v>
      </c>
      <c r="L110" s="70"/>
      <c r="N110" s="68"/>
    </row>
    <row r="111" spans="1:14" x14ac:dyDescent="0.25">
      <c r="A111" s="89">
        <f t="shared" si="5"/>
        <v>100</v>
      </c>
      <c r="B111" s="10" t="s">
        <v>178</v>
      </c>
      <c r="C111" s="98" t="s">
        <v>222</v>
      </c>
      <c r="D111" s="30"/>
      <c r="E111" s="8">
        <v>4</v>
      </c>
      <c r="F111" s="62" t="s">
        <v>12</v>
      </c>
      <c r="G111" s="101"/>
      <c r="H111" s="104">
        <f t="shared" si="4"/>
        <v>0</v>
      </c>
      <c r="L111" s="53"/>
      <c r="N111" s="68"/>
    </row>
    <row r="112" spans="1:14" x14ac:dyDescent="0.25">
      <c r="A112" s="89">
        <f t="shared" si="5"/>
        <v>101</v>
      </c>
      <c r="B112" s="10" t="s">
        <v>28</v>
      </c>
      <c r="C112" s="98" t="s">
        <v>204</v>
      </c>
      <c r="D112" s="30"/>
      <c r="E112" s="8">
        <v>2445</v>
      </c>
      <c r="F112" s="62" t="s">
        <v>2</v>
      </c>
      <c r="G112" s="101"/>
      <c r="H112" s="104">
        <f t="shared" si="4"/>
        <v>0</v>
      </c>
      <c r="L112" s="70"/>
      <c r="N112" s="68"/>
    </row>
    <row r="113" spans="1:14" x14ac:dyDescent="0.25">
      <c r="A113" s="89">
        <f t="shared" si="5"/>
        <v>102</v>
      </c>
      <c r="B113" s="10" t="s">
        <v>273</v>
      </c>
      <c r="C113" s="31" t="s">
        <v>274</v>
      </c>
      <c r="D113" s="30"/>
      <c r="E113" s="8">
        <v>2</v>
      </c>
      <c r="F113" s="62" t="s">
        <v>5</v>
      </c>
      <c r="G113" s="101"/>
      <c r="H113" s="104">
        <f t="shared" si="4"/>
        <v>0</v>
      </c>
      <c r="L113" s="70"/>
      <c r="N113" s="68"/>
    </row>
    <row r="114" spans="1:14" x14ac:dyDescent="0.25">
      <c r="A114" s="89">
        <f t="shared" si="5"/>
        <v>103</v>
      </c>
      <c r="B114" s="18" t="s">
        <v>179</v>
      </c>
      <c r="C114" s="32" t="s">
        <v>205</v>
      </c>
      <c r="D114" s="30"/>
      <c r="E114" s="8">
        <v>6</v>
      </c>
      <c r="F114" s="62" t="s">
        <v>5</v>
      </c>
      <c r="G114" s="101"/>
      <c r="H114" s="104">
        <f t="shared" si="4"/>
        <v>0</v>
      </c>
      <c r="L114" s="70"/>
      <c r="N114" s="68"/>
    </row>
    <row r="115" spans="1:14" x14ac:dyDescent="0.25">
      <c r="A115" s="89">
        <f t="shared" si="5"/>
        <v>104</v>
      </c>
      <c r="B115" s="18" t="s">
        <v>308</v>
      </c>
      <c r="C115" s="32" t="s">
        <v>216</v>
      </c>
      <c r="D115" s="30"/>
      <c r="E115" s="8">
        <v>2</v>
      </c>
      <c r="F115" s="62" t="s">
        <v>5</v>
      </c>
      <c r="G115" s="101"/>
      <c r="H115" s="104">
        <f t="shared" si="4"/>
        <v>0</v>
      </c>
      <c r="L115" s="70"/>
      <c r="N115" s="68"/>
    </row>
    <row r="116" spans="1:14" x14ac:dyDescent="0.25">
      <c r="A116" s="89">
        <f t="shared" si="5"/>
        <v>105</v>
      </c>
      <c r="B116" s="18" t="s">
        <v>180</v>
      </c>
      <c r="C116" s="32" t="s">
        <v>206</v>
      </c>
      <c r="D116" s="30"/>
      <c r="E116" s="8">
        <v>24</v>
      </c>
      <c r="F116" s="62" t="s">
        <v>5</v>
      </c>
      <c r="G116" s="101"/>
      <c r="H116" s="104">
        <f t="shared" si="4"/>
        <v>0</v>
      </c>
      <c r="L116" s="70"/>
      <c r="N116" s="68"/>
    </row>
    <row r="117" spans="1:14" x14ac:dyDescent="0.25">
      <c r="A117" s="89">
        <f t="shared" si="5"/>
        <v>106</v>
      </c>
      <c r="B117" s="18" t="s">
        <v>309</v>
      </c>
      <c r="C117" s="32" t="s">
        <v>215</v>
      </c>
      <c r="D117" s="30"/>
      <c r="E117" s="8">
        <v>4</v>
      </c>
      <c r="F117" s="62" t="s">
        <v>5</v>
      </c>
      <c r="G117" s="101"/>
      <c r="H117" s="104">
        <f t="shared" si="4"/>
        <v>0</v>
      </c>
      <c r="L117" s="70"/>
      <c r="N117" s="68"/>
    </row>
    <row r="118" spans="1:14" ht="15" customHeight="1" x14ac:dyDescent="0.25">
      <c r="A118" s="89">
        <f t="shared" si="5"/>
        <v>107</v>
      </c>
      <c r="B118" s="112" t="s">
        <v>181</v>
      </c>
      <c r="C118" s="32" t="s">
        <v>207</v>
      </c>
      <c r="D118" s="50"/>
      <c r="E118" s="8">
        <v>1</v>
      </c>
      <c r="F118" s="62" t="s">
        <v>5</v>
      </c>
      <c r="G118" s="101"/>
      <c r="H118" s="104">
        <f t="shared" si="4"/>
        <v>0</v>
      </c>
      <c r="L118" s="70"/>
      <c r="N118" s="68"/>
    </row>
    <row r="119" spans="1:14" x14ac:dyDescent="0.25">
      <c r="A119" s="89">
        <f t="shared" si="5"/>
        <v>108</v>
      </c>
      <c r="B119" s="18" t="s">
        <v>182</v>
      </c>
      <c r="C119" s="32" t="s">
        <v>208</v>
      </c>
      <c r="D119" s="30"/>
      <c r="E119" s="8">
        <v>1</v>
      </c>
      <c r="F119" s="62" t="s">
        <v>5</v>
      </c>
      <c r="G119" s="101"/>
      <c r="H119" s="104">
        <f t="shared" si="4"/>
        <v>0</v>
      </c>
      <c r="L119" s="70"/>
      <c r="N119" s="68"/>
    </row>
    <row r="120" spans="1:14" x14ac:dyDescent="0.25">
      <c r="A120" s="89">
        <f t="shared" si="5"/>
        <v>109</v>
      </c>
      <c r="B120" s="18" t="s">
        <v>183</v>
      </c>
      <c r="C120" s="32" t="s">
        <v>209</v>
      </c>
      <c r="D120" s="30"/>
      <c r="E120" s="8">
        <v>1</v>
      </c>
      <c r="F120" s="62" t="s">
        <v>5</v>
      </c>
      <c r="G120" s="101"/>
      <c r="H120" s="104">
        <f t="shared" si="4"/>
        <v>0</v>
      </c>
      <c r="L120" s="70"/>
      <c r="N120" s="68"/>
    </row>
    <row r="121" spans="1:14" x14ac:dyDescent="0.25">
      <c r="A121" s="89">
        <f t="shared" si="5"/>
        <v>110</v>
      </c>
      <c r="B121" s="18" t="s">
        <v>184</v>
      </c>
      <c r="C121" s="32" t="s">
        <v>210</v>
      </c>
      <c r="D121" s="30"/>
      <c r="E121" s="8">
        <v>5</v>
      </c>
      <c r="F121" s="62" t="s">
        <v>5</v>
      </c>
      <c r="G121" s="101"/>
      <c r="H121" s="104">
        <f t="shared" si="4"/>
        <v>0</v>
      </c>
      <c r="L121" s="70"/>
      <c r="N121" s="68"/>
    </row>
    <row r="122" spans="1:14" x14ac:dyDescent="0.25">
      <c r="A122" s="89">
        <f t="shared" si="5"/>
        <v>111</v>
      </c>
      <c r="B122" s="18" t="s">
        <v>310</v>
      </c>
      <c r="C122" s="32" t="s">
        <v>211</v>
      </c>
      <c r="D122" s="30"/>
      <c r="E122" s="8">
        <v>34</v>
      </c>
      <c r="F122" s="61" t="s">
        <v>12</v>
      </c>
      <c r="G122" s="101"/>
      <c r="H122" s="104">
        <f t="shared" si="4"/>
        <v>0</v>
      </c>
      <c r="L122" s="70"/>
      <c r="N122" s="68"/>
    </row>
    <row r="123" spans="1:14" ht="15" customHeight="1" x14ac:dyDescent="0.25">
      <c r="A123" s="89">
        <f t="shared" si="5"/>
        <v>112</v>
      </c>
      <c r="B123" s="113" t="s">
        <v>311</v>
      </c>
      <c r="C123" s="32" t="s">
        <v>212</v>
      </c>
      <c r="D123" s="33"/>
      <c r="E123" s="8">
        <v>5</v>
      </c>
      <c r="F123" s="61" t="s">
        <v>12</v>
      </c>
      <c r="G123" s="101"/>
      <c r="H123" s="104">
        <f t="shared" si="4"/>
        <v>0</v>
      </c>
      <c r="L123" s="70"/>
      <c r="N123" s="68"/>
    </row>
    <row r="124" spans="1:14" x14ac:dyDescent="0.25">
      <c r="A124" s="89">
        <f t="shared" si="5"/>
        <v>113</v>
      </c>
      <c r="B124" s="18" t="s">
        <v>312</v>
      </c>
      <c r="C124" s="32" t="s">
        <v>213</v>
      </c>
      <c r="D124" s="30"/>
      <c r="E124" s="8">
        <v>24</v>
      </c>
      <c r="F124" s="61" t="s">
        <v>12</v>
      </c>
      <c r="G124" s="101"/>
      <c r="H124" s="104">
        <f t="shared" si="4"/>
        <v>0</v>
      </c>
      <c r="L124" s="70"/>
      <c r="N124" s="68"/>
    </row>
    <row r="125" spans="1:14" x14ac:dyDescent="0.25">
      <c r="A125" s="89">
        <f t="shared" si="5"/>
        <v>114</v>
      </c>
      <c r="B125" s="18" t="s">
        <v>313</v>
      </c>
      <c r="C125" s="32" t="s">
        <v>217</v>
      </c>
      <c r="D125" s="30"/>
      <c r="E125" s="8">
        <v>12</v>
      </c>
      <c r="F125" s="61" t="s">
        <v>5</v>
      </c>
      <c r="G125" s="101"/>
      <c r="H125" s="104">
        <f t="shared" si="4"/>
        <v>0</v>
      </c>
      <c r="L125" s="70"/>
      <c r="N125" s="68"/>
    </row>
    <row r="126" spans="1:14" x14ac:dyDescent="0.25">
      <c r="A126" s="89">
        <f t="shared" si="5"/>
        <v>115</v>
      </c>
      <c r="B126" s="10" t="s">
        <v>185</v>
      </c>
      <c r="C126" s="31" t="s">
        <v>220</v>
      </c>
      <c r="D126" s="30"/>
      <c r="E126" s="8">
        <v>12</v>
      </c>
      <c r="F126" s="61" t="s">
        <v>5</v>
      </c>
      <c r="G126" s="101"/>
      <c r="H126" s="104">
        <f t="shared" si="4"/>
        <v>0</v>
      </c>
      <c r="L126" s="70"/>
      <c r="N126" s="68"/>
    </row>
    <row r="127" spans="1:14" x14ac:dyDescent="0.25">
      <c r="A127" s="89">
        <f t="shared" si="5"/>
        <v>116</v>
      </c>
      <c r="B127" s="10" t="s">
        <v>186</v>
      </c>
      <c r="C127" s="31" t="s">
        <v>221</v>
      </c>
      <c r="D127" s="30"/>
      <c r="E127" s="8">
        <v>12</v>
      </c>
      <c r="F127" s="61" t="s">
        <v>5</v>
      </c>
      <c r="G127" s="101"/>
      <c r="H127" s="104">
        <f t="shared" si="4"/>
        <v>0</v>
      </c>
      <c r="L127" s="70"/>
      <c r="N127" s="68"/>
    </row>
    <row r="128" spans="1:14" x14ac:dyDescent="0.25">
      <c r="A128" s="89">
        <f t="shared" si="5"/>
        <v>117</v>
      </c>
      <c r="B128" s="10" t="s">
        <v>187</v>
      </c>
      <c r="C128" s="31" t="s">
        <v>34</v>
      </c>
      <c r="D128" s="30"/>
      <c r="E128" s="8">
        <v>24</v>
      </c>
      <c r="F128" s="61" t="s">
        <v>5</v>
      </c>
      <c r="G128" s="101"/>
      <c r="H128" s="104">
        <f t="shared" si="4"/>
        <v>0</v>
      </c>
      <c r="L128" s="70"/>
      <c r="N128" s="68"/>
    </row>
    <row r="129" spans="1:14" x14ac:dyDescent="0.25">
      <c r="A129" s="89">
        <f t="shared" si="5"/>
        <v>118</v>
      </c>
      <c r="B129" s="18" t="s">
        <v>188</v>
      </c>
      <c r="C129" s="32" t="s">
        <v>214</v>
      </c>
      <c r="D129" s="30"/>
      <c r="E129" s="8">
        <v>3</v>
      </c>
      <c r="F129" s="61" t="s">
        <v>12</v>
      </c>
      <c r="G129" s="101"/>
      <c r="H129" s="104">
        <f t="shared" si="4"/>
        <v>0</v>
      </c>
      <c r="L129" s="70"/>
      <c r="N129" s="68"/>
    </row>
    <row r="130" spans="1:14" x14ac:dyDescent="0.25">
      <c r="A130" s="89">
        <f t="shared" si="5"/>
        <v>119</v>
      </c>
      <c r="B130" s="18" t="s">
        <v>314</v>
      </c>
      <c r="C130" s="32" t="s">
        <v>219</v>
      </c>
      <c r="D130" s="30"/>
      <c r="E130" s="8">
        <v>3</v>
      </c>
      <c r="F130" s="61" t="s">
        <v>5</v>
      </c>
      <c r="G130" s="101"/>
      <c r="H130" s="104">
        <f t="shared" si="4"/>
        <v>0</v>
      </c>
      <c r="L130" s="70"/>
      <c r="N130" s="68"/>
    </row>
    <row r="131" spans="1:14" x14ac:dyDescent="0.25">
      <c r="A131" s="89">
        <f t="shared" si="5"/>
        <v>120</v>
      </c>
      <c r="B131" s="18" t="s">
        <v>189</v>
      </c>
      <c r="C131" s="32" t="s">
        <v>35</v>
      </c>
      <c r="D131" s="30"/>
      <c r="E131" s="8">
        <v>3</v>
      </c>
      <c r="F131" s="61" t="s">
        <v>5</v>
      </c>
      <c r="G131" s="101"/>
      <c r="H131" s="104">
        <f t="shared" si="4"/>
        <v>0</v>
      </c>
      <c r="L131" s="70"/>
      <c r="N131" s="68"/>
    </row>
    <row r="132" spans="1:14" ht="15.75" thickBot="1" x14ac:dyDescent="0.3">
      <c r="A132" s="89">
        <f t="shared" si="5"/>
        <v>121</v>
      </c>
      <c r="B132" s="18" t="s">
        <v>190</v>
      </c>
      <c r="C132" s="32" t="s">
        <v>218</v>
      </c>
      <c r="D132" s="30"/>
      <c r="E132" s="8">
        <v>12</v>
      </c>
      <c r="F132" s="61" t="s">
        <v>5</v>
      </c>
      <c r="G132" s="101"/>
      <c r="H132" s="104">
        <f t="shared" si="4"/>
        <v>0</v>
      </c>
      <c r="L132" s="70"/>
      <c r="N132" s="68"/>
    </row>
    <row r="133" spans="1:14" s="73" customFormat="1" ht="15.75" thickBot="1" x14ac:dyDescent="0.3">
      <c r="A133" s="92"/>
      <c r="B133" s="4"/>
      <c r="C133" s="27" t="s">
        <v>235</v>
      </c>
      <c r="D133" s="5"/>
      <c r="E133" s="14"/>
      <c r="F133" s="60"/>
      <c r="G133" s="15"/>
      <c r="H133" s="105">
        <f>SUM(H97:H132)</f>
        <v>0</v>
      </c>
    </row>
    <row r="134" spans="1:14" ht="15.75" thickBot="1" x14ac:dyDescent="0.3">
      <c r="A134" s="93"/>
      <c r="B134" s="1"/>
      <c r="C134" s="24" t="s">
        <v>233</v>
      </c>
      <c r="D134" s="1"/>
      <c r="E134" s="2"/>
      <c r="F134" s="57"/>
      <c r="G134" s="1"/>
      <c r="H134" s="88"/>
    </row>
    <row r="135" spans="1:14" x14ac:dyDescent="0.25">
      <c r="A135" s="94">
        <f>A132+1</f>
        <v>122</v>
      </c>
      <c r="B135" s="10" t="s">
        <v>17</v>
      </c>
      <c r="C135" s="31" t="s">
        <v>191</v>
      </c>
      <c r="D135" s="7"/>
      <c r="E135" s="8">
        <v>15705</v>
      </c>
      <c r="F135" s="63" t="s">
        <v>2</v>
      </c>
      <c r="G135" s="101"/>
      <c r="H135" s="104">
        <f t="shared" ref="H135:H143" si="6">G135*E135</f>
        <v>0</v>
      </c>
      <c r="L135" s="53"/>
      <c r="M135" s="52"/>
    </row>
    <row r="136" spans="1:14" x14ac:dyDescent="0.25">
      <c r="A136" s="95">
        <f>A135+1</f>
        <v>123</v>
      </c>
      <c r="B136" s="18" t="s">
        <v>18</v>
      </c>
      <c r="C136" s="31" t="s">
        <v>192</v>
      </c>
      <c r="D136" s="6"/>
      <c r="E136" s="8">
        <v>900</v>
      </c>
      <c r="F136" s="64" t="s">
        <v>2</v>
      </c>
      <c r="G136" s="101"/>
      <c r="H136" s="104">
        <f t="shared" si="6"/>
        <v>0</v>
      </c>
      <c r="L136" s="71"/>
      <c r="M136" s="52"/>
    </row>
    <row r="137" spans="1:14" x14ac:dyDescent="0.25">
      <c r="A137" s="95">
        <f t="shared" ref="A137:A142" si="7">A136+1</f>
        <v>124</v>
      </c>
      <c r="B137" s="10" t="s">
        <v>25</v>
      </c>
      <c r="C137" s="31" t="s">
        <v>228</v>
      </c>
      <c r="D137" s="6"/>
      <c r="E137" s="8">
        <v>84</v>
      </c>
      <c r="F137" s="64" t="s">
        <v>5</v>
      </c>
      <c r="G137" s="101"/>
      <c r="H137" s="104">
        <f t="shared" si="6"/>
        <v>0</v>
      </c>
      <c r="L137" s="71"/>
      <c r="M137" s="52"/>
    </row>
    <row r="138" spans="1:14" x14ac:dyDescent="0.25">
      <c r="A138" s="95">
        <f t="shared" si="7"/>
        <v>125</v>
      </c>
      <c r="B138" s="10" t="s">
        <v>223</v>
      </c>
      <c r="C138" s="31" t="s">
        <v>229</v>
      </c>
      <c r="D138" s="10"/>
      <c r="E138" s="8">
        <v>25159</v>
      </c>
      <c r="F138" s="64" t="s">
        <v>2</v>
      </c>
      <c r="G138" s="101"/>
      <c r="H138" s="104">
        <f t="shared" si="6"/>
        <v>0</v>
      </c>
      <c r="L138" s="71"/>
      <c r="M138" s="52"/>
    </row>
    <row r="139" spans="1:14" x14ac:dyDescent="0.25">
      <c r="A139" s="95">
        <f t="shared" si="7"/>
        <v>126</v>
      </c>
      <c r="B139" s="18" t="s">
        <v>224</v>
      </c>
      <c r="C139" s="31" t="s">
        <v>230</v>
      </c>
      <c r="D139" s="18"/>
      <c r="E139" s="8">
        <v>24853</v>
      </c>
      <c r="F139" s="64" t="s">
        <v>2</v>
      </c>
      <c r="G139" s="101"/>
      <c r="H139" s="104">
        <f t="shared" si="6"/>
        <v>0</v>
      </c>
      <c r="L139" s="71"/>
      <c r="M139" s="52"/>
    </row>
    <row r="140" spans="1:14" x14ac:dyDescent="0.25">
      <c r="A140" s="95">
        <f t="shared" si="7"/>
        <v>127</v>
      </c>
      <c r="B140" s="31" t="s">
        <v>225</v>
      </c>
      <c r="C140" s="31" t="s">
        <v>231</v>
      </c>
      <c r="D140" s="10"/>
      <c r="E140" s="8">
        <v>63</v>
      </c>
      <c r="F140" s="65" t="s">
        <v>5</v>
      </c>
      <c r="G140" s="101"/>
      <c r="H140" s="104">
        <f t="shared" si="6"/>
        <v>0</v>
      </c>
      <c r="L140" s="71"/>
      <c r="M140" s="52"/>
    </row>
    <row r="141" spans="1:14" x14ac:dyDescent="0.25">
      <c r="A141" s="95">
        <f t="shared" si="7"/>
        <v>128</v>
      </c>
      <c r="B141" s="10" t="s">
        <v>226</v>
      </c>
      <c r="C141" s="31" t="s">
        <v>36</v>
      </c>
      <c r="D141" s="31"/>
      <c r="E141" s="8">
        <v>2</v>
      </c>
      <c r="F141" s="65" t="s">
        <v>5</v>
      </c>
      <c r="G141" s="101"/>
      <c r="H141" s="104">
        <f t="shared" si="6"/>
        <v>0</v>
      </c>
      <c r="L141" s="71"/>
      <c r="M141" s="52"/>
    </row>
    <row r="142" spans="1:14" x14ac:dyDescent="0.25">
      <c r="A142" s="95">
        <f t="shared" si="7"/>
        <v>129</v>
      </c>
      <c r="B142" s="18" t="s">
        <v>227</v>
      </c>
      <c r="C142" s="31" t="s">
        <v>232</v>
      </c>
      <c r="D142" s="10"/>
      <c r="E142" s="8">
        <v>70</v>
      </c>
      <c r="F142" s="65" t="s">
        <v>5</v>
      </c>
      <c r="G142" s="101"/>
      <c r="H142" s="104">
        <f t="shared" si="6"/>
        <v>0</v>
      </c>
      <c r="L142" s="71"/>
      <c r="M142" s="52"/>
    </row>
    <row r="143" spans="1:14" s="73" customFormat="1" ht="15.75" thickBot="1" x14ac:dyDescent="0.3">
      <c r="A143" s="96">
        <f>A142+1</f>
        <v>130</v>
      </c>
      <c r="B143" s="10" t="s">
        <v>275</v>
      </c>
      <c r="C143" s="31" t="s">
        <v>276</v>
      </c>
      <c r="D143" s="7"/>
      <c r="E143" s="8">
        <v>7</v>
      </c>
      <c r="F143" s="66" t="s">
        <v>5</v>
      </c>
      <c r="G143" s="101"/>
      <c r="H143" s="104">
        <f t="shared" si="6"/>
        <v>0</v>
      </c>
      <c r="M143" s="52"/>
    </row>
    <row r="144" spans="1:14" ht="15.75" thickBot="1" x14ac:dyDescent="0.3">
      <c r="A144" s="97"/>
      <c r="B144" s="4"/>
      <c r="C144" s="27" t="s">
        <v>234</v>
      </c>
      <c r="D144" s="5"/>
      <c r="E144" s="14"/>
      <c r="F144" s="60"/>
      <c r="G144" s="15"/>
      <c r="H144" s="105">
        <f>SUM(H135:H143)</f>
        <v>0</v>
      </c>
    </row>
    <row r="145" spans="1:14" ht="15.75" thickBot="1" x14ac:dyDescent="0.3">
      <c r="A145" s="87"/>
      <c r="B145" s="1"/>
      <c r="C145" s="24" t="s">
        <v>236</v>
      </c>
      <c r="D145" s="1"/>
      <c r="E145" s="2"/>
      <c r="F145" s="57"/>
      <c r="G145" s="1"/>
      <c r="H145" s="88"/>
    </row>
    <row r="146" spans="1:14" x14ac:dyDescent="0.25">
      <c r="A146" s="95">
        <f>A143+1</f>
        <v>131</v>
      </c>
      <c r="B146" s="42" t="s">
        <v>38</v>
      </c>
      <c r="C146" s="31" t="s">
        <v>237</v>
      </c>
      <c r="D146" s="29"/>
      <c r="E146" s="8">
        <v>4650</v>
      </c>
      <c r="F146" s="54" t="s">
        <v>2</v>
      </c>
      <c r="G146" s="101"/>
      <c r="H146" s="104">
        <f t="shared" ref="H146:H158" si="8">G146*E146</f>
        <v>0</v>
      </c>
      <c r="L146" s="53"/>
      <c r="N146" s="52"/>
    </row>
    <row r="147" spans="1:14" x14ac:dyDescent="0.25">
      <c r="A147" s="95">
        <f t="shared" ref="A147:A158" si="9">A146+1</f>
        <v>132</v>
      </c>
      <c r="B147" s="42" t="s">
        <v>39</v>
      </c>
      <c r="C147" s="31" t="s">
        <v>238</v>
      </c>
      <c r="D147" s="9"/>
      <c r="E147" s="8">
        <v>400</v>
      </c>
      <c r="F147" s="55" t="s">
        <v>2</v>
      </c>
      <c r="G147" s="101"/>
      <c r="H147" s="104">
        <f t="shared" si="8"/>
        <v>0</v>
      </c>
      <c r="L147" s="73"/>
      <c r="N147" s="52"/>
    </row>
    <row r="148" spans="1:14" x14ac:dyDescent="0.25">
      <c r="A148" s="95">
        <f t="shared" si="9"/>
        <v>133</v>
      </c>
      <c r="B148" s="42" t="s">
        <v>40</v>
      </c>
      <c r="C148" s="31" t="s">
        <v>239</v>
      </c>
      <c r="D148" s="9"/>
      <c r="E148" s="8">
        <v>385</v>
      </c>
      <c r="F148" s="55" t="s">
        <v>2</v>
      </c>
      <c r="G148" s="101"/>
      <c r="H148" s="104">
        <f t="shared" si="8"/>
        <v>0</v>
      </c>
      <c r="L148" s="73"/>
      <c r="N148" s="52"/>
    </row>
    <row r="149" spans="1:14" s="71" customFormat="1" x14ac:dyDescent="0.25">
      <c r="A149" s="95">
        <f t="shared" si="9"/>
        <v>134</v>
      </c>
      <c r="B149" s="42" t="s">
        <v>41</v>
      </c>
      <c r="C149" s="31" t="s">
        <v>258</v>
      </c>
      <c r="D149" s="9"/>
      <c r="E149" s="8">
        <v>520</v>
      </c>
      <c r="F149" s="55" t="s">
        <v>2</v>
      </c>
      <c r="G149" s="101"/>
      <c r="H149" s="104">
        <f t="shared" si="8"/>
        <v>0</v>
      </c>
      <c r="L149" s="73"/>
      <c r="N149" s="52"/>
    </row>
    <row r="150" spans="1:14" x14ac:dyDescent="0.25">
      <c r="A150" s="95">
        <f t="shared" si="9"/>
        <v>135</v>
      </c>
      <c r="B150" s="42" t="s">
        <v>42</v>
      </c>
      <c r="C150" s="31" t="s">
        <v>240</v>
      </c>
      <c r="D150" s="9"/>
      <c r="E150" s="8">
        <v>15</v>
      </c>
      <c r="F150" s="55" t="s">
        <v>5</v>
      </c>
      <c r="G150" s="101"/>
      <c r="H150" s="104">
        <f t="shared" si="8"/>
        <v>0</v>
      </c>
      <c r="L150" s="73"/>
      <c r="N150" s="52"/>
    </row>
    <row r="151" spans="1:14" x14ac:dyDescent="0.25">
      <c r="A151" s="95">
        <f t="shared" si="9"/>
        <v>136</v>
      </c>
      <c r="B151" s="42" t="s">
        <v>43</v>
      </c>
      <c r="C151" s="31" t="s">
        <v>241</v>
      </c>
      <c r="D151" s="9"/>
      <c r="E151" s="8">
        <v>10</v>
      </c>
      <c r="F151" s="55" t="s">
        <v>5</v>
      </c>
      <c r="G151" s="101"/>
      <c r="H151" s="104">
        <f t="shared" si="8"/>
        <v>0</v>
      </c>
      <c r="L151" s="73"/>
      <c r="N151" s="52"/>
    </row>
    <row r="152" spans="1:14" x14ac:dyDescent="0.25">
      <c r="A152" s="95">
        <f t="shared" si="9"/>
        <v>137</v>
      </c>
      <c r="B152" s="42" t="s">
        <v>44</v>
      </c>
      <c r="C152" s="31" t="s">
        <v>242</v>
      </c>
      <c r="D152" s="9"/>
      <c r="E152" s="8">
        <v>1</v>
      </c>
      <c r="F152" s="55" t="s">
        <v>5</v>
      </c>
      <c r="G152" s="101"/>
      <c r="H152" s="104">
        <f t="shared" si="8"/>
        <v>0</v>
      </c>
      <c r="L152" s="73"/>
      <c r="N152" s="52"/>
    </row>
    <row r="153" spans="1:14" x14ac:dyDescent="0.25">
      <c r="A153" s="95">
        <f t="shared" si="9"/>
        <v>138</v>
      </c>
      <c r="B153" s="42" t="s">
        <v>45</v>
      </c>
      <c r="C153" s="31" t="s">
        <v>243</v>
      </c>
      <c r="D153" s="9"/>
      <c r="E153" s="8">
        <v>2</v>
      </c>
      <c r="F153" s="55" t="s">
        <v>5</v>
      </c>
      <c r="G153" s="101"/>
      <c r="H153" s="104">
        <f t="shared" si="8"/>
        <v>0</v>
      </c>
      <c r="L153" s="73"/>
      <c r="N153" s="52"/>
    </row>
    <row r="154" spans="1:14" x14ac:dyDescent="0.25">
      <c r="A154" s="95">
        <f t="shared" si="9"/>
        <v>139</v>
      </c>
      <c r="B154" s="42" t="s">
        <v>46</v>
      </c>
      <c r="C154" s="31" t="s">
        <v>244</v>
      </c>
      <c r="D154" s="9"/>
      <c r="E154" s="8">
        <v>135</v>
      </c>
      <c r="F154" s="55" t="s">
        <v>5</v>
      </c>
      <c r="G154" s="101"/>
      <c r="H154" s="104">
        <f t="shared" si="8"/>
        <v>0</v>
      </c>
      <c r="L154" s="73"/>
      <c r="N154" s="52"/>
    </row>
    <row r="155" spans="1:14" x14ac:dyDescent="0.25">
      <c r="A155" s="95">
        <f t="shared" si="9"/>
        <v>140</v>
      </c>
      <c r="B155" s="42" t="s">
        <v>248</v>
      </c>
      <c r="C155" s="31" t="s">
        <v>245</v>
      </c>
      <c r="D155" s="9"/>
      <c r="E155" s="8">
        <v>6</v>
      </c>
      <c r="F155" s="55" t="s">
        <v>10</v>
      </c>
      <c r="G155" s="101"/>
      <c r="H155" s="104">
        <f t="shared" si="8"/>
        <v>0</v>
      </c>
      <c r="L155" s="73"/>
      <c r="N155" s="52"/>
    </row>
    <row r="156" spans="1:14" x14ac:dyDescent="0.25">
      <c r="A156" s="95">
        <f t="shared" si="9"/>
        <v>141</v>
      </c>
      <c r="B156" s="42" t="s">
        <v>249</v>
      </c>
      <c r="C156" s="31" t="s">
        <v>246</v>
      </c>
      <c r="D156" s="9"/>
      <c r="E156" s="8">
        <v>1</v>
      </c>
      <c r="F156" s="55" t="s">
        <v>1</v>
      </c>
      <c r="G156" s="101"/>
      <c r="H156" s="104">
        <f t="shared" si="8"/>
        <v>0</v>
      </c>
      <c r="L156" s="73"/>
      <c r="N156" s="52"/>
    </row>
    <row r="157" spans="1:14" s="71" customFormat="1" x14ac:dyDescent="0.25">
      <c r="A157" s="95">
        <f t="shared" si="9"/>
        <v>142</v>
      </c>
      <c r="B157" s="42" t="s">
        <v>250</v>
      </c>
      <c r="C157" s="31" t="s">
        <v>247</v>
      </c>
      <c r="D157" s="9"/>
      <c r="E157" s="8">
        <v>4</v>
      </c>
      <c r="F157" s="55" t="s">
        <v>8</v>
      </c>
      <c r="G157" s="101"/>
      <c r="H157" s="104">
        <f t="shared" si="8"/>
        <v>0</v>
      </c>
      <c r="L157" s="73"/>
      <c r="N157" s="52"/>
    </row>
    <row r="158" spans="1:14" ht="15.75" thickBot="1" x14ac:dyDescent="0.3">
      <c r="A158" s="95">
        <f t="shared" si="9"/>
        <v>143</v>
      </c>
      <c r="B158" s="42" t="s">
        <v>277</v>
      </c>
      <c r="C158" s="31" t="s">
        <v>259</v>
      </c>
      <c r="D158" s="9"/>
      <c r="E158" s="8">
        <v>2</v>
      </c>
      <c r="F158" s="55" t="s">
        <v>5</v>
      </c>
      <c r="G158" s="101"/>
      <c r="H158" s="104">
        <f t="shared" si="8"/>
        <v>0</v>
      </c>
      <c r="L158" s="73"/>
      <c r="N158" s="52"/>
    </row>
    <row r="159" spans="1:14" ht="15.75" thickBot="1" x14ac:dyDescent="0.3">
      <c r="A159" s="92"/>
      <c r="B159" s="78"/>
      <c r="C159" s="79" t="s">
        <v>251</v>
      </c>
      <c r="D159" s="80"/>
      <c r="E159" s="81"/>
      <c r="F159" s="60"/>
      <c r="G159" s="15"/>
      <c r="H159" s="105">
        <f>SUM(H146:H158)</f>
        <v>0</v>
      </c>
    </row>
    <row r="160" spans="1:14" ht="21.6" customHeight="1" thickTop="1" thickBot="1" x14ac:dyDescent="0.3">
      <c r="A160" s="74"/>
      <c r="B160" s="134" t="s">
        <v>272</v>
      </c>
      <c r="C160" s="135"/>
      <c r="D160" s="135"/>
      <c r="E160" s="135"/>
      <c r="F160" s="74"/>
      <c r="G160" s="74"/>
      <c r="H160" s="105">
        <f>H159+H144+H133+H95+H69</f>
        <v>0</v>
      </c>
    </row>
    <row r="161" spans="1:8" ht="25.9" customHeight="1" thickTop="1" thickBot="1" x14ac:dyDescent="0.3">
      <c r="A161" s="74"/>
      <c r="B161" s="134" t="s">
        <v>267</v>
      </c>
      <c r="C161" s="135"/>
      <c r="D161" s="135"/>
      <c r="E161" s="135"/>
      <c r="F161" s="75"/>
      <c r="G161" s="76">
        <v>0.1</v>
      </c>
      <c r="H161" s="105">
        <f>H160*10%</f>
        <v>0</v>
      </c>
    </row>
    <row r="162" spans="1:8" ht="28.9" customHeight="1" thickTop="1" thickBot="1" x14ac:dyDescent="0.3">
      <c r="A162" s="77" t="s">
        <v>268</v>
      </c>
      <c r="B162" s="82"/>
      <c r="C162" s="83"/>
      <c r="D162" s="83"/>
      <c r="E162" s="84"/>
      <c r="F162" s="85"/>
      <c r="G162" s="86"/>
      <c r="H162" s="106">
        <f>SUM(H160:H161)</f>
        <v>0</v>
      </c>
    </row>
    <row r="163" spans="1:8" ht="15.75" thickTop="1" x14ac:dyDescent="0.25"/>
    <row r="169" spans="1:8" x14ac:dyDescent="0.25">
      <c r="H169" s="72"/>
    </row>
  </sheetData>
  <sheetProtection algorithmName="SHA-512" hashValue="ojbg7r842P9z7o+jMT0KPs3+fLskjB1OB7MWl7HZ+YXoQ+vJ3IylCCmEvZQSnuxBQBTm8OWuO8erHtQMEDlNfA==" saltValue="S0zI7dfACQoCxk2nV1Gd6w==" spinCount="100000" sheet="1" objects="1" scenarios="1"/>
  <mergeCells count="13">
    <mergeCell ref="B161:E161"/>
    <mergeCell ref="B160:E160"/>
    <mergeCell ref="H5:H6"/>
    <mergeCell ref="F5:F6"/>
    <mergeCell ref="C5:D6"/>
    <mergeCell ref="B5:B6"/>
    <mergeCell ref="A1:H1"/>
    <mergeCell ref="A2:H2"/>
    <mergeCell ref="A3:H3"/>
    <mergeCell ref="A4:H4"/>
    <mergeCell ref="A5:A6"/>
    <mergeCell ref="E5:E6"/>
    <mergeCell ref="G5:G6"/>
  </mergeCells>
  <printOptions horizontalCentered="1"/>
  <pageMargins left="0.17" right="0.17" top="0.52" bottom="0.75" header="0.17" footer="0.17"/>
  <pageSetup scale="95" firstPageNumber="2" fitToHeight="0" orientation="landscape" useFirstPageNumber="1" r:id="rId1"/>
  <headerFooter>
    <oddHeader>&amp;R&amp;"Arial,Regular"&amp;12IFB #15-2259CD-
Addendum #2</oddHeader>
    <oddFooter>&amp;L&amp;"Arial,Regular"Bidder Name: _________________________________
Authorized Signature: _________________________________&amp;R&amp;"Arial,Regular"REVISED BID FORM- &amp;P</oddFooter>
  </headerFooter>
  <rowBreaks count="2" manualBreakCount="2">
    <brk id="95" max="16383" man="1"/>
    <brk id="1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opLeftCell="A133" workbookViewId="0">
      <selection activeCell="H162" sqref="H162"/>
    </sheetView>
  </sheetViews>
  <sheetFormatPr defaultColWidth="8.85546875" defaultRowHeight="15" x14ac:dyDescent="0.25"/>
  <cols>
    <col min="1" max="1" width="8.85546875" style="73"/>
    <col min="2" max="2" width="11.85546875" style="73" customWidth="1"/>
    <col min="3" max="3" width="8.85546875" style="73"/>
    <col min="4" max="4" width="53.140625" style="73" customWidth="1"/>
    <col min="5" max="5" width="8.85546875" style="73"/>
    <col min="6" max="6" width="8.85546875" style="67"/>
    <col min="7" max="7" width="20.42578125" style="73" customWidth="1"/>
    <col min="8" max="8" width="19.28515625" style="73" customWidth="1"/>
    <col min="9" max="11" width="8.85546875" style="73"/>
    <col min="12" max="12" width="18" style="73" customWidth="1"/>
    <col min="13" max="16384" width="8.85546875" style="73"/>
  </cols>
  <sheetData>
    <row r="1" spans="1:13" ht="14.45" customHeight="1" x14ac:dyDescent="0.25">
      <c r="A1" s="123" t="s">
        <v>262</v>
      </c>
      <c r="B1" s="124"/>
      <c r="C1" s="124"/>
      <c r="D1" s="124"/>
      <c r="E1" s="124"/>
      <c r="F1" s="124"/>
      <c r="G1" s="124"/>
      <c r="H1" s="124"/>
    </row>
    <row r="2" spans="1:13" ht="14.45" customHeight="1" x14ac:dyDescent="0.25">
      <c r="A2" s="125" t="s">
        <v>263</v>
      </c>
      <c r="B2" s="124"/>
      <c r="C2" s="124"/>
      <c r="D2" s="124"/>
      <c r="E2" s="124"/>
      <c r="F2" s="124"/>
      <c r="G2" s="124"/>
      <c r="H2" s="124"/>
    </row>
    <row r="3" spans="1:13" ht="14.45" customHeight="1" x14ac:dyDescent="0.25">
      <c r="A3" s="126" t="s">
        <v>264</v>
      </c>
      <c r="B3" s="124"/>
      <c r="C3" s="124"/>
      <c r="D3" s="124"/>
      <c r="E3" s="124"/>
      <c r="F3" s="124"/>
      <c r="G3" s="124"/>
      <c r="H3" s="124"/>
    </row>
    <row r="4" spans="1:13" ht="15" customHeight="1" thickBot="1" x14ac:dyDescent="0.3">
      <c r="A4" s="127" t="s">
        <v>269</v>
      </c>
      <c r="B4" s="128"/>
      <c r="C4" s="128"/>
      <c r="D4" s="128"/>
      <c r="E4" s="128"/>
      <c r="F4" s="128"/>
      <c r="G4" s="128"/>
      <c r="H4" s="128"/>
    </row>
    <row r="5" spans="1:13" ht="20.100000000000001" customHeight="1" thickTop="1" x14ac:dyDescent="0.25">
      <c r="A5" s="129" t="s">
        <v>33</v>
      </c>
      <c r="B5" s="133" t="s">
        <v>32</v>
      </c>
      <c r="C5" s="138" t="s">
        <v>0</v>
      </c>
      <c r="D5" s="139"/>
      <c r="E5" s="131" t="s">
        <v>129</v>
      </c>
      <c r="F5" s="133" t="s">
        <v>31</v>
      </c>
      <c r="G5" s="133" t="s">
        <v>29</v>
      </c>
      <c r="H5" s="136" t="s">
        <v>30</v>
      </c>
    </row>
    <row r="6" spans="1:13" ht="20.100000000000001" customHeight="1" thickBot="1" x14ac:dyDescent="0.3">
      <c r="A6" s="130"/>
      <c r="B6" s="132"/>
      <c r="C6" s="140"/>
      <c r="D6" s="141"/>
      <c r="E6" s="132"/>
      <c r="F6" s="132"/>
      <c r="G6" s="132"/>
      <c r="H6" s="137"/>
    </row>
    <row r="7" spans="1:13" ht="15.75" thickBot="1" x14ac:dyDescent="0.3">
      <c r="A7" s="87"/>
      <c r="B7" s="1"/>
      <c r="C7" s="24" t="s">
        <v>252</v>
      </c>
      <c r="D7" s="1"/>
      <c r="E7" s="2"/>
      <c r="F7" s="57"/>
      <c r="G7" s="1"/>
      <c r="H7" s="88"/>
    </row>
    <row r="8" spans="1:13" x14ac:dyDescent="0.25">
      <c r="A8" s="89">
        <v>1</v>
      </c>
      <c r="B8" s="3" t="s">
        <v>278</v>
      </c>
      <c r="C8" s="35" t="s">
        <v>289</v>
      </c>
      <c r="D8" s="36"/>
      <c r="E8" s="17">
        <v>1</v>
      </c>
      <c r="F8" s="55" t="s">
        <v>1</v>
      </c>
      <c r="G8" s="102"/>
      <c r="H8" s="104">
        <f>G8*E8</f>
        <v>0</v>
      </c>
      <c r="L8" s="52"/>
      <c r="M8" s="52"/>
    </row>
    <row r="9" spans="1:13" x14ac:dyDescent="0.25">
      <c r="A9" s="89">
        <f>A8+1</f>
        <v>2</v>
      </c>
      <c r="B9" s="3" t="s">
        <v>279</v>
      </c>
      <c r="C9" s="37" t="s">
        <v>290</v>
      </c>
      <c r="D9" s="29"/>
      <c r="E9" s="17">
        <v>1</v>
      </c>
      <c r="F9" s="55" t="s">
        <v>1</v>
      </c>
      <c r="G9" s="102"/>
      <c r="H9" s="104">
        <f t="shared" ref="H9:H68" si="0">G9*E9</f>
        <v>0</v>
      </c>
      <c r="L9" s="52"/>
      <c r="M9" s="52"/>
    </row>
    <row r="10" spans="1:13" x14ac:dyDescent="0.25">
      <c r="A10" s="89">
        <f t="shared" ref="A10:A68" si="1">A9+1</f>
        <v>3</v>
      </c>
      <c r="B10" s="3" t="s">
        <v>47</v>
      </c>
      <c r="C10" s="37" t="s">
        <v>92</v>
      </c>
      <c r="D10" s="29"/>
      <c r="E10" s="17">
        <v>100</v>
      </c>
      <c r="F10" s="54" t="s">
        <v>8</v>
      </c>
      <c r="G10" s="102"/>
      <c r="H10" s="104">
        <f t="shared" si="0"/>
        <v>0</v>
      </c>
      <c r="L10" s="52"/>
      <c r="M10" s="52"/>
    </row>
    <row r="11" spans="1:13" x14ac:dyDescent="0.25">
      <c r="A11" s="89">
        <f t="shared" si="1"/>
        <v>4</v>
      </c>
      <c r="B11" s="18" t="s">
        <v>48</v>
      </c>
      <c r="C11" s="98" t="s">
        <v>93</v>
      </c>
      <c r="D11" s="29"/>
      <c r="E11" s="17">
        <v>19973</v>
      </c>
      <c r="F11" s="51" t="s">
        <v>2</v>
      </c>
      <c r="G11" s="101"/>
      <c r="H11" s="104">
        <f t="shared" si="0"/>
        <v>0</v>
      </c>
      <c r="J11" s="53"/>
      <c r="L11" s="52"/>
      <c r="M11" s="52"/>
    </row>
    <row r="12" spans="1:13" x14ac:dyDescent="0.25">
      <c r="A12" s="89">
        <f t="shared" si="1"/>
        <v>5</v>
      </c>
      <c r="B12" s="18" t="s">
        <v>49</v>
      </c>
      <c r="C12" s="98" t="s">
        <v>3</v>
      </c>
      <c r="D12" s="29"/>
      <c r="E12" s="17">
        <v>1707</v>
      </c>
      <c r="F12" s="51" t="s">
        <v>2</v>
      </c>
      <c r="G12" s="101"/>
      <c r="H12" s="104">
        <f t="shared" si="0"/>
        <v>0</v>
      </c>
      <c r="J12" s="53"/>
      <c r="L12" s="52"/>
      <c r="M12" s="52"/>
    </row>
    <row r="13" spans="1:13" x14ac:dyDescent="0.25">
      <c r="A13" s="89">
        <f t="shared" si="1"/>
        <v>6</v>
      </c>
      <c r="B13" s="18" t="s">
        <v>50</v>
      </c>
      <c r="C13" s="98" t="s">
        <v>94</v>
      </c>
      <c r="D13" s="29"/>
      <c r="E13" s="17">
        <v>2</v>
      </c>
      <c r="F13" s="51" t="s">
        <v>5</v>
      </c>
      <c r="G13" s="101"/>
      <c r="H13" s="104">
        <f t="shared" si="0"/>
        <v>0</v>
      </c>
      <c r="L13" s="52"/>
      <c r="M13" s="52"/>
    </row>
    <row r="14" spans="1:13" x14ac:dyDescent="0.25">
      <c r="A14" s="89">
        <f t="shared" si="1"/>
        <v>7</v>
      </c>
      <c r="B14" s="18" t="s">
        <v>51</v>
      </c>
      <c r="C14" s="98" t="s">
        <v>4</v>
      </c>
      <c r="D14" s="29"/>
      <c r="E14" s="17">
        <v>36</v>
      </c>
      <c r="F14" s="51" t="s">
        <v>5</v>
      </c>
      <c r="G14" s="101"/>
      <c r="H14" s="104">
        <f t="shared" si="0"/>
        <v>0</v>
      </c>
      <c r="L14" s="52"/>
      <c r="M14" s="52"/>
    </row>
    <row r="15" spans="1:13" x14ac:dyDescent="0.25">
      <c r="A15" s="89">
        <f t="shared" si="1"/>
        <v>8</v>
      </c>
      <c r="B15" s="18" t="s">
        <v>52</v>
      </c>
      <c r="C15" s="98" t="s">
        <v>6</v>
      </c>
      <c r="D15" s="29"/>
      <c r="E15" s="17">
        <v>45</v>
      </c>
      <c r="F15" s="51" t="s">
        <v>7</v>
      </c>
      <c r="G15" s="101"/>
      <c r="H15" s="104">
        <f t="shared" si="0"/>
        <v>0</v>
      </c>
      <c r="L15" s="52"/>
      <c r="M15" s="52"/>
    </row>
    <row r="16" spans="1:13" x14ac:dyDescent="0.25">
      <c r="A16" s="89">
        <f t="shared" si="1"/>
        <v>9</v>
      </c>
      <c r="B16" s="39" t="s">
        <v>53</v>
      </c>
      <c r="C16" s="98" t="s">
        <v>95</v>
      </c>
      <c r="D16" s="29"/>
      <c r="E16" s="17">
        <v>61480</v>
      </c>
      <c r="F16" s="51" t="s">
        <v>8</v>
      </c>
      <c r="G16" s="101"/>
      <c r="H16" s="104">
        <f t="shared" si="0"/>
        <v>0</v>
      </c>
      <c r="J16" s="53"/>
      <c r="L16" s="52"/>
      <c r="M16" s="52"/>
    </row>
    <row r="17" spans="1:13" x14ac:dyDescent="0.25">
      <c r="A17" s="89">
        <f t="shared" si="1"/>
        <v>10</v>
      </c>
      <c r="B17" s="39" t="s">
        <v>280</v>
      </c>
      <c r="C17" s="98" t="s">
        <v>291</v>
      </c>
      <c r="D17" s="108"/>
      <c r="E17" s="17">
        <v>6136</v>
      </c>
      <c r="F17" s="51" t="s">
        <v>8</v>
      </c>
      <c r="G17" s="101"/>
      <c r="H17" s="104">
        <f t="shared" si="0"/>
        <v>0</v>
      </c>
      <c r="J17" s="53"/>
      <c r="L17" s="52"/>
      <c r="M17" s="52"/>
    </row>
    <row r="18" spans="1:13" x14ac:dyDescent="0.25">
      <c r="A18" s="89">
        <f t="shared" si="1"/>
        <v>11</v>
      </c>
      <c r="B18" s="39" t="s">
        <v>54</v>
      </c>
      <c r="C18" s="98" t="s">
        <v>96</v>
      </c>
      <c r="D18" s="29"/>
      <c r="E18" s="17">
        <v>107052</v>
      </c>
      <c r="F18" s="51" t="s">
        <v>8</v>
      </c>
      <c r="G18" s="101"/>
      <c r="H18" s="104">
        <f t="shared" si="0"/>
        <v>0</v>
      </c>
      <c r="J18" s="53"/>
      <c r="L18" s="52"/>
      <c r="M18" s="52"/>
    </row>
    <row r="19" spans="1:13" x14ac:dyDescent="0.25">
      <c r="A19" s="89">
        <f t="shared" si="1"/>
        <v>12</v>
      </c>
      <c r="B19" s="39" t="s">
        <v>55</v>
      </c>
      <c r="C19" s="98" t="s">
        <v>292</v>
      </c>
      <c r="D19" s="29"/>
      <c r="E19" s="17">
        <v>10184</v>
      </c>
      <c r="F19" s="51" t="s">
        <v>9</v>
      </c>
      <c r="G19" s="101"/>
      <c r="H19" s="104">
        <f t="shared" si="0"/>
        <v>0</v>
      </c>
      <c r="J19" s="53"/>
      <c r="L19" s="52"/>
      <c r="M19" s="52"/>
    </row>
    <row r="20" spans="1:13" x14ac:dyDescent="0.25">
      <c r="A20" s="89">
        <f t="shared" si="1"/>
        <v>13</v>
      </c>
      <c r="B20" s="18" t="s">
        <v>281</v>
      </c>
      <c r="C20" s="98" t="s">
        <v>293</v>
      </c>
      <c r="D20" s="29"/>
      <c r="E20" s="17">
        <v>54368</v>
      </c>
      <c r="F20" s="51" t="s">
        <v>9</v>
      </c>
      <c r="G20" s="103"/>
      <c r="H20" s="104">
        <f t="shared" si="0"/>
        <v>0</v>
      </c>
      <c r="J20" s="53"/>
      <c r="L20" s="52"/>
      <c r="M20" s="52"/>
    </row>
    <row r="21" spans="1:13" x14ac:dyDescent="0.25">
      <c r="A21" s="89">
        <f t="shared" si="1"/>
        <v>14</v>
      </c>
      <c r="B21" s="18" t="s">
        <v>56</v>
      </c>
      <c r="C21" s="98" t="s">
        <v>294</v>
      </c>
      <c r="D21" s="29"/>
      <c r="E21" s="17">
        <v>2336</v>
      </c>
      <c r="F21" s="51" t="s">
        <v>9</v>
      </c>
      <c r="G21" s="103"/>
      <c r="H21" s="104">
        <f t="shared" si="0"/>
        <v>0</v>
      </c>
      <c r="J21" s="53"/>
      <c r="L21" s="52"/>
      <c r="M21" s="52"/>
    </row>
    <row r="22" spans="1:13" x14ac:dyDescent="0.25">
      <c r="A22" s="89">
        <f t="shared" si="1"/>
        <v>15</v>
      </c>
      <c r="B22" s="18" t="s">
        <v>57</v>
      </c>
      <c r="C22" s="98" t="s">
        <v>97</v>
      </c>
      <c r="D22" s="29"/>
      <c r="E22" s="17">
        <v>47042</v>
      </c>
      <c r="F22" s="51" t="s">
        <v>9</v>
      </c>
      <c r="G22" s="101"/>
      <c r="H22" s="104">
        <f t="shared" si="0"/>
        <v>0</v>
      </c>
      <c r="J22" s="53"/>
      <c r="L22" s="52"/>
      <c r="M22" s="52"/>
    </row>
    <row r="23" spans="1:13" x14ac:dyDescent="0.25">
      <c r="A23" s="89">
        <f t="shared" si="1"/>
        <v>16</v>
      </c>
      <c r="B23" s="3" t="s">
        <v>57</v>
      </c>
      <c r="C23" s="37" t="s">
        <v>295</v>
      </c>
      <c r="D23" s="29"/>
      <c r="E23" s="17">
        <v>6939</v>
      </c>
      <c r="F23" s="54" t="s">
        <v>9</v>
      </c>
      <c r="G23" s="102"/>
      <c r="H23" s="104">
        <f t="shared" si="0"/>
        <v>0</v>
      </c>
      <c r="J23" s="53"/>
      <c r="L23" s="52"/>
      <c r="M23" s="52"/>
    </row>
    <row r="24" spans="1:13" x14ac:dyDescent="0.25">
      <c r="A24" s="89">
        <f t="shared" si="1"/>
        <v>17</v>
      </c>
      <c r="B24" s="3" t="s">
        <v>255</v>
      </c>
      <c r="C24" s="37" t="s">
        <v>256</v>
      </c>
      <c r="D24" s="29"/>
      <c r="E24" s="17">
        <v>1018</v>
      </c>
      <c r="F24" s="54" t="s">
        <v>9</v>
      </c>
      <c r="G24" s="102"/>
      <c r="H24" s="104">
        <f t="shared" si="0"/>
        <v>0</v>
      </c>
      <c r="J24" s="53"/>
      <c r="L24" s="52"/>
      <c r="M24" s="52"/>
    </row>
    <row r="25" spans="1:13" x14ac:dyDescent="0.25">
      <c r="A25" s="89">
        <f t="shared" si="1"/>
        <v>18</v>
      </c>
      <c r="B25" s="18" t="s">
        <v>58</v>
      </c>
      <c r="C25" s="98" t="s">
        <v>98</v>
      </c>
      <c r="D25" s="29"/>
      <c r="E25" s="17">
        <v>11829</v>
      </c>
      <c r="F25" s="54" t="s">
        <v>9</v>
      </c>
      <c r="G25" s="102"/>
      <c r="H25" s="104">
        <f t="shared" si="0"/>
        <v>0</v>
      </c>
      <c r="J25" s="53"/>
      <c r="L25" s="52"/>
      <c r="M25" s="52"/>
    </row>
    <row r="26" spans="1:13" x14ac:dyDescent="0.25">
      <c r="A26" s="89">
        <f t="shared" si="1"/>
        <v>19</v>
      </c>
      <c r="B26" s="3" t="s">
        <v>59</v>
      </c>
      <c r="C26" s="37" t="s">
        <v>99</v>
      </c>
      <c r="D26" s="29"/>
      <c r="E26" s="17">
        <v>20655</v>
      </c>
      <c r="F26" s="54" t="s">
        <v>9</v>
      </c>
      <c r="G26" s="102"/>
      <c r="H26" s="104">
        <f t="shared" si="0"/>
        <v>0</v>
      </c>
      <c r="L26" s="52"/>
      <c r="M26" s="52"/>
    </row>
    <row r="27" spans="1:13" x14ac:dyDescent="0.25">
      <c r="A27" s="89">
        <f t="shared" si="1"/>
        <v>20</v>
      </c>
      <c r="B27" s="3" t="s">
        <v>60</v>
      </c>
      <c r="C27" s="37" t="s">
        <v>100</v>
      </c>
      <c r="D27" s="29"/>
      <c r="E27" s="17">
        <v>3590</v>
      </c>
      <c r="F27" s="54" t="s">
        <v>9</v>
      </c>
      <c r="G27" s="102"/>
      <c r="H27" s="104">
        <f t="shared" si="0"/>
        <v>0</v>
      </c>
      <c r="J27" s="53"/>
      <c r="L27" s="52"/>
      <c r="M27" s="52"/>
    </row>
    <row r="28" spans="1:13" x14ac:dyDescent="0.25">
      <c r="A28" s="89">
        <f t="shared" si="1"/>
        <v>21</v>
      </c>
      <c r="B28" s="18" t="s">
        <v>61</v>
      </c>
      <c r="C28" s="98" t="s">
        <v>101</v>
      </c>
      <c r="D28" s="29"/>
      <c r="E28" s="17">
        <v>8735</v>
      </c>
      <c r="F28" s="54" t="s">
        <v>10</v>
      </c>
      <c r="G28" s="102"/>
      <c r="H28" s="104">
        <f t="shared" si="0"/>
        <v>0</v>
      </c>
      <c r="J28" s="53"/>
      <c r="L28" s="52"/>
      <c r="M28" s="52"/>
    </row>
    <row r="29" spans="1:13" x14ac:dyDescent="0.25">
      <c r="A29" s="89">
        <f t="shared" si="1"/>
        <v>22</v>
      </c>
      <c r="B29" s="18" t="s">
        <v>282</v>
      </c>
      <c r="C29" s="32" t="s">
        <v>296</v>
      </c>
      <c r="D29" s="33"/>
      <c r="E29" s="17">
        <v>642</v>
      </c>
      <c r="F29" s="54" t="s">
        <v>10</v>
      </c>
      <c r="G29" s="102"/>
      <c r="H29" s="104">
        <f t="shared" si="0"/>
        <v>0</v>
      </c>
      <c r="J29" s="53"/>
      <c r="L29" s="52"/>
      <c r="M29" s="52"/>
    </row>
    <row r="30" spans="1:13" x14ac:dyDescent="0.25">
      <c r="A30" s="89">
        <f t="shared" si="1"/>
        <v>23</v>
      </c>
      <c r="B30" s="18" t="s">
        <v>282</v>
      </c>
      <c r="C30" s="32" t="s">
        <v>297</v>
      </c>
      <c r="D30" s="33"/>
      <c r="E30" s="17">
        <v>2530</v>
      </c>
      <c r="F30" s="54" t="s">
        <v>10</v>
      </c>
      <c r="G30" s="102"/>
      <c r="H30" s="104">
        <f t="shared" si="0"/>
        <v>0</v>
      </c>
      <c r="J30" s="53"/>
      <c r="L30" s="52"/>
      <c r="M30" s="52"/>
    </row>
    <row r="31" spans="1:13" x14ac:dyDescent="0.25">
      <c r="A31" s="89">
        <f t="shared" si="1"/>
        <v>24</v>
      </c>
      <c r="B31" s="10" t="s">
        <v>282</v>
      </c>
      <c r="C31" s="37" t="s">
        <v>257</v>
      </c>
      <c r="D31" s="29"/>
      <c r="E31" s="17">
        <v>1527</v>
      </c>
      <c r="F31" s="54" t="s">
        <v>10</v>
      </c>
      <c r="G31" s="102"/>
      <c r="H31" s="104">
        <f t="shared" si="0"/>
        <v>0</v>
      </c>
      <c r="L31" s="52"/>
      <c r="M31" s="52"/>
    </row>
    <row r="32" spans="1:13" x14ac:dyDescent="0.25">
      <c r="A32" s="89">
        <f t="shared" si="1"/>
        <v>25</v>
      </c>
      <c r="B32" s="18" t="s">
        <v>62</v>
      </c>
      <c r="C32" s="98" t="s">
        <v>298</v>
      </c>
      <c r="D32" s="29"/>
      <c r="E32" s="17">
        <v>1645</v>
      </c>
      <c r="F32" s="54" t="s">
        <v>10</v>
      </c>
      <c r="G32" s="102"/>
      <c r="H32" s="104">
        <f t="shared" si="0"/>
        <v>0</v>
      </c>
      <c r="L32" s="52"/>
      <c r="M32" s="52"/>
    </row>
    <row r="33" spans="1:13" x14ac:dyDescent="0.25">
      <c r="A33" s="89">
        <f t="shared" si="1"/>
        <v>26</v>
      </c>
      <c r="B33" s="10" t="s">
        <v>63</v>
      </c>
      <c r="C33" s="37" t="s">
        <v>102</v>
      </c>
      <c r="D33" s="29"/>
      <c r="E33" s="17">
        <v>5344</v>
      </c>
      <c r="F33" s="54" t="s">
        <v>10</v>
      </c>
      <c r="G33" s="102"/>
      <c r="H33" s="104">
        <f t="shared" si="0"/>
        <v>0</v>
      </c>
      <c r="L33" s="52"/>
      <c r="M33" s="52"/>
    </row>
    <row r="34" spans="1:13" x14ac:dyDescent="0.25">
      <c r="A34" s="89">
        <f t="shared" si="1"/>
        <v>27</v>
      </c>
      <c r="B34" s="3" t="s">
        <v>64</v>
      </c>
      <c r="C34" s="38" t="s">
        <v>103</v>
      </c>
      <c r="D34" s="6"/>
      <c r="E34" s="17">
        <v>17</v>
      </c>
      <c r="F34" s="54" t="s">
        <v>10</v>
      </c>
      <c r="G34" s="102"/>
      <c r="H34" s="104">
        <f t="shared" si="0"/>
        <v>0</v>
      </c>
      <c r="L34" s="52"/>
      <c r="M34" s="52"/>
    </row>
    <row r="35" spans="1:13" x14ac:dyDescent="0.25">
      <c r="A35" s="89">
        <f t="shared" si="1"/>
        <v>28</v>
      </c>
      <c r="B35" s="3" t="s">
        <v>283</v>
      </c>
      <c r="C35" s="38" t="s">
        <v>299</v>
      </c>
      <c r="D35" s="6"/>
      <c r="E35" s="17">
        <v>1</v>
      </c>
      <c r="F35" s="54" t="s">
        <v>5</v>
      </c>
      <c r="G35" s="102"/>
      <c r="H35" s="104">
        <f t="shared" si="0"/>
        <v>0</v>
      </c>
      <c r="L35" s="52"/>
      <c r="M35" s="52"/>
    </row>
    <row r="36" spans="1:13" x14ac:dyDescent="0.25">
      <c r="A36" s="89">
        <f t="shared" si="1"/>
        <v>29</v>
      </c>
      <c r="B36" s="3" t="s">
        <v>284</v>
      </c>
      <c r="C36" s="38" t="s">
        <v>300</v>
      </c>
      <c r="D36" s="6"/>
      <c r="E36" s="17">
        <v>13</v>
      </c>
      <c r="F36" s="54" t="s">
        <v>5</v>
      </c>
      <c r="G36" s="102"/>
      <c r="H36" s="104">
        <f t="shared" si="0"/>
        <v>0</v>
      </c>
      <c r="L36" s="52"/>
      <c r="M36" s="52"/>
    </row>
    <row r="37" spans="1:13" x14ac:dyDescent="0.25">
      <c r="A37" s="89">
        <f t="shared" si="1"/>
        <v>30</v>
      </c>
      <c r="B37" s="3" t="s">
        <v>65</v>
      </c>
      <c r="C37" s="34" t="s">
        <v>104</v>
      </c>
      <c r="D37" s="33"/>
      <c r="E37" s="17">
        <v>6</v>
      </c>
      <c r="F37" s="54" t="s">
        <v>5</v>
      </c>
      <c r="G37" s="102"/>
      <c r="H37" s="104">
        <f t="shared" si="0"/>
        <v>0</v>
      </c>
      <c r="L37" s="52"/>
      <c r="M37" s="52"/>
    </row>
    <row r="38" spans="1:13" x14ac:dyDescent="0.25">
      <c r="A38" s="89">
        <f t="shared" si="1"/>
        <v>31</v>
      </c>
      <c r="B38" s="3" t="s">
        <v>66</v>
      </c>
      <c r="C38" s="38" t="s">
        <v>105</v>
      </c>
      <c r="D38" s="6"/>
      <c r="E38" s="17">
        <v>1</v>
      </c>
      <c r="F38" s="54" t="s">
        <v>5</v>
      </c>
      <c r="G38" s="102"/>
      <c r="H38" s="104">
        <f t="shared" si="0"/>
        <v>0</v>
      </c>
      <c r="J38" s="53"/>
      <c r="L38" s="52"/>
      <c r="M38" s="52"/>
    </row>
    <row r="39" spans="1:13" x14ac:dyDescent="0.25">
      <c r="A39" s="89">
        <f t="shared" si="1"/>
        <v>32</v>
      </c>
      <c r="B39" s="18" t="s">
        <v>67</v>
      </c>
      <c r="C39" s="98" t="s">
        <v>106</v>
      </c>
      <c r="D39" s="6"/>
      <c r="E39" s="17">
        <v>6</v>
      </c>
      <c r="F39" s="54" t="s">
        <v>5</v>
      </c>
      <c r="G39" s="102"/>
      <c r="H39" s="104">
        <f t="shared" si="0"/>
        <v>0</v>
      </c>
      <c r="J39" s="53"/>
      <c r="L39" s="52"/>
      <c r="M39" s="52"/>
    </row>
    <row r="40" spans="1:13" x14ac:dyDescent="0.25">
      <c r="A40" s="89">
        <f t="shared" si="1"/>
        <v>33</v>
      </c>
      <c r="B40" s="18" t="s">
        <v>68</v>
      </c>
      <c r="C40" s="98" t="s">
        <v>107</v>
      </c>
      <c r="D40" s="6"/>
      <c r="E40" s="17">
        <v>4</v>
      </c>
      <c r="F40" s="54" t="s">
        <v>5</v>
      </c>
      <c r="G40" s="102"/>
      <c r="H40" s="104">
        <f t="shared" si="0"/>
        <v>0</v>
      </c>
      <c r="J40" s="53"/>
      <c r="L40" s="52"/>
      <c r="M40" s="52"/>
    </row>
    <row r="41" spans="1:13" x14ac:dyDescent="0.25">
      <c r="A41" s="89">
        <f t="shared" si="1"/>
        <v>34</v>
      </c>
      <c r="B41" s="18" t="s">
        <v>69</v>
      </c>
      <c r="C41" s="98" t="s">
        <v>108</v>
      </c>
      <c r="D41" s="6"/>
      <c r="E41" s="17">
        <v>6</v>
      </c>
      <c r="F41" s="54" t="s">
        <v>5</v>
      </c>
      <c r="G41" s="102"/>
      <c r="H41" s="104">
        <f t="shared" si="0"/>
        <v>0</v>
      </c>
      <c r="J41" s="53"/>
      <c r="L41" s="52"/>
      <c r="M41" s="52"/>
    </row>
    <row r="42" spans="1:13" x14ac:dyDescent="0.25">
      <c r="A42" s="89">
        <f t="shared" si="1"/>
        <v>35</v>
      </c>
      <c r="B42" s="3" t="s">
        <v>70</v>
      </c>
      <c r="C42" s="38" t="s">
        <v>109</v>
      </c>
      <c r="D42" s="6"/>
      <c r="E42" s="17">
        <v>5</v>
      </c>
      <c r="F42" s="54" t="s">
        <v>5</v>
      </c>
      <c r="G42" s="102"/>
      <c r="H42" s="104">
        <f t="shared" si="0"/>
        <v>0</v>
      </c>
      <c r="J42" s="53"/>
      <c r="L42" s="52"/>
      <c r="M42" s="52"/>
    </row>
    <row r="43" spans="1:13" x14ac:dyDescent="0.25">
      <c r="A43" s="89">
        <f t="shared" si="1"/>
        <v>36</v>
      </c>
      <c r="B43" s="3" t="s">
        <v>285</v>
      </c>
      <c r="C43" s="38" t="s">
        <v>301</v>
      </c>
      <c r="D43" s="6"/>
      <c r="E43" s="17">
        <v>1</v>
      </c>
      <c r="F43" s="58" t="s">
        <v>5</v>
      </c>
      <c r="G43" s="102"/>
      <c r="H43" s="104">
        <f t="shared" si="0"/>
        <v>0</v>
      </c>
      <c r="L43" s="52"/>
      <c r="M43" s="52"/>
    </row>
    <row r="44" spans="1:13" x14ac:dyDescent="0.25">
      <c r="A44" s="89">
        <f t="shared" si="1"/>
        <v>37</v>
      </c>
      <c r="B44" s="18" t="s">
        <v>71</v>
      </c>
      <c r="C44" s="98" t="s">
        <v>110</v>
      </c>
      <c r="D44" s="6"/>
      <c r="E44" s="17">
        <v>2038</v>
      </c>
      <c r="F44" s="58" t="s">
        <v>2</v>
      </c>
      <c r="G44" s="102"/>
      <c r="H44" s="104">
        <f t="shared" si="0"/>
        <v>0</v>
      </c>
      <c r="L44" s="52"/>
      <c r="M44" s="52"/>
    </row>
    <row r="45" spans="1:13" x14ac:dyDescent="0.25">
      <c r="A45" s="89">
        <f t="shared" si="1"/>
        <v>38</v>
      </c>
      <c r="B45" s="18" t="s">
        <v>72</v>
      </c>
      <c r="C45" s="98" t="s">
        <v>111</v>
      </c>
      <c r="D45" s="6"/>
      <c r="E45" s="17">
        <v>1020</v>
      </c>
      <c r="F45" s="58" t="s">
        <v>2</v>
      </c>
      <c r="G45" s="102"/>
      <c r="H45" s="104">
        <f t="shared" si="0"/>
        <v>0</v>
      </c>
      <c r="L45" s="52"/>
      <c r="M45" s="52"/>
    </row>
    <row r="46" spans="1:13" x14ac:dyDescent="0.25">
      <c r="A46" s="89">
        <f t="shared" si="1"/>
        <v>39</v>
      </c>
      <c r="B46" s="3" t="s">
        <v>73</v>
      </c>
      <c r="C46" s="38" t="s">
        <v>112</v>
      </c>
      <c r="D46" s="6"/>
      <c r="E46" s="17">
        <v>18</v>
      </c>
      <c r="F46" s="58" t="s">
        <v>2</v>
      </c>
      <c r="G46" s="102"/>
      <c r="H46" s="104">
        <f t="shared" si="0"/>
        <v>0</v>
      </c>
      <c r="L46" s="52"/>
      <c r="M46" s="52"/>
    </row>
    <row r="47" spans="1:13" x14ac:dyDescent="0.25">
      <c r="A47" s="89">
        <f t="shared" si="1"/>
        <v>40</v>
      </c>
      <c r="B47" s="18" t="s">
        <v>74</v>
      </c>
      <c r="C47" s="98" t="s">
        <v>113</v>
      </c>
      <c r="D47" s="6"/>
      <c r="E47" s="17">
        <v>1327</v>
      </c>
      <c r="F47" s="58" t="s">
        <v>2</v>
      </c>
      <c r="G47" s="102"/>
      <c r="H47" s="104">
        <f t="shared" si="0"/>
        <v>0</v>
      </c>
      <c r="L47" s="52"/>
      <c r="M47" s="52"/>
    </row>
    <row r="48" spans="1:13" x14ac:dyDescent="0.25">
      <c r="A48" s="89">
        <f t="shared" si="1"/>
        <v>41</v>
      </c>
      <c r="B48" s="3" t="s">
        <v>75</v>
      </c>
      <c r="C48" s="38" t="s">
        <v>114</v>
      </c>
      <c r="D48" s="6"/>
      <c r="E48" s="17">
        <v>967</v>
      </c>
      <c r="F48" s="58" t="s">
        <v>2</v>
      </c>
      <c r="G48" s="102"/>
      <c r="H48" s="104">
        <f t="shared" si="0"/>
        <v>0</v>
      </c>
      <c r="L48" s="52"/>
      <c r="M48" s="52"/>
    </row>
    <row r="49" spans="1:13" x14ac:dyDescent="0.25">
      <c r="A49" s="89">
        <f t="shared" si="1"/>
        <v>42</v>
      </c>
      <c r="B49" s="3" t="s">
        <v>76</v>
      </c>
      <c r="C49" s="38" t="s">
        <v>115</v>
      </c>
      <c r="D49" s="6"/>
      <c r="E49" s="17">
        <v>268</v>
      </c>
      <c r="F49" s="58" t="s">
        <v>2</v>
      </c>
      <c r="G49" s="102"/>
      <c r="H49" s="104">
        <f t="shared" si="0"/>
        <v>0</v>
      </c>
      <c r="L49" s="52"/>
      <c r="M49" s="52"/>
    </row>
    <row r="50" spans="1:13" x14ac:dyDescent="0.25">
      <c r="A50" s="89">
        <f t="shared" si="1"/>
        <v>43</v>
      </c>
      <c r="B50" s="3" t="s">
        <v>77</v>
      </c>
      <c r="C50" s="38" t="s">
        <v>116</v>
      </c>
      <c r="D50" s="6"/>
      <c r="E50" s="17">
        <v>18</v>
      </c>
      <c r="F50" s="58" t="s">
        <v>5</v>
      </c>
      <c r="G50" s="102"/>
      <c r="H50" s="104">
        <f t="shared" si="0"/>
        <v>0</v>
      </c>
      <c r="J50" s="53"/>
      <c r="L50" s="52"/>
      <c r="M50" s="52"/>
    </row>
    <row r="51" spans="1:13" x14ac:dyDescent="0.25">
      <c r="A51" s="89">
        <f t="shared" si="1"/>
        <v>44</v>
      </c>
      <c r="B51" s="18" t="s">
        <v>78</v>
      </c>
      <c r="C51" s="98" t="s">
        <v>117</v>
      </c>
      <c r="D51" s="6"/>
      <c r="E51" s="17">
        <v>8</v>
      </c>
      <c r="F51" s="58" t="s">
        <v>5</v>
      </c>
      <c r="G51" s="102"/>
      <c r="H51" s="104">
        <f t="shared" si="0"/>
        <v>0</v>
      </c>
      <c r="J51" s="53"/>
      <c r="L51" s="52"/>
      <c r="M51" s="52"/>
    </row>
    <row r="52" spans="1:13" x14ac:dyDescent="0.25">
      <c r="A52" s="89">
        <f t="shared" si="1"/>
        <v>45</v>
      </c>
      <c r="B52" s="18" t="s">
        <v>79</v>
      </c>
      <c r="C52" s="99" t="s">
        <v>118</v>
      </c>
      <c r="D52" s="109"/>
      <c r="E52" s="17">
        <v>5</v>
      </c>
      <c r="F52" s="58" t="s">
        <v>5</v>
      </c>
      <c r="G52" s="102"/>
      <c r="H52" s="104">
        <f t="shared" si="0"/>
        <v>0</v>
      </c>
      <c r="J52" s="53"/>
      <c r="L52" s="52"/>
      <c r="M52" s="52"/>
    </row>
    <row r="53" spans="1:13" x14ac:dyDescent="0.25">
      <c r="A53" s="89">
        <f t="shared" si="1"/>
        <v>46</v>
      </c>
      <c r="B53" s="18" t="s">
        <v>80</v>
      </c>
      <c r="C53" s="98" t="s">
        <v>119</v>
      </c>
      <c r="D53" s="6"/>
      <c r="E53" s="17">
        <v>3</v>
      </c>
      <c r="F53" s="58" t="s">
        <v>5</v>
      </c>
      <c r="G53" s="102"/>
      <c r="H53" s="104">
        <f t="shared" si="0"/>
        <v>0</v>
      </c>
      <c r="L53" s="52"/>
      <c r="M53" s="52"/>
    </row>
    <row r="54" spans="1:13" x14ac:dyDescent="0.25">
      <c r="A54" s="89">
        <f t="shared" si="1"/>
        <v>47</v>
      </c>
      <c r="B54" s="18" t="s">
        <v>81</v>
      </c>
      <c r="C54" s="98" t="s">
        <v>120</v>
      </c>
      <c r="D54" s="6"/>
      <c r="E54" s="17">
        <v>3</v>
      </c>
      <c r="F54" s="58" t="s">
        <v>5</v>
      </c>
      <c r="G54" s="102"/>
      <c r="H54" s="104">
        <f t="shared" si="0"/>
        <v>0</v>
      </c>
      <c r="J54" s="53"/>
      <c r="L54" s="52"/>
      <c r="M54" s="52"/>
    </row>
    <row r="55" spans="1:13" x14ac:dyDescent="0.25">
      <c r="A55" s="89">
        <f t="shared" si="1"/>
        <v>48</v>
      </c>
      <c r="B55" s="18" t="s">
        <v>82</v>
      </c>
      <c r="C55" s="98" t="s">
        <v>302</v>
      </c>
      <c r="D55" s="6"/>
      <c r="E55" s="17">
        <v>942</v>
      </c>
      <c r="F55" s="58" t="s">
        <v>2</v>
      </c>
      <c r="G55" s="102"/>
      <c r="H55" s="104">
        <f t="shared" si="0"/>
        <v>0</v>
      </c>
      <c r="L55" s="52"/>
      <c r="M55" s="52"/>
    </row>
    <row r="56" spans="1:13" x14ac:dyDescent="0.25">
      <c r="A56" s="89">
        <f t="shared" si="1"/>
        <v>49</v>
      </c>
      <c r="B56" s="18" t="s">
        <v>83</v>
      </c>
      <c r="C56" s="98" t="s">
        <v>121</v>
      </c>
      <c r="D56" s="6"/>
      <c r="E56" s="17">
        <v>6636</v>
      </c>
      <c r="F56" s="58" t="s">
        <v>2</v>
      </c>
      <c r="G56" s="102"/>
      <c r="H56" s="104">
        <f t="shared" si="0"/>
        <v>0</v>
      </c>
      <c r="L56" s="52"/>
      <c r="M56" s="52"/>
    </row>
    <row r="57" spans="1:13" x14ac:dyDescent="0.25">
      <c r="A57" s="89">
        <f t="shared" si="1"/>
        <v>50</v>
      </c>
      <c r="B57" s="18" t="s">
        <v>84</v>
      </c>
      <c r="C57" s="98" t="s">
        <v>122</v>
      </c>
      <c r="D57" s="6"/>
      <c r="E57" s="17">
        <v>8164</v>
      </c>
      <c r="F57" s="58" t="s">
        <v>2</v>
      </c>
      <c r="G57" s="102"/>
      <c r="H57" s="104">
        <f t="shared" si="0"/>
        <v>0</v>
      </c>
      <c r="L57" s="52"/>
      <c r="M57" s="52"/>
    </row>
    <row r="58" spans="1:13" x14ac:dyDescent="0.25">
      <c r="A58" s="89">
        <f t="shared" si="1"/>
        <v>51</v>
      </c>
      <c r="B58" s="18" t="s">
        <v>85</v>
      </c>
      <c r="C58" s="98" t="s">
        <v>123</v>
      </c>
      <c r="D58" s="6"/>
      <c r="E58" s="17">
        <v>1303</v>
      </c>
      <c r="F58" s="58" t="s">
        <v>2</v>
      </c>
      <c r="G58" s="102"/>
      <c r="H58" s="104">
        <f t="shared" si="0"/>
        <v>0</v>
      </c>
      <c r="L58" s="52"/>
      <c r="M58" s="52"/>
    </row>
    <row r="59" spans="1:13" x14ac:dyDescent="0.25">
      <c r="A59" s="89">
        <f t="shared" si="1"/>
        <v>52</v>
      </c>
      <c r="B59" s="18" t="s">
        <v>86</v>
      </c>
      <c r="C59" s="98" t="s">
        <v>124</v>
      </c>
      <c r="D59" s="6"/>
      <c r="E59" s="17">
        <v>945</v>
      </c>
      <c r="F59" s="58" t="s">
        <v>2</v>
      </c>
      <c r="G59" s="102"/>
      <c r="H59" s="104">
        <f t="shared" si="0"/>
        <v>0</v>
      </c>
      <c r="J59" s="53"/>
      <c r="L59" s="52"/>
      <c r="M59" s="52"/>
    </row>
    <row r="60" spans="1:13" x14ac:dyDescent="0.25">
      <c r="A60" s="89">
        <f t="shared" si="1"/>
        <v>53</v>
      </c>
      <c r="B60" s="18" t="s">
        <v>87</v>
      </c>
      <c r="C60" s="98" t="s">
        <v>125</v>
      </c>
      <c r="D60" s="6"/>
      <c r="E60" s="17">
        <v>5696</v>
      </c>
      <c r="F60" s="58" t="s">
        <v>9</v>
      </c>
      <c r="G60" s="102"/>
      <c r="H60" s="104">
        <f t="shared" si="0"/>
        <v>0</v>
      </c>
      <c r="L60" s="52"/>
      <c r="M60" s="52"/>
    </row>
    <row r="61" spans="1:13" x14ac:dyDescent="0.25">
      <c r="A61" s="89">
        <f t="shared" si="1"/>
        <v>54</v>
      </c>
      <c r="B61" s="18" t="s">
        <v>88</v>
      </c>
      <c r="C61" s="98" t="s">
        <v>126</v>
      </c>
      <c r="D61" s="6"/>
      <c r="E61" s="17">
        <v>531</v>
      </c>
      <c r="F61" s="58" t="s">
        <v>9</v>
      </c>
      <c r="G61" s="102"/>
      <c r="H61" s="104">
        <f t="shared" si="0"/>
        <v>0</v>
      </c>
      <c r="L61" s="52"/>
      <c r="M61" s="52"/>
    </row>
    <row r="62" spans="1:13" x14ac:dyDescent="0.25">
      <c r="A62" s="89">
        <f t="shared" si="1"/>
        <v>55</v>
      </c>
      <c r="B62" s="18" t="s">
        <v>286</v>
      </c>
      <c r="C62" s="18" t="s">
        <v>303</v>
      </c>
      <c r="D62" s="110"/>
      <c r="E62" s="17">
        <v>721</v>
      </c>
      <c r="F62" s="58" t="s">
        <v>9</v>
      </c>
      <c r="G62" s="103"/>
      <c r="H62" s="104">
        <f t="shared" si="0"/>
        <v>0</v>
      </c>
      <c r="L62" s="52"/>
      <c r="M62" s="52"/>
    </row>
    <row r="63" spans="1:13" x14ac:dyDescent="0.25">
      <c r="A63" s="89">
        <f t="shared" si="1"/>
        <v>56</v>
      </c>
      <c r="B63" s="18" t="s">
        <v>287</v>
      </c>
      <c r="C63" s="18" t="s">
        <v>304</v>
      </c>
      <c r="D63" s="110"/>
      <c r="E63" s="17">
        <v>40</v>
      </c>
      <c r="F63" s="58" t="s">
        <v>9</v>
      </c>
      <c r="G63" s="103"/>
      <c r="H63" s="104">
        <f t="shared" si="0"/>
        <v>0</v>
      </c>
      <c r="L63" s="52"/>
      <c r="M63" s="52"/>
    </row>
    <row r="64" spans="1:13" x14ac:dyDescent="0.25">
      <c r="A64" s="89">
        <f t="shared" si="1"/>
        <v>57</v>
      </c>
      <c r="B64" s="18" t="s">
        <v>260</v>
      </c>
      <c r="C64" s="18" t="s">
        <v>261</v>
      </c>
      <c r="D64" s="110"/>
      <c r="E64" s="17">
        <v>500</v>
      </c>
      <c r="F64" s="58" t="s">
        <v>11</v>
      </c>
      <c r="G64" s="103"/>
      <c r="H64" s="104">
        <f t="shared" si="0"/>
        <v>0</v>
      </c>
      <c r="L64" s="52"/>
      <c r="M64" s="52"/>
    </row>
    <row r="65" spans="1:13" x14ac:dyDescent="0.25">
      <c r="A65" s="89">
        <f t="shared" si="1"/>
        <v>58</v>
      </c>
      <c r="B65" s="18" t="s">
        <v>288</v>
      </c>
      <c r="C65" s="18" t="s">
        <v>305</v>
      </c>
      <c r="D65" s="110"/>
      <c r="E65" s="17">
        <v>866</v>
      </c>
      <c r="F65" s="58" t="s">
        <v>2</v>
      </c>
      <c r="G65" s="103"/>
      <c r="H65" s="104">
        <f t="shared" si="0"/>
        <v>0</v>
      </c>
      <c r="L65" s="52"/>
      <c r="M65" s="52"/>
    </row>
    <row r="66" spans="1:13" x14ac:dyDescent="0.25">
      <c r="A66" s="89">
        <f t="shared" si="1"/>
        <v>59</v>
      </c>
      <c r="B66" s="18" t="s">
        <v>89</v>
      </c>
      <c r="C66" s="18" t="s">
        <v>306</v>
      </c>
      <c r="D66" s="110"/>
      <c r="E66" s="17">
        <v>108668</v>
      </c>
      <c r="F66" s="58" t="s">
        <v>9</v>
      </c>
      <c r="G66" s="103"/>
      <c r="H66" s="104">
        <f t="shared" si="0"/>
        <v>0</v>
      </c>
      <c r="L66" s="52"/>
      <c r="M66" s="52"/>
    </row>
    <row r="67" spans="1:13" x14ac:dyDescent="0.25">
      <c r="A67" s="89">
        <f t="shared" si="1"/>
        <v>60</v>
      </c>
      <c r="B67" s="18" t="s">
        <v>90</v>
      </c>
      <c r="C67" s="18" t="s">
        <v>127</v>
      </c>
      <c r="D67" s="110"/>
      <c r="E67" s="17">
        <v>485</v>
      </c>
      <c r="F67" s="58" t="s">
        <v>9</v>
      </c>
      <c r="G67" s="103"/>
      <c r="H67" s="104">
        <f t="shared" si="0"/>
        <v>0</v>
      </c>
      <c r="L67" s="52"/>
      <c r="M67" s="52"/>
    </row>
    <row r="68" spans="1:13" x14ac:dyDescent="0.25">
      <c r="A68" s="89">
        <f t="shared" si="1"/>
        <v>61</v>
      </c>
      <c r="B68" s="18" t="s">
        <v>91</v>
      </c>
      <c r="C68" s="18" t="s">
        <v>128</v>
      </c>
      <c r="D68" s="110"/>
      <c r="E68" s="17">
        <v>1</v>
      </c>
      <c r="F68" s="58" t="s">
        <v>1</v>
      </c>
      <c r="G68" s="103"/>
      <c r="H68" s="104">
        <f t="shared" si="0"/>
        <v>0</v>
      </c>
      <c r="L68" s="52"/>
      <c r="M68" s="52"/>
    </row>
    <row r="69" spans="1:13" ht="15.75" customHeight="1" thickBot="1" x14ac:dyDescent="0.3">
      <c r="A69" s="90"/>
      <c r="B69" s="21"/>
      <c r="C69" s="28" t="s">
        <v>266</v>
      </c>
      <c r="D69" s="11"/>
      <c r="E69" s="16"/>
      <c r="F69" s="59"/>
      <c r="G69" s="22"/>
      <c r="H69" s="107">
        <f>SUM(H8:H68)</f>
        <v>0</v>
      </c>
      <c r="L69" s="52"/>
    </row>
    <row r="70" spans="1:13" ht="15.75" thickBot="1" x14ac:dyDescent="0.3">
      <c r="A70" s="87"/>
      <c r="B70" s="1"/>
      <c r="C70" s="24" t="s">
        <v>253</v>
      </c>
      <c r="D70" s="1"/>
      <c r="E70" s="2"/>
      <c r="F70" s="57"/>
      <c r="G70" s="1"/>
      <c r="H70" s="88"/>
      <c r="L70" s="52"/>
    </row>
    <row r="71" spans="1:13" x14ac:dyDescent="0.25">
      <c r="A71" s="89">
        <f>A68+1</f>
        <v>62</v>
      </c>
      <c r="B71" s="13" t="s">
        <v>130</v>
      </c>
      <c r="C71" s="40" t="s">
        <v>152</v>
      </c>
      <c r="D71" s="41"/>
      <c r="E71" s="8">
        <v>95</v>
      </c>
      <c r="F71" s="25" t="s">
        <v>12</v>
      </c>
      <c r="G71" s="100"/>
      <c r="H71" s="104">
        <f t="shared" ref="H71:H94" si="2">G71*E71</f>
        <v>0</v>
      </c>
      <c r="L71" s="52"/>
    </row>
    <row r="72" spans="1:13" x14ac:dyDescent="0.25">
      <c r="A72" s="89">
        <f>A71+1</f>
        <v>63</v>
      </c>
      <c r="B72" s="12" t="s">
        <v>131</v>
      </c>
      <c r="C72" s="13" t="s">
        <v>153</v>
      </c>
      <c r="D72" s="42"/>
      <c r="E72" s="8">
        <v>8</v>
      </c>
      <c r="F72" s="25" t="s">
        <v>12</v>
      </c>
      <c r="G72" s="101"/>
      <c r="H72" s="104">
        <f t="shared" si="2"/>
        <v>0</v>
      </c>
      <c r="L72" s="52"/>
    </row>
    <row r="73" spans="1:13" x14ac:dyDescent="0.25">
      <c r="A73" s="89">
        <f t="shared" ref="A73:A94" si="3">A72+1</f>
        <v>64</v>
      </c>
      <c r="B73" s="18" t="s">
        <v>132</v>
      </c>
      <c r="C73" s="98" t="s">
        <v>154</v>
      </c>
      <c r="D73" s="42"/>
      <c r="E73" s="8">
        <v>4</v>
      </c>
      <c r="F73" s="25" t="s">
        <v>12</v>
      </c>
      <c r="G73" s="101"/>
      <c r="H73" s="104">
        <f t="shared" si="2"/>
        <v>0</v>
      </c>
      <c r="L73" s="52"/>
    </row>
    <row r="74" spans="1:13" x14ac:dyDescent="0.25">
      <c r="A74" s="89">
        <f t="shared" si="3"/>
        <v>65</v>
      </c>
      <c r="B74" s="18" t="s">
        <v>133</v>
      </c>
      <c r="C74" s="98" t="s">
        <v>155</v>
      </c>
      <c r="D74" s="42"/>
      <c r="E74" s="8">
        <v>2</v>
      </c>
      <c r="F74" s="25" t="s">
        <v>12</v>
      </c>
      <c r="G74" s="101"/>
      <c r="H74" s="104">
        <f t="shared" si="2"/>
        <v>0</v>
      </c>
      <c r="L74" s="52"/>
    </row>
    <row r="75" spans="1:13" x14ac:dyDescent="0.25">
      <c r="A75" s="89">
        <f t="shared" si="3"/>
        <v>66</v>
      </c>
      <c r="B75" s="18" t="s">
        <v>134</v>
      </c>
      <c r="C75" s="98" t="s">
        <v>156</v>
      </c>
      <c r="D75" s="42"/>
      <c r="E75" s="8">
        <v>22</v>
      </c>
      <c r="F75" s="25" t="s">
        <v>12</v>
      </c>
      <c r="G75" s="101"/>
      <c r="H75" s="104">
        <f t="shared" si="2"/>
        <v>0</v>
      </c>
      <c r="L75" s="52"/>
    </row>
    <row r="76" spans="1:13" x14ac:dyDescent="0.25">
      <c r="A76" s="89">
        <f t="shared" si="3"/>
        <v>67</v>
      </c>
      <c r="B76" s="18" t="s">
        <v>135</v>
      </c>
      <c r="C76" s="98" t="s">
        <v>157</v>
      </c>
      <c r="D76" s="42"/>
      <c r="E76" s="8">
        <v>2</v>
      </c>
      <c r="F76" s="25" t="s">
        <v>12</v>
      </c>
      <c r="G76" s="101"/>
      <c r="H76" s="104">
        <f t="shared" si="2"/>
        <v>0</v>
      </c>
      <c r="L76" s="52"/>
    </row>
    <row r="77" spans="1:13" x14ac:dyDescent="0.25">
      <c r="A77" s="89">
        <f t="shared" si="3"/>
        <v>68</v>
      </c>
      <c r="B77" s="18" t="s">
        <v>136</v>
      </c>
      <c r="C77" s="98" t="s">
        <v>158</v>
      </c>
      <c r="D77" s="42"/>
      <c r="E77" s="8">
        <v>2</v>
      </c>
      <c r="F77" s="25" t="s">
        <v>12</v>
      </c>
      <c r="G77" s="101"/>
      <c r="H77" s="104">
        <f t="shared" si="2"/>
        <v>0</v>
      </c>
      <c r="L77" s="52"/>
    </row>
    <row r="78" spans="1:13" x14ac:dyDescent="0.25">
      <c r="A78" s="89">
        <f t="shared" si="3"/>
        <v>69</v>
      </c>
      <c r="B78" s="18" t="s">
        <v>137</v>
      </c>
      <c r="C78" s="98" t="s">
        <v>159</v>
      </c>
      <c r="D78" s="42"/>
      <c r="E78" s="8">
        <v>2</v>
      </c>
      <c r="F78" s="25" t="s">
        <v>5</v>
      </c>
      <c r="G78" s="101"/>
      <c r="H78" s="104">
        <f t="shared" si="2"/>
        <v>0</v>
      </c>
      <c r="L78" s="52"/>
    </row>
    <row r="79" spans="1:13" x14ac:dyDescent="0.25">
      <c r="A79" s="89">
        <f t="shared" si="3"/>
        <v>70</v>
      </c>
      <c r="B79" s="18" t="s">
        <v>138</v>
      </c>
      <c r="C79" s="98" t="s">
        <v>13</v>
      </c>
      <c r="D79" s="42"/>
      <c r="E79" s="8">
        <v>1785</v>
      </c>
      <c r="F79" s="25" t="s">
        <v>5</v>
      </c>
      <c r="G79" s="101"/>
      <c r="H79" s="104">
        <f t="shared" si="2"/>
        <v>0</v>
      </c>
      <c r="K79" s="53"/>
      <c r="L79" s="52"/>
    </row>
    <row r="80" spans="1:13" x14ac:dyDescent="0.25">
      <c r="A80" s="89">
        <f t="shared" si="3"/>
        <v>71</v>
      </c>
      <c r="B80" s="12" t="s">
        <v>14</v>
      </c>
      <c r="C80" s="13" t="s">
        <v>160</v>
      </c>
      <c r="D80" s="42"/>
      <c r="E80" s="8">
        <v>1552</v>
      </c>
      <c r="F80" s="25" t="s">
        <v>11</v>
      </c>
      <c r="G80" s="101"/>
      <c r="H80" s="104">
        <f t="shared" si="2"/>
        <v>0</v>
      </c>
      <c r="K80" s="53"/>
      <c r="L80" s="52"/>
    </row>
    <row r="81" spans="1:12" x14ac:dyDescent="0.25">
      <c r="A81" s="89">
        <f t="shared" si="3"/>
        <v>72</v>
      </c>
      <c r="B81" s="12" t="s">
        <v>139</v>
      </c>
      <c r="C81" s="13" t="s">
        <v>161</v>
      </c>
      <c r="D81" s="42"/>
      <c r="E81" s="8">
        <v>5.73</v>
      </c>
      <c r="F81" s="25" t="s">
        <v>15</v>
      </c>
      <c r="G81" s="101"/>
      <c r="H81" s="104">
        <f t="shared" si="2"/>
        <v>0</v>
      </c>
      <c r="L81" s="52"/>
    </row>
    <row r="82" spans="1:12" x14ac:dyDescent="0.25">
      <c r="A82" s="89">
        <f t="shared" si="3"/>
        <v>73</v>
      </c>
      <c r="B82" s="18" t="s">
        <v>140</v>
      </c>
      <c r="C82" s="98" t="s">
        <v>162</v>
      </c>
      <c r="D82" s="42"/>
      <c r="E82" s="8">
        <v>1126</v>
      </c>
      <c r="F82" s="25" t="s">
        <v>2</v>
      </c>
      <c r="G82" s="101"/>
      <c r="H82" s="104">
        <f t="shared" si="2"/>
        <v>0</v>
      </c>
      <c r="K82" s="53"/>
      <c r="L82" s="52"/>
    </row>
    <row r="83" spans="1:12" x14ac:dyDescent="0.25">
      <c r="A83" s="89">
        <f t="shared" si="3"/>
        <v>74</v>
      </c>
      <c r="B83" s="3" t="s">
        <v>141</v>
      </c>
      <c r="C83" s="38" t="s">
        <v>163</v>
      </c>
      <c r="D83" s="6"/>
      <c r="E83" s="8">
        <v>2897</v>
      </c>
      <c r="F83" s="26" t="s">
        <v>2</v>
      </c>
      <c r="G83" s="101"/>
      <c r="H83" s="104">
        <f t="shared" si="2"/>
        <v>0</v>
      </c>
      <c r="K83" s="53"/>
      <c r="L83" s="52"/>
    </row>
    <row r="84" spans="1:12" x14ac:dyDescent="0.25">
      <c r="A84" s="89">
        <f t="shared" si="3"/>
        <v>75</v>
      </c>
      <c r="B84" s="3" t="s">
        <v>142</v>
      </c>
      <c r="C84" s="38" t="s">
        <v>164</v>
      </c>
      <c r="D84" s="6"/>
      <c r="E84" s="8">
        <v>2790</v>
      </c>
      <c r="F84" s="26" t="s">
        <v>2</v>
      </c>
      <c r="G84" s="101"/>
      <c r="H84" s="104">
        <f t="shared" si="2"/>
        <v>0</v>
      </c>
      <c r="K84" s="53"/>
      <c r="L84" s="52"/>
    </row>
    <row r="85" spans="1:12" x14ac:dyDescent="0.25">
      <c r="A85" s="89">
        <f t="shared" si="3"/>
        <v>76</v>
      </c>
      <c r="B85" s="3" t="s">
        <v>143</v>
      </c>
      <c r="C85" s="37" t="s">
        <v>165</v>
      </c>
      <c r="D85" s="29"/>
      <c r="E85" s="8">
        <v>571</v>
      </c>
      <c r="F85" s="26" t="s">
        <v>2</v>
      </c>
      <c r="G85" s="101"/>
      <c r="H85" s="104">
        <f t="shared" si="2"/>
        <v>0</v>
      </c>
      <c r="L85" s="52"/>
    </row>
    <row r="86" spans="1:12" x14ac:dyDescent="0.25">
      <c r="A86" s="89">
        <f t="shared" si="3"/>
        <v>77</v>
      </c>
      <c r="B86" s="3" t="s">
        <v>144</v>
      </c>
      <c r="C86" s="38" t="s">
        <v>166</v>
      </c>
      <c r="D86" s="29"/>
      <c r="E86" s="8">
        <v>2.33</v>
      </c>
      <c r="F86" s="26" t="s">
        <v>16</v>
      </c>
      <c r="G86" s="101"/>
      <c r="H86" s="104">
        <f t="shared" si="2"/>
        <v>0</v>
      </c>
      <c r="L86" s="52"/>
    </row>
    <row r="87" spans="1:12" x14ac:dyDescent="0.25">
      <c r="A87" s="89">
        <f t="shared" si="3"/>
        <v>78</v>
      </c>
      <c r="B87" s="10" t="s">
        <v>145</v>
      </c>
      <c r="C87" s="37" t="s">
        <v>167</v>
      </c>
      <c r="D87" s="43"/>
      <c r="E87" s="8">
        <v>2344</v>
      </c>
      <c r="F87" s="26" t="s">
        <v>2</v>
      </c>
      <c r="G87" s="101"/>
      <c r="H87" s="104">
        <f t="shared" si="2"/>
        <v>0</v>
      </c>
      <c r="K87" s="53"/>
      <c r="L87" s="52"/>
    </row>
    <row r="88" spans="1:12" x14ac:dyDescent="0.25">
      <c r="A88" s="89">
        <f t="shared" si="3"/>
        <v>79</v>
      </c>
      <c r="B88" s="10" t="s">
        <v>146</v>
      </c>
      <c r="C88" s="37" t="s">
        <v>168</v>
      </c>
      <c r="D88" s="43"/>
      <c r="E88" s="8">
        <v>38</v>
      </c>
      <c r="F88" s="26" t="s">
        <v>5</v>
      </c>
      <c r="G88" s="101"/>
      <c r="H88" s="104">
        <f t="shared" si="2"/>
        <v>0</v>
      </c>
      <c r="L88" s="52"/>
    </row>
    <row r="89" spans="1:12" x14ac:dyDescent="0.25">
      <c r="A89" s="89">
        <f t="shared" si="3"/>
        <v>80</v>
      </c>
      <c r="B89" s="10" t="s">
        <v>147</v>
      </c>
      <c r="C89" s="37" t="s">
        <v>169</v>
      </c>
      <c r="D89" s="43"/>
      <c r="E89" s="8">
        <v>82</v>
      </c>
      <c r="F89" s="26" t="s">
        <v>5</v>
      </c>
      <c r="G89" s="101"/>
      <c r="H89" s="104">
        <f t="shared" si="2"/>
        <v>0</v>
      </c>
      <c r="L89" s="52"/>
    </row>
    <row r="90" spans="1:12" x14ac:dyDescent="0.25">
      <c r="A90" s="89">
        <f t="shared" si="3"/>
        <v>81</v>
      </c>
      <c r="B90" s="19" t="s">
        <v>148</v>
      </c>
      <c r="C90" s="37" t="s">
        <v>170</v>
      </c>
      <c r="D90" s="29"/>
      <c r="E90" s="8">
        <v>60</v>
      </c>
      <c r="F90" s="26" t="s">
        <v>2</v>
      </c>
      <c r="G90" s="101"/>
      <c r="H90" s="104">
        <f t="shared" si="2"/>
        <v>0</v>
      </c>
      <c r="L90" s="52"/>
    </row>
    <row r="91" spans="1:12" x14ac:dyDescent="0.25">
      <c r="A91" s="89">
        <f t="shared" si="3"/>
        <v>82</v>
      </c>
      <c r="B91" s="23" t="s">
        <v>149</v>
      </c>
      <c r="C91" s="44" t="s">
        <v>171</v>
      </c>
      <c r="D91" s="45"/>
      <c r="E91" s="8">
        <v>5.61</v>
      </c>
      <c r="F91" s="20" t="s">
        <v>15</v>
      </c>
      <c r="G91" s="101"/>
      <c r="H91" s="104">
        <f t="shared" si="2"/>
        <v>0</v>
      </c>
      <c r="L91" s="52"/>
    </row>
    <row r="92" spans="1:12" x14ac:dyDescent="0.25">
      <c r="A92" s="89">
        <f t="shared" si="3"/>
        <v>83</v>
      </c>
      <c r="B92" s="23" t="s">
        <v>150</v>
      </c>
      <c r="C92" s="44" t="s">
        <v>172</v>
      </c>
      <c r="D92" s="45"/>
      <c r="E92" s="8">
        <v>2733</v>
      </c>
      <c r="F92" s="20" t="s">
        <v>2</v>
      </c>
      <c r="G92" s="101"/>
      <c r="H92" s="104">
        <f t="shared" si="2"/>
        <v>0</v>
      </c>
      <c r="K92" s="53"/>
      <c r="L92" s="52"/>
    </row>
    <row r="93" spans="1:12" x14ac:dyDescent="0.25">
      <c r="A93" s="89">
        <f t="shared" si="3"/>
        <v>84</v>
      </c>
      <c r="B93" s="18" t="s">
        <v>151</v>
      </c>
      <c r="C93" s="98" t="s">
        <v>173</v>
      </c>
      <c r="D93" s="45"/>
      <c r="E93" s="8">
        <v>115</v>
      </c>
      <c r="F93" s="20" t="s">
        <v>2</v>
      </c>
      <c r="G93" s="101"/>
      <c r="H93" s="104">
        <f t="shared" si="2"/>
        <v>0</v>
      </c>
      <c r="L93" s="52"/>
    </row>
    <row r="94" spans="1:12" ht="15.75" thickBot="1" x14ac:dyDescent="0.3">
      <c r="A94" s="89">
        <f t="shared" si="3"/>
        <v>85</v>
      </c>
      <c r="B94" s="18" t="s">
        <v>146</v>
      </c>
      <c r="C94" s="46" t="s">
        <v>174</v>
      </c>
      <c r="D94" s="47"/>
      <c r="E94" s="8">
        <v>14</v>
      </c>
      <c r="F94" s="20" t="s">
        <v>5</v>
      </c>
      <c r="G94" s="101"/>
      <c r="H94" s="104">
        <f t="shared" si="2"/>
        <v>0</v>
      </c>
      <c r="L94" s="52"/>
    </row>
    <row r="95" spans="1:12" ht="15.75" thickBot="1" x14ac:dyDescent="0.3">
      <c r="A95" s="91"/>
      <c r="B95" s="4"/>
      <c r="C95" s="27" t="s">
        <v>254</v>
      </c>
      <c r="D95" s="5"/>
      <c r="E95" s="14"/>
      <c r="F95" s="60"/>
      <c r="G95" s="15"/>
      <c r="H95" s="105">
        <f>SUM(H71:H94)</f>
        <v>0</v>
      </c>
    </row>
    <row r="96" spans="1:12" ht="15.75" thickBot="1" x14ac:dyDescent="0.3">
      <c r="A96" s="87"/>
      <c r="B96" s="1"/>
      <c r="C96" s="24" t="s">
        <v>175</v>
      </c>
      <c r="D96" s="1"/>
      <c r="E96" s="2"/>
      <c r="F96" s="57"/>
      <c r="G96" s="1"/>
      <c r="H96" s="88"/>
    </row>
    <row r="97" spans="1:14" x14ac:dyDescent="0.25">
      <c r="A97" s="89">
        <f>A94+1</f>
        <v>86</v>
      </c>
      <c r="B97" s="3" t="s">
        <v>17</v>
      </c>
      <c r="C97" s="48" t="s">
        <v>191</v>
      </c>
      <c r="D97" s="49"/>
      <c r="E97" s="8">
        <v>5145</v>
      </c>
      <c r="F97" s="61" t="s">
        <v>2</v>
      </c>
      <c r="G97" s="100"/>
      <c r="H97" s="104">
        <f t="shared" ref="H97:H132" si="4">G97*E97</f>
        <v>0</v>
      </c>
      <c r="L97" s="53"/>
      <c r="N97" s="68"/>
    </row>
    <row r="98" spans="1:14" x14ac:dyDescent="0.25">
      <c r="A98" s="89">
        <f>A97+1</f>
        <v>87</v>
      </c>
      <c r="B98" s="3" t="s">
        <v>18</v>
      </c>
      <c r="C98" s="31" t="s">
        <v>192</v>
      </c>
      <c r="D98" s="30"/>
      <c r="E98" s="8">
        <v>1578</v>
      </c>
      <c r="F98" s="61" t="s">
        <v>2</v>
      </c>
      <c r="G98" s="101"/>
      <c r="H98" s="104">
        <f t="shared" si="4"/>
        <v>0</v>
      </c>
      <c r="L98" s="53"/>
      <c r="N98" s="68"/>
    </row>
    <row r="99" spans="1:14" x14ac:dyDescent="0.25">
      <c r="A99" s="89">
        <f t="shared" ref="A99:A132" si="5">A98+1</f>
        <v>88</v>
      </c>
      <c r="B99" s="18" t="s">
        <v>176</v>
      </c>
      <c r="C99" s="98" t="s">
        <v>193</v>
      </c>
      <c r="D99" s="30"/>
      <c r="E99" s="8">
        <v>3</v>
      </c>
      <c r="F99" s="61" t="s">
        <v>37</v>
      </c>
      <c r="G99" s="101"/>
      <c r="H99" s="104">
        <f t="shared" si="4"/>
        <v>0</v>
      </c>
      <c r="N99" s="68"/>
    </row>
    <row r="100" spans="1:14" x14ac:dyDescent="0.25">
      <c r="A100" s="89">
        <f t="shared" si="5"/>
        <v>89</v>
      </c>
      <c r="B100" s="3" t="s">
        <v>307</v>
      </c>
      <c r="C100" s="31" t="s">
        <v>315</v>
      </c>
      <c r="D100" s="30"/>
      <c r="E100" s="8">
        <v>1</v>
      </c>
      <c r="F100" s="61" t="s">
        <v>37</v>
      </c>
      <c r="G100" s="101"/>
      <c r="H100" s="104">
        <f t="shared" si="4"/>
        <v>0</v>
      </c>
      <c r="N100" s="68"/>
    </row>
    <row r="101" spans="1:14" x14ac:dyDescent="0.25">
      <c r="A101" s="89">
        <f t="shared" si="5"/>
        <v>90</v>
      </c>
      <c r="B101" s="3" t="s">
        <v>19</v>
      </c>
      <c r="C101" s="31" t="s">
        <v>194</v>
      </c>
      <c r="D101" s="30"/>
      <c r="E101" s="8">
        <v>505</v>
      </c>
      <c r="F101" s="61" t="s">
        <v>2</v>
      </c>
      <c r="G101" s="101"/>
      <c r="H101" s="104">
        <f t="shared" si="4"/>
        <v>0</v>
      </c>
      <c r="L101" s="53"/>
      <c r="N101" s="68"/>
    </row>
    <row r="102" spans="1:14" x14ac:dyDescent="0.25">
      <c r="A102" s="89">
        <f t="shared" si="5"/>
        <v>91</v>
      </c>
      <c r="B102" s="18" t="s">
        <v>20</v>
      </c>
      <c r="C102" s="98" t="s">
        <v>195</v>
      </c>
      <c r="D102" s="30"/>
      <c r="E102" s="8">
        <v>6355</v>
      </c>
      <c r="F102" s="61" t="s">
        <v>2</v>
      </c>
      <c r="G102" s="101"/>
      <c r="H102" s="104">
        <f t="shared" si="4"/>
        <v>0</v>
      </c>
      <c r="N102" s="68"/>
    </row>
    <row r="103" spans="1:14" x14ac:dyDescent="0.25">
      <c r="A103" s="89">
        <f t="shared" si="5"/>
        <v>92</v>
      </c>
      <c r="B103" s="3" t="s">
        <v>21</v>
      </c>
      <c r="C103" s="31" t="s">
        <v>196</v>
      </c>
      <c r="D103" s="30"/>
      <c r="E103" s="8">
        <v>12</v>
      </c>
      <c r="F103" s="61" t="s">
        <v>5</v>
      </c>
      <c r="G103" s="101"/>
      <c r="H103" s="104">
        <f t="shared" si="4"/>
        <v>0</v>
      </c>
      <c r="N103" s="68"/>
    </row>
    <row r="104" spans="1:14" x14ac:dyDescent="0.25">
      <c r="A104" s="89">
        <f t="shared" si="5"/>
        <v>93</v>
      </c>
      <c r="B104" s="3" t="s">
        <v>177</v>
      </c>
      <c r="C104" s="31" t="s">
        <v>197</v>
      </c>
      <c r="D104" s="30"/>
      <c r="E104" s="8">
        <v>48</v>
      </c>
      <c r="F104" s="61" t="s">
        <v>5</v>
      </c>
      <c r="G104" s="101"/>
      <c r="H104" s="104">
        <f t="shared" si="4"/>
        <v>0</v>
      </c>
      <c r="N104" s="68"/>
    </row>
    <row r="105" spans="1:14" x14ac:dyDescent="0.25">
      <c r="A105" s="89">
        <f t="shared" si="5"/>
        <v>94</v>
      </c>
      <c r="B105" s="3" t="s">
        <v>22</v>
      </c>
      <c r="C105" s="31" t="s">
        <v>198</v>
      </c>
      <c r="D105" s="30"/>
      <c r="E105" s="8">
        <v>5</v>
      </c>
      <c r="F105" s="61" t="s">
        <v>5</v>
      </c>
      <c r="G105" s="101"/>
      <c r="H105" s="104">
        <f t="shared" si="4"/>
        <v>0</v>
      </c>
      <c r="N105" s="68"/>
    </row>
    <row r="106" spans="1:14" x14ac:dyDescent="0.25">
      <c r="A106" s="89">
        <f t="shared" si="5"/>
        <v>95</v>
      </c>
      <c r="B106" s="3" t="s">
        <v>23</v>
      </c>
      <c r="C106" s="31" t="s">
        <v>199</v>
      </c>
      <c r="D106" s="30"/>
      <c r="E106" s="8">
        <v>6</v>
      </c>
      <c r="F106" s="61" t="s">
        <v>5</v>
      </c>
      <c r="G106" s="101"/>
      <c r="H106" s="104">
        <f t="shared" si="4"/>
        <v>0</v>
      </c>
      <c r="N106" s="68"/>
    </row>
    <row r="107" spans="1:14" x14ac:dyDescent="0.25">
      <c r="A107" s="89">
        <f t="shared" si="5"/>
        <v>96</v>
      </c>
      <c r="B107" s="3" t="s">
        <v>24</v>
      </c>
      <c r="C107" s="31" t="s">
        <v>200</v>
      </c>
      <c r="D107" s="30"/>
      <c r="E107" s="8">
        <v>3</v>
      </c>
      <c r="F107" s="61" t="s">
        <v>5</v>
      </c>
      <c r="G107" s="101"/>
      <c r="H107" s="104">
        <f t="shared" si="4"/>
        <v>0</v>
      </c>
      <c r="N107" s="68"/>
    </row>
    <row r="108" spans="1:14" x14ac:dyDescent="0.25">
      <c r="A108" s="89">
        <f t="shared" si="5"/>
        <v>97</v>
      </c>
      <c r="B108" s="18" t="s">
        <v>25</v>
      </c>
      <c r="C108" s="98" t="s">
        <v>201</v>
      </c>
      <c r="D108" s="30"/>
      <c r="E108" s="8">
        <v>34</v>
      </c>
      <c r="F108" s="61" t="s">
        <v>5</v>
      </c>
      <c r="G108" s="101"/>
      <c r="H108" s="104">
        <f t="shared" si="4"/>
        <v>0</v>
      </c>
      <c r="N108" s="68"/>
    </row>
    <row r="109" spans="1:14" x14ac:dyDescent="0.25">
      <c r="A109" s="89">
        <f t="shared" si="5"/>
        <v>98</v>
      </c>
      <c r="B109" s="3" t="s">
        <v>26</v>
      </c>
      <c r="C109" s="31" t="s">
        <v>202</v>
      </c>
      <c r="D109" s="30"/>
      <c r="E109" s="8">
        <v>12</v>
      </c>
      <c r="F109" s="61" t="s">
        <v>5</v>
      </c>
      <c r="G109" s="101"/>
      <c r="H109" s="104">
        <f t="shared" si="4"/>
        <v>0</v>
      </c>
      <c r="N109" s="68"/>
    </row>
    <row r="110" spans="1:14" x14ac:dyDescent="0.25">
      <c r="A110" s="89">
        <f t="shared" si="5"/>
        <v>99</v>
      </c>
      <c r="B110" s="10" t="s">
        <v>27</v>
      </c>
      <c r="C110" s="31" t="s">
        <v>203</v>
      </c>
      <c r="D110" s="30"/>
      <c r="E110" s="8">
        <v>4</v>
      </c>
      <c r="F110" s="61" t="s">
        <v>5</v>
      </c>
      <c r="G110" s="101"/>
      <c r="H110" s="104">
        <f t="shared" si="4"/>
        <v>0</v>
      </c>
      <c r="N110" s="68"/>
    </row>
    <row r="111" spans="1:14" x14ac:dyDescent="0.25">
      <c r="A111" s="89">
        <f t="shared" si="5"/>
        <v>100</v>
      </c>
      <c r="B111" s="10" t="s">
        <v>178</v>
      </c>
      <c r="C111" s="98" t="s">
        <v>222</v>
      </c>
      <c r="D111" s="30"/>
      <c r="E111" s="8">
        <v>4</v>
      </c>
      <c r="F111" s="62" t="s">
        <v>12</v>
      </c>
      <c r="G111" s="101"/>
      <c r="H111" s="104">
        <f t="shared" si="4"/>
        <v>0</v>
      </c>
      <c r="L111" s="53"/>
      <c r="N111" s="68"/>
    </row>
    <row r="112" spans="1:14" x14ac:dyDescent="0.25">
      <c r="A112" s="89">
        <f t="shared" si="5"/>
        <v>101</v>
      </c>
      <c r="B112" s="10" t="s">
        <v>28</v>
      </c>
      <c r="C112" s="98" t="s">
        <v>204</v>
      </c>
      <c r="D112" s="30"/>
      <c r="E112" s="8">
        <v>2445</v>
      </c>
      <c r="F112" s="62" t="s">
        <v>2</v>
      </c>
      <c r="G112" s="101"/>
      <c r="H112" s="104">
        <f t="shared" si="4"/>
        <v>0</v>
      </c>
      <c r="N112" s="68"/>
    </row>
    <row r="113" spans="1:14" x14ac:dyDescent="0.25">
      <c r="A113" s="89">
        <f t="shared" si="5"/>
        <v>102</v>
      </c>
      <c r="B113" s="10" t="s">
        <v>273</v>
      </c>
      <c r="C113" s="31" t="s">
        <v>274</v>
      </c>
      <c r="D113" s="30"/>
      <c r="E113" s="8">
        <v>2</v>
      </c>
      <c r="F113" s="62" t="s">
        <v>5</v>
      </c>
      <c r="G113" s="101"/>
      <c r="H113" s="104">
        <f t="shared" si="4"/>
        <v>0</v>
      </c>
      <c r="N113" s="68"/>
    </row>
    <row r="114" spans="1:14" x14ac:dyDescent="0.25">
      <c r="A114" s="89">
        <f t="shared" si="5"/>
        <v>103</v>
      </c>
      <c r="B114" s="18" t="s">
        <v>179</v>
      </c>
      <c r="C114" s="32" t="s">
        <v>205</v>
      </c>
      <c r="D114" s="30"/>
      <c r="E114" s="8">
        <v>6</v>
      </c>
      <c r="F114" s="62" t="s">
        <v>5</v>
      </c>
      <c r="G114" s="101"/>
      <c r="H114" s="104">
        <f t="shared" si="4"/>
        <v>0</v>
      </c>
      <c r="N114" s="68"/>
    </row>
    <row r="115" spans="1:14" x14ac:dyDescent="0.25">
      <c r="A115" s="89">
        <f t="shared" si="5"/>
        <v>104</v>
      </c>
      <c r="B115" s="18" t="s">
        <v>308</v>
      </c>
      <c r="C115" s="32" t="s">
        <v>216</v>
      </c>
      <c r="D115" s="30"/>
      <c r="E115" s="8">
        <v>2</v>
      </c>
      <c r="F115" s="62" t="s">
        <v>5</v>
      </c>
      <c r="G115" s="101"/>
      <c r="H115" s="104">
        <f t="shared" si="4"/>
        <v>0</v>
      </c>
      <c r="N115" s="68"/>
    </row>
    <row r="116" spans="1:14" x14ac:dyDescent="0.25">
      <c r="A116" s="89">
        <f t="shared" si="5"/>
        <v>105</v>
      </c>
      <c r="B116" s="18" t="s">
        <v>180</v>
      </c>
      <c r="C116" s="32" t="s">
        <v>206</v>
      </c>
      <c r="D116" s="30"/>
      <c r="E116" s="8">
        <v>24</v>
      </c>
      <c r="F116" s="62" t="s">
        <v>5</v>
      </c>
      <c r="G116" s="101"/>
      <c r="H116" s="104">
        <f t="shared" si="4"/>
        <v>0</v>
      </c>
      <c r="N116" s="68"/>
    </row>
    <row r="117" spans="1:14" x14ac:dyDescent="0.25">
      <c r="A117" s="89">
        <f t="shared" si="5"/>
        <v>106</v>
      </c>
      <c r="B117" s="18" t="s">
        <v>309</v>
      </c>
      <c r="C117" s="32" t="s">
        <v>215</v>
      </c>
      <c r="D117" s="30"/>
      <c r="E117" s="8">
        <v>4</v>
      </c>
      <c r="F117" s="62" t="s">
        <v>5</v>
      </c>
      <c r="G117" s="101"/>
      <c r="H117" s="104">
        <f t="shared" si="4"/>
        <v>0</v>
      </c>
      <c r="N117" s="68"/>
    </row>
    <row r="118" spans="1:14" ht="15" customHeight="1" x14ac:dyDescent="0.25">
      <c r="A118" s="89">
        <f t="shared" si="5"/>
        <v>107</v>
      </c>
      <c r="B118" s="112" t="s">
        <v>181</v>
      </c>
      <c r="C118" s="32" t="s">
        <v>207</v>
      </c>
      <c r="D118" s="50"/>
      <c r="E118" s="8">
        <v>1</v>
      </c>
      <c r="F118" s="62" t="s">
        <v>5</v>
      </c>
      <c r="G118" s="101"/>
      <c r="H118" s="104">
        <f t="shared" si="4"/>
        <v>0</v>
      </c>
      <c r="N118" s="68"/>
    </row>
    <row r="119" spans="1:14" x14ac:dyDescent="0.25">
      <c r="A119" s="89">
        <f t="shared" si="5"/>
        <v>108</v>
      </c>
      <c r="B119" s="18" t="s">
        <v>182</v>
      </c>
      <c r="C119" s="32" t="s">
        <v>208</v>
      </c>
      <c r="D119" s="30"/>
      <c r="E119" s="8">
        <v>1</v>
      </c>
      <c r="F119" s="62" t="s">
        <v>5</v>
      </c>
      <c r="G119" s="101"/>
      <c r="H119" s="104">
        <f t="shared" si="4"/>
        <v>0</v>
      </c>
      <c r="N119" s="68"/>
    </row>
    <row r="120" spans="1:14" x14ac:dyDescent="0.25">
      <c r="A120" s="89">
        <f t="shared" si="5"/>
        <v>109</v>
      </c>
      <c r="B120" s="18" t="s">
        <v>183</v>
      </c>
      <c r="C120" s="32" t="s">
        <v>209</v>
      </c>
      <c r="D120" s="30"/>
      <c r="E120" s="8">
        <v>1</v>
      </c>
      <c r="F120" s="62" t="s">
        <v>5</v>
      </c>
      <c r="G120" s="101"/>
      <c r="H120" s="104">
        <f t="shared" si="4"/>
        <v>0</v>
      </c>
      <c r="N120" s="68"/>
    </row>
    <row r="121" spans="1:14" x14ac:dyDescent="0.25">
      <c r="A121" s="89">
        <f t="shared" si="5"/>
        <v>110</v>
      </c>
      <c r="B121" s="18" t="s">
        <v>184</v>
      </c>
      <c r="C121" s="32" t="s">
        <v>210</v>
      </c>
      <c r="D121" s="30"/>
      <c r="E121" s="8">
        <v>5</v>
      </c>
      <c r="F121" s="62" t="s">
        <v>5</v>
      </c>
      <c r="G121" s="101"/>
      <c r="H121" s="104">
        <f t="shared" si="4"/>
        <v>0</v>
      </c>
      <c r="N121" s="68"/>
    </row>
    <row r="122" spans="1:14" x14ac:dyDescent="0.25">
      <c r="A122" s="89">
        <f t="shared" si="5"/>
        <v>111</v>
      </c>
      <c r="B122" s="18" t="s">
        <v>310</v>
      </c>
      <c r="C122" s="32" t="s">
        <v>211</v>
      </c>
      <c r="D122" s="30"/>
      <c r="E122" s="8">
        <v>34</v>
      </c>
      <c r="F122" s="61" t="s">
        <v>12</v>
      </c>
      <c r="G122" s="101"/>
      <c r="H122" s="104">
        <f t="shared" si="4"/>
        <v>0</v>
      </c>
      <c r="N122" s="68"/>
    </row>
    <row r="123" spans="1:14" ht="15" customHeight="1" x14ac:dyDescent="0.25">
      <c r="A123" s="89">
        <f t="shared" si="5"/>
        <v>112</v>
      </c>
      <c r="B123" s="113" t="s">
        <v>311</v>
      </c>
      <c r="C123" s="32" t="s">
        <v>212</v>
      </c>
      <c r="D123" s="33"/>
      <c r="E123" s="8">
        <v>5</v>
      </c>
      <c r="F123" s="61" t="s">
        <v>12</v>
      </c>
      <c r="G123" s="101"/>
      <c r="H123" s="104">
        <f t="shared" si="4"/>
        <v>0</v>
      </c>
      <c r="N123" s="68"/>
    </row>
    <row r="124" spans="1:14" x14ac:dyDescent="0.25">
      <c r="A124" s="89">
        <f t="shared" si="5"/>
        <v>113</v>
      </c>
      <c r="B124" s="18" t="s">
        <v>312</v>
      </c>
      <c r="C124" s="32" t="s">
        <v>213</v>
      </c>
      <c r="D124" s="30"/>
      <c r="E124" s="8">
        <v>24</v>
      </c>
      <c r="F124" s="61" t="s">
        <v>12</v>
      </c>
      <c r="G124" s="101"/>
      <c r="H124" s="104">
        <f t="shared" si="4"/>
        <v>0</v>
      </c>
      <c r="N124" s="68"/>
    </row>
    <row r="125" spans="1:14" x14ac:dyDescent="0.25">
      <c r="A125" s="89">
        <f t="shared" si="5"/>
        <v>114</v>
      </c>
      <c r="B125" s="18" t="s">
        <v>313</v>
      </c>
      <c r="C125" s="32" t="s">
        <v>217</v>
      </c>
      <c r="D125" s="30"/>
      <c r="E125" s="8">
        <v>12</v>
      </c>
      <c r="F125" s="61" t="s">
        <v>5</v>
      </c>
      <c r="G125" s="101"/>
      <c r="H125" s="104">
        <f t="shared" si="4"/>
        <v>0</v>
      </c>
      <c r="N125" s="68"/>
    </row>
    <row r="126" spans="1:14" x14ac:dyDescent="0.25">
      <c r="A126" s="89">
        <f t="shared" si="5"/>
        <v>115</v>
      </c>
      <c r="B126" s="10" t="s">
        <v>185</v>
      </c>
      <c r="C126" s="31" t="s">
        <v>220</v>
      </c>
      <c r="D126" s="30"/>
      <c r="E126" s="8">
        <v>12</v>
      </c>
      <c r="F126" s="61" t="s">
        <v>5</v>
      </c>
      <c r="G126" s="101"/>
      <c r="H126" s="104">
        <f t="shared" si="4"/>
        <v>0</v>
      </c>
      <c r="N126" s="68"/>
    </row>
    <row r="127" spans="1:14" x14ac:dyDescent="0.25">
      <c r="A127" s="89">
        <f t="shared" si="5"/>
        <v>116</v>
      </c>
      <c r="B127" s="10" t="s">
        <v>186</v>
      </c>
      <c r="C127" s="31" t="s">
        <v>221</v>
      </c>
      <c r="D127" s="30"/>
      <c r="E127" s="8">
        <v>12</v>
      </c>
      <c r="F127" s="61" t="s">
        <v>5</v>
      </c>
      <c r="G127" s="101"/>
      <c r="H127" s="104">
        <f t="shared" si="4"/>
        <v>0</v>
      </c>
      <c r="N127" s="68"/>
    </row>
    <row r="128" spans="1:14" x14ac:dyDescent="0.25">
      <c r="A128" s="89">
        <f t="shared" si="5"/>
        <v>117</v>
      </c>
      <c r="B128" s="10" t="s">
        <v>187</v>
      </c>
      <c r="C128" s="31" t="s">
        <v>34</v>
      </c>
      <c r="D128" s="30"/>
      <c r="E128" s="8">
        <v>24</v>
      </c>
      <c r="F128" s="61" t="s">
        <v>5</v>
      </c>
      <c r="G128" s="101"/>
      <c r="H128" s="104">
        <f t="shared" si="4"/>
        <v>0</v>
      </c>
      <c r="N128" s="68"/>
    </row>
    <row r="129" spans="1:14" x14ac:dyDescent="0.25">
      <c r="A129" s="89">
        <f t="shared" si="5"/>
        <v>118</v>
      </c>
      <c r="B129" s="18" t="s">
        <v>188</v>
      </c>
      <c r="C129" s="32" t="s">
        <v>214</v>
      </c>
      <c r="D129" s="30"/>
      <c r="E129" s="8">
        <v>3</v>
      </c>
      <c r="F129" s="61" t="s">
        <v>12</v>
      </c>
      <c r="G129" s="101"/>
      <c r="H129" s="104">
        <f t="shared" si="4"/>
        <v>0</v>
      </c>
      <c r="N129" s="68"/>
    </row>
    <row r="130" spans="1:14" x14ac:dyDescent="0.25">
      <c r="A130" s="89">
        <f t="shared" si="5"/>
        <v>119</v>
      </c>
      <c r="B130" s="18" t="s">
        <v>314</v>
      </c>
      <c r="C130" s="32" t="s">
        <v>219</v>
      </c>
      <c r="D130" s="30"/>
      <c r="E130" s="8">
        <v>3</v>
      </c>
      <c r="F130" s="61" t="s">
        <v>5</v>
      </c>
      <c r="G130" s="101"/>
      <c r="H130" s="104">
        <f t="shared" si="4"/>
        <v>0</v>
      </c>
      <c r="N130" s="68"/>
    </row>
    <row r="131" spans="1:14" x14ac:dyDescent="0.25">
      <c r="A131" s="89">
        <f t="shared" si="5"/>
        <v>120</v>
      </c>
      <c r="B131" s="18" t="s">
        <v>189</v>
      </c>
      <c r="C131" s="32" t="s">
        <v>35</v>
      </c>
      <c r="D131" s="30"/>
      <c r="E131" s="8">
        <v>3</v>
      </c>
      <c r="F131" s="61" t="s">
        <v>5</v>
      </c>
      <c r="G131" s="101"/>
      <c r="H131" s="104">
        <f t="shared" si="4"/>
        <v>0</v>
      </c>
      <c r="N131" s="68"/>
    </row>
    <row r="132" spans="1:14" ht="15.75" thickBot="1" x14ac:dyDescent="0.3">
      <c r="A132" s="89">
        <f t="shared" si="5"/>
        <v>121</v>
      </c>
      <c r="B132" s="18" t="s">
        <v>190</v>
      </c>
      <c r="C132" s="32" t="s">
        <v>218</v>
      </c>
      <c r="D132" s="30"/>
      <c r="E132" s="8">
        <v>12</v>
      </c>
      <c r="F132" s="61" t="s">
        <v>5</v>
      </c>
      <c r="G132" s="101"/>
      <c r="H132" s="104">
        <f t="shared" si="4"/>
        <v>0</v>
      </c>
      <c r="N132" s="68"/>
    </row>
    <row r="133" spans="1:14" ht="15.75" thickBot="1" x14ac:dyDescent="0.3">
      <c r="A133" s="92"/>
      <c r="B133" s="4"/>
      <c r="C133" s="27" t="s">
        <v>235</v>
      </c>
      <c r="D133" s="5"/>
      <c r="E133" s="14"/>
      <c r="F133" s="60"/>
      <c r="G133" s="15"/>
      <c r="H133" s="105">
        <f>SUM(H97:H132)</f>
        <v>0</v>
      </c>
      <c r="N133" s="68"/>
    </row>
    <row r="134" spans="1:14" ht="15.75" thickBot="1" x14ac:dyDescent="0.3">
      <c r="A134" s="93"/>
      <c r="B134" s="1"/>
      <c r="C134" s="24" t="s">
        <v>233</v>
      </c>
      <c r="D134" s="1"/>
      <c r="E134" s="2"/>
      <c r="F134" s="57"/>
      <c r="G134" s="1"/>
      <c r="H134" s="88"/>
      <c r="N134" s="68"/>
    </row>
    <row r="135" spans="1:14" x14ac:dyDescent="0.25">
      <c r="A135" s="94">
        <f>A132+1</f>
        <v>122</v>
      </c>
      <c r="B135" s="10" t="s">
        <v>17</v>
      </c>
      <c r="C135" s="31" t="s">
        <v>191</v>
      </c>
      <c r="D135" s="7"/>
      <c r="E135" s="8">
        <v>15705</v>
      </c>
      <c r="F135" s="63" t="s">
        <v>2</v>
      </c>
      <c r="G135" s="101"/>
      <c r="H135" s="104">
        <f t="shared" ref="H135:H143" si="6">G135*E135</f>
        <v>0</v>
      </c>
      <c r="N135" s="68"/>
    </row>
    <row r="136" spans="1:14" x14ac:dyDescent="0.25">
      <c r="A136" s="95">
        <f>A135+1</f>
        <v>123</v>
      </c>
      <c r="B136" s="18" t="s">
        <v>18</v>
      </c>
      <c r="C136" s="31" t="s">
        <v>192</v>
      </c>
      <c r="D136" s="6"/>
      <c r="E136" s="8">
        <v>900</v>
      </c>
      <c r="F136" s="64" t="s">
        <v>2</v>
      </c>
      <c r="G136" s="101"/>
      <c r="H136" s="104">
        <f t="shared" si="6"/>
        <v>0</v>
      </c>
      <c r="N136" s="68"/>
    </row>
    <row r="137" spans="1:14" x14ac:dyDescent="0.25">
      <c r="A137" s="95">
        <f t="shared" ref="A137:A142" si="7">A136+1</f>
        <v>124</v>
      </c>
      <c r="B137" s="10" t="s">
        <v>25</v>
      </c>
      <c r="C137" s="31" t="s">
        <v>228</v>
      </c>
      <c r="D137" s="6"/>
      <c r="E137" s="8">
        <v>84</v>
      </c>
      <c r="F137" s="64" t="s">
        <v>5</v>
      </c>
      <c r="G137" s="101"/>
      <c r="H137" s="104">
        <f t="shared" si="6"/>
        <v>0</v>
      </c>
      <c r="N137" s="68"/>
    </row>
    <row r="138" spans="1:14" x14ac:dyDescent="0.25">
      <c r="A138" s="95">
        <f t="shared" si="7"/>
        <v>125</v>
      </c>
      <c r="B138" s="10" t="s">
        <v>223</v>
      </c>
      <c r="C138" s="31" t="s">
        <v>229</v>
      </c>
      <c r="D138" s="10"/>
      <c r="E138" s="8">
        <v>25159</v>
      </c>
      <c r="F138" s="64" t="s">
        <v>2</v>
      </c>
      <c r="G138" s="101"/>
      <c r="H138" s="104">
        <f t="shared" si="6"/>
        <v>0</v>
      </c>
    </row>
    <row r="139" spans="1:14" x14ac:dyDescent="0.25">
      <c r="A139" s="95">
        <f t="shared" si="7"/>
        <v>126</v>
      </c>
      <c r="B139" s="18" t="s">
        <v>224</v>
      </c>
      <c r="C139" s="31" t="s">
        <v>230</v>
      </c>
      <c r="D139" s="18"/>
      <c r="E139" s="8">
        <v>24853</v>
      </c>
      <c r="F139" s="64" t="s">
        <v>2</v>
      </c>
      <c r="G139" s="101"/>
      <c r="H139" s="104">
        <f t="shared" si="6"/>
        <v>0</v>
      </c>
    </row>
    <row r="140" spans="1:14" x14ac:dyDescent="0.25">
      <c r="A140" s="95">
        <f t="shared" si="7"/>
        <v>127</v>
      </c>
      <c r="B140" s="31" t="s">
        <v>225</v>
      </c>
      <c r="C140" s="31" t="s">
        <v>231</v>
      </c>
      <c r="D140" s="10"/>
      <c r="E140" s="8">
        <v>63</v>
      </c>
      <c r="F140" s="65" t="s">
        <v>5</v>
      </c>
      <c r="G140" s="101"/>
      <c r="H140" s="104">
        <f t="shared" si="6"/>
        <v>0</v>
      </c>
    </row>
    <row r="141" spans="1:14" x14ac:dyDescent="0.25">
      <c r="A141" s="95">
        <f t="shared" si="7"/>
        <v>128</v>
      </c>
      <c r="B141" s="10" t="s">
        <v>226</v>
      </c>
      <c r="C141" s="31" t="s">
        <v>36</v>
      </c>
      <c r="D141" s="31"/>
      <c r="E141" s="8">
        <v>2</v>
      </c>
      <c r="F141" s="65" t="s">
        <v>5</v>
      </c>
      <c r="G141" s="101"/>
      <c r="H141" s="104">
        <f t="shared" si="6"/>
        <v>0</v>
      </c>
      <c r="L141" s="53"/>
      <c r="M141" s="52"/>
    </row>
    <row r="142" spans="1:14" x14ac:dyDescent="0.25">
      <c r="A142" s="95">
        <f t="shared" si="7"/>
        <v>129</v>
      </c>
      <c r="B142" s="18" t="s">
        <v>227</v>
      </c>
      <c r="C142" s="31" t="s">
        <v>232</v>
      </c>
      <c r="D142" s="10"/>
      <c r="E142" s="8">
        <v>70</v>
      </c>
      <c r="F142" s="65" t="s">
        <v>5</v>
      </c>
      <c r="G142" s="101"/>
      <c r="H142" s="104">
        <f t="shared" si="6"/>
        <v>0</v>
      </c>
      <c r="M142" s="52"/>
    </row>
    <row r="143" spans="1:14" ht="15.75" thickBot="1" x14ac:dyDescent="0.3">
      <c r="A143" s="96">
        <f>A142+1</f>
        <v>130</v>
      </c>
      <c r="B143" s="10" t="s">
        <v>275</v>
      </c>
      <c r="C143" s="31" t="s">
        <v>276</v>
      </c>
      <c r="D143" s="7"/>
      <c r="E143" s="8">
        <v>7</v>
      </c>
      <c r="F143" s="66" t="s">
        <v>5</v>
      </c>
      <c r="G143" s="101"/>
      <c r="H143" s="104">
        <f t="shared" si="6"/>
        <v>0</v>
      </c>
      <c r="M143" s="52"/>
    </row>
    <row r="144" spans="1:14" ht="15.75" thickBot="1" x14ac:dyDescent="0.3">
      <c r="A144" s="97"/>
      <c r="B144" s="4"/>
      <c r="C144" s="27" t="s">
        <v>234</v>
      </c>
      <c r="D144" s="5"/>
      <c r="E144" s="14"/>
      <c r="F144" s="60"/>
      <c r="G144" s="15"/>
      <c r="H144" s="105">
        <f>SUM(H135:H143)</f>
        <v>0</v>
      </c>
      <c r="M144" s="52"/>
    </row>
    <row r="145" spans="1:14" ht="15.75" thickBot="1" x14ac:dyDescent="0.3">
      <c r="A145" s="87"/>
      <c r="B145" s="1"/>
      <c r="C145" s="24" t="s">
        <v>236</v>
      </c>
      <c r="D145" s="1"/>
      <c r="E145" s="2"/>
      <c r="F145" s="57"/>
      <c r="G145" s="1"/>
      <c r="H145" s="88"/>
      <c r="M145" s="52"/>
    </row>
    <row r="146" spans="1:14" x14ac:dyDescent="0.25">
      <c r="A146" s="95">
        <f>A143+1</f>
        <v>131</v>
      </c>
      <c r="B146" s="42" t="s">
        <v>38</v>
      </c>
      <c r="C146" s="31" t="s">
        <v>237</v>
      </c>
      <c r="D146" s="29"/>
      <c r="E146" s="8">
        <v>4650</v>
      </c>
      <c r="F146" s="54" t="s">
        <v>2</v>
      </c>
      <c r="G146" s="101"/>
      <c r="H146" s="104">
        <f t="shared" ref="H146:H158" si="8">G146*E146</f>
        <v>0</v>
      </c>
      <c r="M146" s="52"/>
    </row>
    <row r="147" spans="1:14" x14ac:dyDescent="0.25">
      <c r="A147" s="95">
        <f t="shared" ref="A147:A158" si="9">A146+1</f>
        <v>132</v>
      </c>
      <c r="B147" s="42" t="s">
        <v>39</v>
      </c>
      <c r="C147" s="31" t="s">
        <v>238</v>
      </c>
      <c r="D147" s="9"/>
      <c r="E147" s="8">
        <v>400</v>
      </c>
      <c r="F147" s="55" t="s">
        <v>2</v>
      </c>
      <c r="G147" s="101"/>
      <c r="H147" s="104">
        <f t="shared" si="8"/>
        <v>0</v>
      </c>
      <c r="M147" s="52"/>
    </row>
    <row r="148" spans="1:14" x14ac:dyDescent="0.25">
      <c r="A148" s="95">
        <f t="shared" si="9"/>
        <v>133</v>
      </c>
      <c r="B148" s="42" t="s">
        <v>40</v>
      </c>
      <c r="C148" s="31" t="s">
        <v>239</v>
      </c>
      <c r="D148" s="9"/>
      <c r="E148" s="8">
        <v>385</v>
      </c>
      <c r="F148" s="55" t="s">
        <v>2</v>
      </c>
      <c r="G148" s="101"/>
      <c r="H148" s="104">
        <f t="shared" si="8"/>
        <v>0</v>
      </c>
      <c r="M148" s="52"/>
    </row>
    <row r="149" spans="1:14" x14ac:dyDescent="0.25">
      <c r="A149" s="95">
        <f t="shared" si="9"/>
        <v>134</v>
      </c>
      <c r="B149" s="42" t="s">
        <v>41</v>
      </c>
      <c r="C149" s="31" t="s">
        <v>258</v>
      </c>
      <c r="D149" s="9"/>
      <c r="E149" s="8">
        <v>520</v>
      </c>
      <c r="F149" s="55" t="s">
        <v>2</v>
      </c>
      <c r="G149" s="101"/>
      <c r="H149" s="104">
        <f t="shared" si="8"/>
        <v>0</v>
      </c>
      <c r="M149" s="52"/>
    </row>
    <row r="150" spans="1:14" x14ac:dyDescent="0.25">
      <c r="A150" s="95">
        <f t="shared" si="9"/>
        <v>135</v>
      </c>
      <c r="B150" s="42" t="s">
        <v>42</v>
      </c>
      <c r="C150" s="31" t="s">
        <v>240</v>
      </c>
      <c r="D150" s="9"/>
      <c r="E150" s="8">
        <v>15</v>
      </c>
      <c r="F150" s="55" t="s">
        <v>5</v>
      </c>
      <c r="G150" s="101"/>
      <c r="H150" s="104">
        <f t="shared" si="8"/>
        <v>0</v>
      </c>
    </row>
    <row r="151" spans="1:14" x14ac:dyDescent="0.25">
      <c r="A151" s="95">
        <f t="shared" si="9"/>
        <v>136</v>
      </c>
      <c r="B151" s="42" t="s">
        <v>43</v>
      </c>
      <c r="C151" s="31" t="s">
        <v>241</v>
      </c>
      <c r="D151" s="9"/>
      <c r="E151" s="8">
        <v>10</v>
      </c>
      <c r="F151" s="55" t="s">
        <v>5</v>
      </c>
      <c r="G151" s="101"/>
      <c r="H151" s="104">
        <f t="shared" si="8"/>
        <v>0</v>
      </c>
    </row>
    <row r="152" spans="1:14" x14ac:dyDescent="0.25">
      <c r="A152" s="95">
        <f t="shared" si="9"/>
        <v>137</v>
      </c>
      <c r="B152" s="42" t="s">
        <v>44</v>
      </c>
      <c r="C152" s="31" t="s">
        <v>242</v>
      </c>
      <c r="D152" s="9"/>
      <c r="E152" s="8">
        <v>1</v>
      </c>
      <c r="F152" s="55" t="s">
        <v>5</v>
      </c>
      <c r="G152" s="101"/>
      <c r="H152" s="104">
        <f t="shared" si="8"/>
        <v>0</v>
      </c>
      <c r="L152" s="53"/>
      <c r="N152" s="52"/>
    </row>
    <row r="153" spans="1:14" x14ac:dyDescent="0.25">
      <c r="A153" s="95">
        <f t="shared" si="9"/>
        <v>138</v>
      </c>
      <c r="B153" s="42" t="s">
        <v>45</v>
      </c>
      <c r="C153" s="31" t="s">
        <v>243</v>
      </c>
      <c r="D153" s="9"/>
      <c r="E153" s="8">
        <v>2</v>
      </c>
      <c r="F153" s="55" t="s">
        <v>5</v>
      </c>
      <c r="G153" s="101"/>
      <c r="H153" s="104">
        <f t="shared" si="8"/>
        <v>0</v>
      </c>
      <c r="N153" s="52"/>
    </row>
    <row r="154" spans="1:14" x14ac:dyDescent="0.25">
      <c r="A154" s="95">
        <f t="shared" si="9"/>
        <v>139</v>
      </c>
      <c r="B154" s="42" t="s">
        <v>46</v>
      </c>
      <c r="C154" s="31" t="s">
        <v>244</v>
      </c>
      <c r="D154" s="9"/>
      <c r="E154" s="8">
        <v>135</v>
      </c>
      <c r="F154" s="55" t="s">
        <v>5</v>
      </c>
      <c r="G154" s="101"/>
      <c r="H154" s="104">
        <f t="shared" si="8"/>
        <v>0</v>
      </c>
      <c r="N154" s="52"/>
    </row>
    <row r="155" spans="1:14" x14ac:dyDescent="0.25">
      <c r="A155" s="95">
        <f t="shared" si="9"/>
        <v>140</v>
      </c>
      <c r="B155" s="42" t="s">
        <v>248</v>
      </c>
      <c r="C155" s="31" t="s">
        <v>245</v>
      </c>
      <c r="D155" s="9"/>
      <c r="E155" s="8">
        <v>6</v>
      </c>
      <c r="F155" s="55" t="s">
        <v>10</v>
      </c>
      <c r="G155" s="101"/>
      <c r="H155" s="104">
        <f t="shared" si="8"/>
        <v>0</v>
      </c>
      <c r="N155" s="52"/>
    </row>
    <row r="156" spans="1:14" x14ac:dyDescent="0.25">
      <c r="A156" s="95">
        <f t="shared" si="9"/>
        <v>141</v>
      </c>
      <c r="B156" s="42" t="s">
        <v>249</v>
      </c>
      <c r="C156" s="31" t="s">
        <v>246</v>
      </c>
      <c r="D156" s="9"/>
      <c r="E156" s="8">
        <v>1</v>
      </c>
      <c r="F156" s="55" t="s">
        <v>1</v>
      </c>
      <c r="G156" s="101"/>
      <c r="H156" s="104">
        <f t="shared" si="8"/>
        <v>0</v>
      </c>
      <c r="N156" s="52"/>
    </row>
    <row r="157" spans="1:14" x14ac:dyDescent="0.25">
      <c r="A157" s="95">
        <f t="shared" si="9"/>
        <v>142</v>
      </c>
      <c r="B157" s="42" t="s">
        <v>250</v>
      </c>
      <c r="C157" s="31" t="s">
        <v>247</v>
      </c>
      <c r="D157" s="9"/>
      <c r="E157" s="8">
        <v>4</v>
      </c>
      <c r="F157" s="55" t="s">
        <v>8</v>
      </c>
      <c r="G157" s="101"/>
      <c r="H157" s="104">
        <f t="shared" si="8"/>
        <v>0</v>
      </c>
      <c r="N157" s="52"/>
    </row>
    <row r="158" spans="1:14" ht="15.75" thickBot="1" x14ac:dyDescent="0.3">
      <c r="A158" s="95">
        <f t="shared" si="9"/>
        <v>143</v>
      </c>
      <c r="B158" s="42" t="s">
        <v>277</v>
      </c>
      <c r="C158" s="31" t="s">
        <v>259</v>
      </c>
      <c r="D158" s="9"/>
      <c r="E158" s="8">
        <v>2</v>
      </c>
      <c r="F158" s="55" t="s">
        <v>5</v>
      </c>
      <c r="G158" s="101"/>
      <c r="H158" s="104">
        <f t="shared" si="8"/>
        <v>0</v>
      </c>
      <c r="N158" s="52"/>
    </row>
    <row r="159" spans="1:14" ht="15.75" thickBot="1" x14ac:dyDescent="0.3">
      <c r="A159" s="92"/>
      <c r="B159" s="78"/>
      <c r="C159" s="79" t="s">
        <v>251</v>
      </c>
      <c r="D159" s="80"/>
      <c r="E159" s="81"/>
      <c r="F159" s="60"/>
      <c r="G159" s="15"/>
      <c r="H159" s="105">
        <f>SUM(H146:H158)</f>
        <v>0</v>
      </c>
    </row>
    <row r="160" spans="1:14" ht="21.6" customHeight="1" thickTop="1" thickBot="1" x14ac:dyDescent="0.3">
      <c r="A160" s="74"/>
      <c r="B160" s="134" t="s">
        <v>271</v>
      </c>
      <c r="C160" s="135"/>
      <c r="D160" s="135"/>
      <c r="E160" s="135"/>
      <c r="F160" s="74"/>
      <c r="G160" s="74"/>
      <c r="H160" s="105">
        <f>H159+H144+H133+H95+H69</f>
        <v>0</v>
      </c>
    </row>
    <row r="161" spans="1:8" ht="25.9" customHeight="1" thickTop="1" thickBot="1" x14ac:dyDescent="0.3">
      <c r="A161" s="74"/>
      <c r="B161" s="134" t="s">
        <v>267</v>
      </c>
      <c r="C161" s="135"/>
      <c r="D161" s="135"/>
      <c r="E161" s="135"/>
      <c r="F161" s="75"/>
      <c r="G161" s="76">
        <v>0.1</v>
      </c>
      <c r="H161" s="105">
        <f>H160*10%</f>
        <v>0</v>
      </c>
    </row>
    <row r="162" spans="1:8" ht="25.15" customHeight="1" thickTop="1" thickBot="1" x14ac:dyDescent="0.3">
      <c r="A162" s="77" t="s">
        <v>270</v>
      </c>
      <c r="B162" s="82"/>
      <c r="C162" s="83"/>
      <c r="D162" s="83"/>
      <c r="E162" s="84"/>
      <c r="F162" s="85"/>
      <c r="G162" s="86"/>
      <c r="H162" s="106">
        <f>SUM(H160:H161)</f>
        <v>0</v>
      </c>
    </row>
    <row r="163" spans="1:8" ht="15.75" thickTop="1" x14ac:dyDescent="0.25"/>
    <row r="169" spans="1:8" x14ac:dyDescent="0.25">
      <c r="H169" s="72"/>
    </row>
  </sheetData>
  <sheetProtection algorithmName="SHA-512" hashValue="QYOdLS3SZ/mUh23VmTcUJGwX9j0EDUhln6gfwBsxOiIAKWjuXOcxEIL75ZF0drz2X+ExfX4KHO3Gj1aVtjvBCg==" saltValue="6Bxz72BUjJP3I+A+PhG8XQ==" spinCount="100000" sheet="1" objects="1" scenarios="1"/>
  <mergeCells count="13">
    <mergeCell ref="B160:E160"/>
    <mergeCell ref="B161:E161"/>
    <mergeCell ref="A1:H1"/>
    <mergeCell ref="A2:H2"/>
    <mergeCell ref="A3:H3"/>
    <mergeCell ref="A4:H4"/>
    <mergeCell ref="A5:A6"/>
    <mergeCell ref="B5:B6"/>
    <mergeCell ref="C5:D6"/>
    <mergeCell ref="E5:E6"/>
    <mergeCell ref="F5:F6"/>
    <mergeCell ref="G5:G6"/>
    <mergeCell ref="H5:H6"/>
  </mergeCells>
  <pageMargins left="0.17" right="0.17" top="0.53" bottom="0.72" header="0.18" footer="0.17"/>
  <pageSetup scale="95" firstPageNumber="8" orientation="landscape" useFirstPageNumber="1" r:id="rId1"/>
  <headerFooter>
    <oddHeader>&amp;R&amp;"Arial,Regular"&amp;12IFB #15-2259CD-
Addendum #2</oddHeader>
    <oddFooter>&amp;L&amp;"Arial,Regular"Bidder Name: _________________________________
Authorized Signature: _________________________________&amp;R&amp;"Arial,Regular"REVISED BID FORM- &amp;P</oddFooter>
  </headerFooter>
  <rowBreaks count="2" manualBreakCount="2">
    <brk id="95" max="16383" man="1"/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"A"- 450 Days</vt:lpstr>
      <vt:lpstr>Bid "B"- 630 Days</vt:lpstr>
      <vt:lpstr>'Bid "A"- 450 Days'!Print_Titles</vt:lpstr>
      <vt:lpstr>'Bid "B"- 630 Days'!Print_Titles</vt:lpstr>
    </vt:vector>
  </TitlesOfParts>
  <Company>Manatee County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2015-09-09T17:04:04Z</cp:lastPrinted>
  <dcterms:created xsi:type="dcterms:W3CDTF">2014-09-26T12:58:51Z</dcterms:created>
  <dcterms:modified xsi:type="dcterms:W3CDTF">2015-09-09T19:25:41Z</dcterms:modified>
</cp:coreProperties>
</file>