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2307MG Casual Apparel\Solicitation Docs\"/>
    </mc:Choice>
  </mc:AlternateContent>
  <xr:revisionPtr revIDLastSave="0" documentId="13_ncr:1_{DBD57580-5220-4BA4-8BE4-EDAECAFA3916}" xr6:coauthVersionLast="43" xr6:coauthVersionMax="43" xr10:uidLastSave="{00000000-0000-0000-0000-000000000000}"/>
  <bookViews>
    <workbookView xWindow="23880" yWindow="-120" windowWidth="24240" windowHeight="13740" firstSheet="9" activeTab="11" xr2:uid="{48C63BCB-7740-4ABC-ADDB-6C8C5F127F6F}"/>
  </bookViews>
  <sheets>
    <sheet name="GROUP A" sheetId="1" r:id="rId1"/>
    <sheet name="GROUP B" sheetId="2" r:id="rId2"/>
    <sheet name="GROUP C" sheetId="3" r:id="rId3"/>
    <sheet name="GROUP D" sheetId="4" r:id="rId4"/>
    <sheet name="GROUP E" sheetId="5" r:id="rId5"/>
    <sheet name="GROUP F" sheetId="6" r:id="rId6"/>
    <sheet name="GROUP G" sheetId="7" r:id="rId7"/>
    <sheet name="GROUP H" sheetId="8" r:id="rId8"/>
    <sheet name="GROUP I" sheetId="9" r:id="rId9"/>
    <sheet name="GROUP J" sheetId="10" r:id="rId10"/>
    <sheet name="GROUP K - GRAPHICS FOR GROUP A" sheetId="12" r:id="rId11"/>
    <sheet name="GROUP L - GRAPHICS FOR GROUP B " sheetId="13" r:id="rId12"/>
    <sheet name="GROUP M - MISC ADD ON ITEMS" sheetId="11" r:id="rId13"/>
    <sheet name="GROUP N EMBROIDERY" sheetId="14" r:id="rId14"/>
    <sheet name="Sheet1" sheetId="17" r:id="rId15"/>
    <sheet name="GROUP O - SILK SCREENING" sheetId="15" r:id="rId16"/>
    <sheet name="GROUP P - VINYL IRON-ON" sheetId="16" r:id="rId17"/>
  </sheets>
  <definedNames>
    <definedName name="_xlnm.Print_Area" localSheetId="4">'GROUP E'!$A$1:$I$23</definedName>
    <definedName name="_xlnm.Print_Area" localSheetId="8">'GROUP I'!$A$1:$I$26</definedName>
    <definedName name="_xlnm.Print_Area" localSheetId="9">'GROUP J'!$A$1:$I$110</definedName>
    <definedName name="_xlnm.Print_Area" localSheetId="11">'GROUP L - GRAPHICS FOR GROUP B '!$A$1:$I$26</definedName>
    <definedName name="_xlnm.Print_Titles" localSheetId="4">'GROUP E'!$1:$4</definedName>
    <definedName name="_xlnm.Print_Titles" localSheetId="5">'GROUP F'!$1:$4</definedName>
    <definedName name="_xlnm.Print_Titles" localSheetId="6">'GROUP G'!$1:$3</definedName>
    <definedName name="_xlnm.Print_Titles" localSheetId="7">'GROUP H'!$1:$3</definedName>
    <definedName name="_xlnm.Print_Titles" localSheetId="8">'GROUP I'!$1:$3</definedName>
    <definedName name="_xlnm.Print_Titles" localSheetId="9">'GROUP J'!$1:$3</definedName>
    <definedName name="_xlnm.Print_Titles" localSheetId="10">'GROUP K - GRAPHICS FOR GROUP A'!$1:$4</definedName>
    <definedName name="_xlnm.Print_Titles" localSheetId="11">'GROUP L - GRAPHICS FOR GROUP B '!$1:$4</definedName>
    <definedName name="_xlnm.Print_Titles" localSheetId="12">'GROUP M - MISC ADD ON ITEMS'!$1:$3</definedName>
    <definedName name="_xlnm.Print_Titles" localSheetId="15">'GROUP O - SILK SCREENING'!$1:$3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4" l="1"/>
  <c r="C12" i="16"/>
  <c r="C8" i="16"/>
  <c r="C1" i="16"/>
  <c r="A1" i="16"/>
  <c r="D15" i="15"/>
  <c r="E15" i="15"/>
  <c r="F15" i="15"/>
  <c r="G15" i="15"/>
  <c r="H15" i="15"/>
  <c r="I15" i="15"/>
  <c r="C15" i="15"/>
  <c r="C35" i="14"/>
  <c r="C22" i="14"/>
  <c r="C1" i="15"/>
  <c r="A1" i="15"/>
  <c r="C1" i="14"/>
  <c r="A1" i="14"/>
  <c r="D25" i="13"/>
  <c r="E25" i="13"/>
  <c r="F25" i="13"/>
  <c r="G25" i="13"/>
  <c r="H25" i="13"/>
  <c r="I25" i="13"/>
  <c r="C25" i="13"/>
  <c r="C1" i="13"/>
  <c r="A1" i="13"/>
  <c r="D33" i="12"/>
  <c r="E33" i="12"/>
  <c r="F33" i="12"/>
  <c r="G33" i="12"/>
  <c r="H33" i="12"/>
  <c r="I33" i="12"/>
  <c r="C33" i="12"/>
  <c r="C1" i="12"/>
  <c r="A1" i="12"/>
  <c r="D20" i="11"/>
  <c r="E20" i="11"/>
  <c r="F20" i="11"/>
  <c r="G20" i="11"/>
  <c r="H20" i="11"/>
  <c r="I20" i="11"/>
  <c r="C20" i="11"/>
  <c r="C1" i="11"/>
  <c r="A1" i="11"/>
  <c r="I109" i="10"/>
  <c r="H109" i="10"/>
  <c r="G109" i="10"/>
  <c r="F109" i="10"/>
  <c r="E109" i="10"/>
  <c r="D109" i="10"/>
  <c r="C109" i="10"/>
  <c r="C1" i="10"/>
  <c r="A1" i="10"/>
  <c r="I25" i="9"/>
  <c r="H25" i="9"/>
  <c r="G25" i="9"/>
  <c r="F25" i="9"/>
  <c r="E25" i="9"/>
  <c r="D25" i="9"/>
  <c r="C25" i="9"/>
  <c r="C1" i="9"/>
  <c r="A1" i="9"/>
  <c r="I9" i="8"/>
  <c r="H9" i="8"/>
  <c r="G9" i="8"/>
  <c r="F9" i="8"/>
  <c r="E9" i="8"/>
  <c r="D9" i="8"/>
  <c r="C9" i="8"/>
  <c r="C1" i="8"/>
  <c r="A1" i="8"/>
  <c r="I17" i="7"/>
  <c r="H17" i="7"/>
  <c r="G17" i="7"/>
  <c r="F17" i="7"/>
  <c r="E17" i="7"/>
  <c r="D17" i="7"/>
  <c r="C17" i="7"/>
  <c r="C1" i="7"/>
  <c r="A1" i="7"/>
  <c r="I59" i="6"/>
  <c r="H59" i="6"/>
  <c r="G59" i="6"/>
  <c r="F59" i="6"/>
  <c r="E59" i="6"/>
  <c r="D59" i="6"/>
  <c r="C59" i="6"/>
  <c r="C1" i="6"/>
  <c r="A1" i="6"/>
  <c r="C1" i="5"/>
  <c r="A1" i="5"/>
  <c r="C1" i="4"/>
  <c r="A1" i="4"/>
  <c r="C1" i="3"/>
  <c r="A1" i="3"/>
  <c r="C1" i="2"/>
  <c r="I60" i="6" l="1"/>
  <c r="I18" i="7"/>
  <c r="I110" i="10"/>
  <c r="I34" i="12"/>
  <c r="I21" i="11"/>
  <c r="I26" i="13"/>
  <c r="I26" i="9"/>
  <c r="I10" i="8"/>
  <c r="A1" i="2" l="1"/>
  <c r="I22" i="5"/>
  <c r="H22" i="5"/>
  <c r="G22" i="5"/>
  <c r="F22" i="5"/>
  <c r="E22" i="5"/>
  <c r="D22" i="5"/>
  <c r="C22" i="5"/>
  <c r="I9" i="4"/>
  <c r="H9" i="4"/>
  <c r="G9" i="4"/>
  <c r="F9" i="4"/>
  <c r="E9" i="4"/>
  <c r="D9" i="4"/>
  <c r="C9" i="4"/>
  <c r="I14" i="3"/>
  <c r="H14" i="3"/>
  <c r="G14" i="3"/>
  <c r="F14" i="3"/>
  <c r="E14" i="3"/>
  <c r="D14" i="3"/>
  <c r="C14" i="3"/>
  <c r="I25" i="2"/>
  <c r="H25" i="2"/>
  <c r="G25" i="2"/>
  <c r="F25" i="2"/>
  <c r="E25" i="2"/>
  <c r="D25" i="2"/>
  <c r="C25" i="2"/>
  <c r="I33" i="1"/>
  <c r="H33" i="1"/>
  <c r="G33" i="1"/>
  <c r="F33" i="1"/>
  <c r="E33" i="1"/>
  <c r="D33" i="1"/>
  <c r="C33" i="1"/>
  <c r="I34" i="1" l="1"/>
  <c r="I26" i="2"/>
  <c r="I10" i="4"/>
  <c r="I23" i="5"/>
  <c r="I15" i="3"/>
</calcChain>
</file>

<file path=xl/sharedStrings.xml><?xml version="1.0" encoding="utf-8"?>
<sst xmlns="http://schemas.openxmlformats.org/spreadsheetml/2006/main" count="587" uniqueCount="266">
  <si>
    <t>ITEM #</t>
  </si>
  <si>
    <t>GROUP A
T-SHIRT COLOR</t>
  </si>
  <si>
    <t>T- SHIRT UNIT COST
(1-11EA)</t>
  </si>
  <si>
    <t>T- SHIRT UNIT COST
(12-24EA)</t>
  </si>
  <si>
    <t>T- SHIRT UNIT COST
(25-47EA)</t>
  </si>
  <si>
    <t>T- SHIRT UNIT COST
(48-71EA)</t>
  </si>
  <si>
    <t>T- SHIRT UNIT COST
(72-143EA)</t>
  </si>
  <si>
    <t>T- SHIRT UNIT COST
(144-287EA)</t>
  </si>
  <si>
    <t>T- SHIRT UNIT COST
(288+ EA)</t>
  </si>
  <si>
    <t>T-Shirts, KID SIZES; INCLUDING YOUTH X-LARGE</t>
  </si>
  <si>
    <t>White</t>
  </si>
  <si>
    <t xml:space="preserve">Light </t>
  </si>
  <si>
    <t>Dark</t>
  </si>
  <si>
    <t>T-Shirts, Adult Sizes, S - XL</t>
  </si>
  <si>
    <t>Light</t>
  </si>
  <si>
    <t>T-Shirts, Adult Sizes, XXL - 5XL</t>
  </si>
  <si>
    <t xml:space="preserve">White </t>
  </si>
  <si>
    <t>T-Shirts, Adult Sizes, Long Sleeve, S - XL</t>
  </si>
  <si>
    <t>T-Shirts, Adult Sizes, Long Sleeve, XXL - 5XL</t>
  </si>
  <si>
    <t>T-Shirts, Ladies, Adult Sizes S-XL</t>
  </si>
  <si>
    <t>T-Shirts, Ladies, Adult Sizes XXL - 5XL</t>
  </si>
  <si>
    <t>SUBTOTAL GROUP A:  (Items 1 - 7)</t>
  </si>
  <si>
    <t xml:space="preserve">TOTAL BID GROUP A: </t>
  </si>
  <si>
    <t>Contractor Name:</t>
  </si>
  <si>
    <r>
      <t xml:space="preserve">GROUP A - Clothing
</t>
    </r>
    <r>
      <rPr>
        <sz val="12"/>
        <rFont val="Calibri"/>
        <family val="2"/>
        <scheme val="minor"/>
      </rPr>
      <t>T-SHIRTS, Heavy Weight, 100% Cotton, (min. 6.1oz) Acceptable Brands:  Anvil, Hanes, Beefy T's, Gildan G2000, G200L, G230, Fruit of the Loom, Jerzee</t>
    </r>
  </si>
  <si>
    <t>GROUP B - Clothing
T-SHIRTS, 50/50 Blend , Acceptable Brands:  Anvil, Hanes Beefy T's, Gildan, Fruit of the Loom, Jerzees, 29M, G830, G840, 8300, 8000, 8400, 8900</t>
  </si>
  <si>
    <t>GROUP B
T-SHIRT COLOR</t>
  </si>
  <si>
    <t>T-Shirts, 50/50 KID SIZES; INCLUDING YOUTH  X-LARGE</t>
  </si>
  <si>
    <t>T-Shirts, 50/50 Blend, Adult Sizes, S - XL</t>
  </si>
  <si>
    <t>T-Shirts, 50/50 Adult Sizes, XXL -5XL</t>
  </si>
  <si>
    <t>T-Shirts, 50/50 Adult Sizes, Long Sleeve, S - XL</t>
  </si>
  <si>
    <t>T-Shirts, 50/50 Adult Sizes, Long Sleeve, XXL - 5XL</t>
  </si>
  <si>
    <t>SUBTOTAL GROUP B:  (Items 1 - 5)</t>
  </si>
  <si>
    <t>TOTAL BID GROUP B:</t>
  </si>
  <si>
    <t>GROUP C - Clothing
Adult Mesh Athletic Shorts</t>
  </si>
  <si>
    <t>T-SHIRT COLOR</t>
  </si>
  <si>
    <t>SHORTS UNIT COST
(1-11EA)</t>
  </si>
  <si>
    <t>SHORTS UNIT COST
(12-24EA)</t>
  </si>
  <si>
    <t>SHORTS UNIT COST
(25-47EA)</t>
  </si>
  <si>
    <t>SHORTS UNIT COST
(48-71EA)</t>
  </si>
  <si>
    <t>SHORTS UNIT COST
(72-143EA)</t>
  </si>
  <si>
    <t>SHORTS UNIT COST
(144-287EA)</t>
  </si>
  <si>
    <t>SHORTS UNIT COST
(288+ EA)</t>
  </si>
  <si>
    <t>Badger #7209 Adult Mesh/Tricot 9" Shorts</t>
  </si>
  <si>
    <t>Adult: SM - XL</t>
  </si>
  <si>
    <t>Cost for each additional size up to 6XL</t>
  </si>
  <si>
    <t>Badger #7211 Adult mesh/Tricot 11" Shorts</t>
  </si>
  <si>
    <t>Badger #7219 Adult Mesh/Tricot 9" Shorts w/Pockets</t>
  </si>
  <si>
    <t>SUBTOTAL GROUP C:  (Items 1 - 3)</t>
  </si>
  <si>
    <t>TOTAL BID GROUP C:</t>
  </si>
  <si>
    <t xml:space="preserve">GROUP D
BASE BALL HATS &amp; Visor, Acceptable Brands:  Outdoor Caps, Toppers, Nissin, Pacific, Otto -     </t>
  </si>
  <si>
    <t>GROUP D</t>
  </si>
  <si>
    <t>(1 - 11 EA)</t>
  </si>
  <si>
    <t>(12 - 24 EA)</t>
  </si>
  <si>
    <t>(25 - 47 EA)</t>
  </si>
  <si>
    <t>(48 - 71 EA)</t>
  </si>
  <si>
    <t>(72 - 143 EA)</t>
  </si>
  <si>
    <t>(144 - 287 EA)</t>
  </si>
  <si>
    <t>(288 + EA)</t>
  </si>
  <si>
    <t>Cotton Canvas, One (1) Size Fits all w/Adjustable Back Tab</t>
  </si>
  <si>
    <t>Cotton Twill, One (1) Size Fits all w/Adjustable Back Tab</t>
  </si>
  <si>
    <t>Poly Foam, One (1) Size Fits all with Adjustable Back Tab</t>
  </si>
  <si>
    <t>Visor; Ultra Club #8113, Classic Cut, Cotton Twill</t>
  </si>
  <si>
    <t>SUBTOTAL GROUP D:  (Items 1 - 4)</t>
  </si>
  <si>
    <t>TOTAL BID GROUP D:</t>
  </si>
  <si>
    <t>Attachment E, 19-R072307MG
Casual Apparel, Silk Screen, Embroidery, &amp; Related Items</t>
  </si>
  <si>
    <t>GROUP E</t>
  </si>
  <si>
    <t>Ladies:  Size SM - XL</t>
  </si>
  <si>
    <t>Cost for each additional size up to 5XL</t>
  </si>
  <si>
    <t>Men's:  Size SM - XL</t>
  </si>
  <si>
    <t>GOLF/JERSEY POLO, 100% Cotton. (min. 5.5 oz)
Acceptable Brands: Jerzees - #J100; Harriton - #150, 140, 140W, M265W, M265</t>
  </si>
  <si>
    <t>Ladies: Size SM - XL</t>
  </si>
  <si>
    <t>PIQUE KNITS - 100% Cotton (min. 6.5 oz)
Acceptable Brands:  Anvil - #6020, 6030, 8602; Devon Jones - #D100, D100W, D120, D120W; Gildan - #G320; Hanes - #055; Harriton - M200, M200W, M250, M100, M100W; Port Authority - #K420D, L556; Ultra Club - #8530, 8535</t>
  </si>
  <si>
    <t>Men's: SM - XL</t>
  </si>
  <si>
    <t>POLO, SLEEVELESS, Port Authority, L500SVLS</t>
  </si>
  <si>
    <t>Ladies:  SM - XL</t>
  </si>
  <si>
    <t>SUBTOTAL GROUP E:  (Items 1 - 7)</t>
  </si>
  <si>
    <t>TOTAL BID GROUP E:</t>
  </si>
  <si>
    <r>
      <t xml:space="preserve">GROUP E
</t>
    </r>
    <r>
      <rPr>
        <sz val="11"/>
        <rFont val="Calibri"/>
        <family val="2"/>
        <scheme val="minor"/>
      </rPr>
      <t>GOLF STYLE, POLO STYLE, AND PIQUE SHIRTS, 50/50 cotton/poly  -  Price Each 
Acceptable Brands:  Hanes - #054, 054P;  Jerzees - #J300, 437, 337W, 436P; Gildan - #G890, G880</t>
    </r>
  </si>
  <si>
    <t>ENTER COMPANY NAME HERE</t>
  </si>
  <si>
    <t>GROUP F
DENIM SHIRTS, SWEATER, JACKETS, HOODED PULLOVER &amp; SWEAT PANTS  -    
Acceptable Brands:  Harriton - #M550, M550W, M550S; Port Authority- #SP10, SP11, LSP10, LSP11; Ultra Club - #8960,8960T 8965, 8965C,8966, 8968</t>
  </si>
  <si>
    <t>GROUP F</t>
  </si>
  <si>
    <t>Ladies: SM-XL</t>
  </si>
  <si>
    <t xml:space="preserve">Devon &amp; Jones DP450W, Stretch Everyday Cardigan Sweater - </t>
  </si>
  <si>
    <t>Sport-Tek #JST71 Men's Sideline Full Snap Jacket</t>
  </si>
  <si>
    <t>Crest #2120 Ladies Jacket, lined (Tri Mountain)</t>
  </si>
  <si>
    <t>Tri-Mountain #2100 Men's Meridian Jacket</t>
  </si>
  <si>
    <t>Port Authority #F217 Value Fleece Jacket</t>
  </si>
  <si>
    <t>Gildan #18600, Hoodie, 50/50 heavy blend, Full Zip</t>
  </si>
  <si>
    <t>Gildan #18500, Hoodie, 50/50 heavy blend, pullover</t>
  </si>
  <si>
    <t>Game Sportswear #9400, Three Season Jacket, Heavyweight, nylon, water &amp; stain resistant</t>
  </si>
  <si>
    <t>Jerzee #4997 SuperSweats Hooded Pullover Sweatshirt, 50/50 cotton/polyester</t>
  </si>
  <si>
    <t>Cost for each additional size up to 3XL</t>
  </si>
  <si>
    <t>Jerzee 973 50/50 Flelece Sweatpants</t>
  </si>
  <si>
    <t>Devon &amp; Jones D850 Clubhouse Jacket 65% polyester, 35% cotton, zipper front</t>
  </si>
  <si>
    <t>Cost for each additional size up to 4XL</t>
  </si>
  <si>
    <t>Port Authority #L530 Ladies Silk Touch Interlock Cardigan Sweater, 65/35 Poly/Cotton</t>
  </si>
  <si>
    <t xml:space="preserve">Ladies:  SM-XL </t>
  </si>
  <si>
    <t>Port Authority #L545 Ladies Concept Cardigan, Button Front, Y-Neck, 62/33/5 Poly/Rayon/Spandex</t>
  </si>
  <si>
    <t>Devon &amp; Jones #D945 Men's Doubleweave Jacket, 93/7 poly/spandex, full zip, wind &amp; water resistant</t>
  </si>
  <si>
    <t>Harriton #M990 Men's Full Zip Fleece Jacket</t>
  </si>
  <si>
    <t>Harriton #M990W Women's Full Zip Fleece Jacket</t>
  </si>
  <si>
    <t>Harriton #M700 Adult Microfiber Windshirt, 100% poly</t>
  </si>
  <si>
    <t xml:space="preserve">SUBTOTAL GROUP F (Items 1-19): </t>
  </si>
  <si>
    <t>TOTAL BID GROUP F:</t>
  </si>
  <si>
    <r>
      <rPr>
        <b/>
        <i/>
        <sz val="11"/>
        <rFont val="Calibri"/>
        <family val="2"/>
        <scheme val="minor"/>
      </rPr>
      <t>GROUP G
TWILL SHIRTS;
Acceptable Brands:</t>
    </r>
    <r>
      <rPr>
        <b/>
        <sz val="11"/>
        <rFont val="Calibri"/>
        <family val="2"/>
        <scheme val="minor"/>
      </rPr>
      <t xml:space="preserve">  Devon Jones - #D500, D500W, D500S; Port Authority - #S508, S608, S648, S649, L508, L608, L649; Ultra Club - #8960C, 8965C, 8966C, 8975, 8976, 8977</t>
    </r>
  </si>
  <si>
    <t>GROUP G</t>
  </si>
  <si>
    <t>Men's: SM-XL</t>
  </si>
  <si>
    <t>CHESTNUT HILL, Men's &amp; Ladies Executive performance broadcloth shirt, CH600/CH600W</t>
  </si>
  <si>
    <t>CHESTNUT HILL, Men's executive performance broadcloth shirt with spread collar, CH600C,</t>
  </si>
  <si>
    <t xml:space="preserve">SUBTOTAL GROUP G (Items 1-5): </t>
  </si>
  <si>
    <t>TOTAL BID GROUP G:</t>
  </si>
  <si>
    <r>
      <rPr>
        <b/>
        <i/>
        <sz val="11"/>
        <rFont val="Calibri"/>
        <family val="2"/>
        <scheme val="minor"/>
      </rPr>
      <t>GROUP H
OXFORD SHIRTS  -    
Acceptable Brands:</t>
    </r>
    <r>
      <rPr>
        <b/>
        <sz val="11"/>
        <rFont val="Calibri"/>
        <family val="2"/>
        <scheme val="minor"/>
      </rPr>
      <t xml:space="preserve">  Harriton - #M600; Port Authority - S606,S639, S643, L606, L639, L643; Ultra Club - #8970, 8972, 8990W</t>
    </r>
  </si>
  <si>
    <t>GROUP H</t>
  </si>
  <si>
    <t xml:space="preserve">SUBTOTAL GROUP H  (Items 1-2): </t>
  </si>
  <si>
    <t>TOTAL BID GROUP H:</t>
  </si>
  <si>
    <t xml:space="preserve">ITEM # </t>
  </si>
  <si>
    <t xml:space="preserve">GROUP I
OPEN NECK BLOUSES &amp; SHIRTS, MEN'S DRESS SHIRT
Port Authority #L6290, 3/4-Sleeve Blouse -   </t>
  </si>
  <si>
    <t>GROUP I</t>
  </si>
  <si>
    <t xml:space="preserve">Port Authority #L644,Blouse, Crosshatch Ruffle, easy care, </t>
  </si>
  <si>
    <t xml:space="preserve">Port Authority #L646, Stretch Poplin Shirt, </t>
  </si>
  <si>
    <t>Port Authority #S646, Stretch Poplin Shirt</t>
  </si>
  <si>
    <t>Port Authority #L523 Ladies Silk Tough Interlock Button-Front Polo, 65/35 Poly-Cotton</t>
  </si>
  <si>
    <t>Port Authority #L522 Ladies Silk Touch Interlock Scoop Neck Shirt, 65/35 Poly-Cotton</t>
  </si>
  <si>
    <t>Port Authority #L544 Ladies Concept Dolman Sleeve Shirt, 62/33/5, Poly/Rayon/Spandex</t>
  </si>
  <si>
    <t xml:space="preserve">SUBTOTAL GROUP I (Items  1-7): </t>
  </si>
  <si>
    <t>TOTAL BID GROUP I:</t>
  </si>
  <si>
    <t>GROUP J
Wicking, Classic Pique, Micro Pique, Cooling, Dri Mesh, Polo's, Shirts and Tee's for men &amp; women</t>
  </si>
  <si>
    <t>GROUP J</t>
  </si>
  <si>
    <t>Polo ST650/LST650 Men's and Ladies Sport Wick polo</t>
  </si>
  <si>
    <t>Polo ST659/LST659 Contrast Stitch Micro-pique Sport polo</t>
  </si>
  <si>
    <t>Polo ST655/LST655 Side Block Mirco-Pique Sport polo</t>
  </si>
  <si>
    <t>Polo S650/L650 Ultra Stretch polo</t>
  </si>
  <si>
    <t>Polo K540/L540 Silk Touch Performance polo</t>
  </si>
  <si>
    <t>Polo 8405P Cool n Dry sport polo w/pocket</t>
  </si>
  <si>
    <t>Polo 8405T Cool n Dry Sport polo with pocket</t>
  </si>
  <si>
    <t>Men's Tall: SM-XL</t>
  </si>
  <si>
    <t>Cost for each additional size up to Tall-5XL</t>
  </si>
  <si>
    <t>Polo 8404 Cool n Dry Sport polo; no pocket</t>
  </si>
  <si>
    <t>Polo 8432 Cool n Dry Sport polo; lg sleeve</t>
  </si>
  <si>
    <t>Adult: SM-XL</t>
  </si>
  <si>
    <t>Adidas A130/A131 Climalite Short  Sleeve polo</t>
  </si>
  <si>
    <t>Nike 373749/354064 Dri-fit Pebble Texture polo</t>
  </si>
  <si>
    <t>Jewel LOG101/OG101 Ogio Jewel polo</t>
  </si>
  <si>
    <t>IZOD 13Z0103 Performance Dobby polo</t>
  </si>
  <si>
    <t>Elixir LOG118 Ogio Tunic</t>
  </si>
  <si>
    <t>Sport Tek ST360/LST360 Heather Contender T-shirt</t>
  </si>
  <si>
    <t>Sport Tek ST361 Color Block Contender T-shirt</t>
  </si>
  <si>
    <t>Sport Tek ST351/LST351 Colorblock Competitor T-shirt</t>
  </si>
  <si>
    <t>Sport Tek T476 Dry Zone Colorblock Raglan Polo</t>
  </si>
  <si>
    <t>Sport Tek L475 Dry Zone Raglan Accent Polo</t>
  </si>
  <si>
    <t>Port Authority #K431 Cool Mesh Polo w/Tipping Stripe Trim, 100% cotton</t>
  </si>
  <si>
    <t xml:space="preserve">Port Authority #K500LS Men's Long Sleeve Silk Touch polo - price each, </t>
  </si>
  <si>
    <t xml:space="preserve">Port Authority #L500LS Ladies Long Sleeve Silk Touch polo - price each, </t>
  </si>
  <si>
    <t>Ultraclub #8536 Classic Pique with Striped Collar polo</t>
  </si>
  <si>
    <t>Badger #4120 Men's B-core Short Sleeve Performance Tee, 100% poly moisture management material</t>
  </si>
  <si>
    <t>Badger #4160 Ladies B-core Short Sleeve Performance Tee, 100% poly moisture management material</t>
  </si>
  <si>
    <t>Cost for each additional size up to 2XL</t>
  </si>
  <si>
    <t>Badger #4104 Adult B-core Long Sleeve Performance Tee, 100% poly moisture management material</t>
  </si>
  <si>
    <t>Bodek and Rhodes #N3142 Adult Cooling Performance Crew T-Shirt, snag resistant, 100% poly</t>
  </si>
  <si>
    <t>Adult:  Size SM - XL</t>
  </si>
  <si>
    <t>Sport-Tek TST350LS Tall Lg Sleeve Competitor Tee</t>
  </si>
  <si>
    <t>Adult:  Size SM - XLT</t>
  </si>
  <si>
    <t>Cost for each additional size up to 4XLT</t>
  </si>
  <si>
    <t xml:space="preserve">SUBTOTAL GROUP J (Items  1-40): </t>
  </si>
  <si>
    <t>TOTAL BID GROUP J:</t>
  </si>
  <si>
    <t>Freight Charges - vendor to bill exact shipping charges</t>
  </si>
  <si>
    <t>Pricing is not required for this line item - this may be applicable on shipping garments after award</t>
  </si>
  <si>
    <t>Tall - flat rate price of Tall size for any shirt</t>
  </si>
  <si>
    <t>Pocket - flat rate price per pocket for any shirt</t>
  </si>
  <si>
    <t>Long sleeve - flat rate price for long sleeves for any shirt not specifically requested in long sleeves</t>
  </si>
  <si>
    <t>Flat rate for extra large sizes exceeding 5X - t-shirt</t>
  </si>
  <si>
    <t>Flat rate for extra large sizes exceeding 5X - dress shirt</t>
  </si>
  <si>
    <t>Flat rate email proof - requested by department</t>
  </si>
  <si>
    <t>Flat rate for Art Prep</t>
  </si>
  <si>
    <t>Flat rate for Silk Screen Prep</t>
  </si>
  <si>
    <t>Flat rate for set up charges - if applicable</t>
  </si>
  <si>
    <t>Flat rate for vendor re-stocking fee ($ or %)</t>
  </si>
  <si>
    <t>Re set up screen print (normal wear on original screen)</t>
  </si>
  <si>
    <t>Flat Rate - direct to garment printing (DTG)</t>
  </si>
  <si>
    <t>Flat Rate - miscellaneous embroidered patch(s)</t>
  </si>
  <si>
    <t>Flat Rate Discount off Catalog Pricing for items not specified on this quotation form</t>
  </si>
  <si>
    <t>T-SHIRT DESCRIPTION</t>
  </si>
  <si>
    <t>SUBTOTAL GROUP K:  (Items 1 - 7)</t>
  </si>
  <si>
    <t>TOTAL BID GROUP K:</t>
  </si>
  <si>
    <t>TOTAL BID GROUP L:</t>
  </si>
  <si>
    <r>
      <t xml:space="preserve">GROUP K
</t>
    </r>
    <r>
      <rPr>
        <b/>
        <sz val="12"/>
        <color theme="1"/>
        <rFont val="Calibri"/>
        <family val="2"/>
        <scheme val="minor"/>
      </rPr>
      <t>Graphics</t>
    </r>
    <r>
      <rPr>
        <b/>
        <sz val="11"/>
        <color theme="1"/>
        <rFont val="Calibri"/>
        <family val="2"/>
        <scheme val="minor"/>
      </rPr>
      <t xml:space="preserve"> For T-SHIRTS (from Group A), Heavy Weight, 100% Cotton, (min. 6.1oz)</t>
    </r>
  </si>
  <si>
    <t>GROUP L
Graphics For T-SHIRTS (from Group B), 50/50 Blend , Acceptable Brands:  Anvil, Hanes Beefy T's, Gildan, Fruit of the Loom, Jerzees, 29M, G830, G840, 8300, 8000, 8400, 8900</t>
  </si>
  <si>
    <t>GROUP M
MISCELLANEOUS - ADD ON ITEMS</t>
  </si>
  <si>
    <t>GROUP M</t>
  </si>
  <si>
    <t xml:space="preserve">SUBTOTAL GROUP M (Items  1-15): </t>
  </si>
  <si>
    <t>TOTAL GROUP M:  (Columns 1 - 7)</t>
  </si>
  <si>
    <t xml:space="preserve">       1  -  3,000</t>
  </si>
  <si>
    <t>3,001  -  4,000</t>
  </si>
  <si>
    <t>4,001  -  5,000</t>
  </si>
  <si>
    <t>5,001  -  6,000</t>
  </si>
  <si>
    <t>6,001  -  7,000</t>
  </si>
  <si>
    <t>7,001  -  8,000</t>
  </si>
  <si>
    <t>8,001  -  9,000</t>
  </si>
  <si>
    <t xml:space="preserve"> 9,001  -  10,000</t>
  </si>
  <si>
    <t>10,001  -  11,000</t>
  </si>
  <si>
    <t>11,001  -  12,000</t>
  </si>
  <si>
    <t>13,001  -  14,000</t>
  </si>
  <si>
    <t>14,001  -  15,000</t>
  </si>
  <si>
    <t>Over 15,000</t>
  </si>
  <si>
    <t>Number of Stitches:</t>
  </si>
  <si>
    <t>Unit Cost</t>
  </si>
  <si>
    <t>ITEM # 1</t>
  </si>
  <si>
    <t>EMBROIDER LOGO: Left Chest - 3.5" standard size</t>
  </si>
  <si>
    <t>ADDITIONAL LOCATIONS:  (i.e. NAMES, TITLES, DEPARTMENT NAMES)</t>
  </si>
  <si>
    <t>CHARGE TO EMBROIDER: ANY QUANTITIY</t>
  </si>
  <si>
    <r>
      <t xml:space="preserve">GROUP N
</t>
    </r>
    <r>
      <rPr>
        <b/>
        <sz val="14"/>
        <color theme="1"/>
        <rFont val="Calibri"/>
        <family val="2"/>
        <scheme val="minor"/>
      </rPr>
      <t>EMBROIDERY</t>
    </r>
    <r>
      <rPr>
        <b/>
        <sz val="11"/>
        <color theme="1"/>
        <rFont val="Calibri"/>
        <family val="2"/>
        <scheme val="minor"/>
      </rPr>
      <t xml:space="preserve">  -  Set-Up Charge for Disk Per Number of Stitches</t>
    </r>
  </si>
  <si>
    <t>SUBTOTAL GROUP N:  (Item 1)</t>
  </si>
  <si>
    <t>SUBTOTAL GROUP N:  (Item 2)</t>
  </si>
  <si>
    <t>CHARGE TO EMBROIDER SUPPLIED GARMENTS</t>
  </si>
  <si>
    <t xml:space="preserve">  1  -  10 Each</t>
  </si>
  <si>
    <t>11  -  20 Each</t>
  </si>
  <si>
    <t>21  -  30 Each</t>
  </si>
  <si>
    <t>31  -  40 Each</t>
  </si>
  <si>
    <t>41  -  50 Each</t>
  </si>
  <si>
    <t>51  -  60 Each</t>
  </si>
  <si>
    <t>61  -  70 Each</t>
  </si>
  <si>
    <t>71  -  80 Each</t>
  </si>
  <si>
    <t>81  -  90 Each</t>
  </si>
  <si>
    <t>91  -  100 Each</t>
  </si>
  <si>
    <t>100+  Each</t>
  </si>
  <si>
    <t>SUBTOTAL GROUP N:  (Item 3)</t>
  </si>
  <si>
    <t>GROUP O
SILK SCREENING, ARTWORK BASIC CHARGE</t>
  </si>
  <si>
    <t>Additional Charge:  1ST COLOR</t>
  </si>
  <si>
    <t>Additional Charge:  2ND COLOR</t>
  </si>
  <si>
    <t>Additional Charge:  3RD COLOR</t>
  </si>
  <si>
    <t>Additional Charge:  4TH COLOR</t>
  </si>
  <si>
    <t>Additional Charge:  5TH COLOR</t>
  </si>
  <si>
    <t>Additional Charge:  6TH COLOR</t>
  </si>
  <si>
    <t>Additional Charge:  7TH COLOR</t>
  </si>
  <si>
    <t>One (1) Side,
One (1) Color</t>
  </si>
  <si>
    <t>Screen Charge Per Color</t>
  </si>
  <si>
    <t>Ink Charges:
Quantity:</t>
  </si>
  <si>
    <t>1-COLOR</t>
  </si>
  <si>
    <t>2-COLOR</t>
  </si>
  <si>
    <t>3-COLOR</t>
  </si>
  <si>
    <t>4-COLOR</t>
  </si>
  <si>
    <t>5-COLOR</t>
  </si>
  <si>
    <t>6-COLOR</t>
  </si>
  <si>
    <t>7-COLOR</t>
  </si>
  <si>
    <t>12  -  24</t>
  </si>
  <si>
    <t>25  -  47</t>
  </si>
  <si>
    <t>48  -  71</t>
  </si>
  <si>
    <t>72  -  143</t>
  </si>
  <si>
    <t>144  -  287</t>
  </si>
  <si>
    <t>288  -  600</t>
  </si>
  <si>
    <t>601  -  799</t>
  </si>
  <si>
    <t>SUBTOTAL GROUP O:  (Items 1 -3)</t>
  </si>
  <si>
    <t>NUMERALS:  Vinyl Iron-On / Heat Transfer</t>
  </si>
  <si>
    <t>GROUP P - ANY QUANTITY
Vinyl Iron-On / Heat Transfer</t>
  </si>
  <si>
    <t>Size:  4"</t>
  </si>
  <si>
    <t>Size:  6"</t>
  </si>
  <si>
    <t>Size:  8"</t>
  </si>
  <si>
    <t>SUBTOTAL GROUP P:  (Items 1 - 3)</t>
  </si>
  <si>
    <t>LETTERS / NAMES:  Vinyl Iron-On / Heat Transfer</t>
  </si>
  <si>
    <t>Size:  2"</t>
  </si>
  <si>
    <t>Size:  3"</t>
  </si>
  <si>
    <t>SUBTOTAL GROUP S:  (Items 4 - 5)</t>
  </si>
  <si>
    <t>EARQ3W</t>
  </si>
  <si>
    <t>GRP N FOR EMBROIDERY</t>
  </si>
  <si>
    <t>GRP O FOR SCREENPRINT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</si>
</sst>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1B8BA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1B8BA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1B8BA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0" fontId="6" fillId="0" borderId="6" xfId="2" applyFont="1" applyFill="1" applyBorder="1" applyAlignment="1">
      <alignment horizontal="center" wrapText="1"/>
    </xf>
    <xf numFmtId="0" fontId="7" fillId="0" borderId="6" xfId="2" applyFont="1" applyFill="1" applyBorder="1" applyAlignment="1">
      <alignment wrapText="1"/>
    </xf>
    <xf numFmtId="1" fontId="8" fillId="0" borderId="6" xfId="2" applyNumberFormat="1" applyFont="1" applyFill="1" applyBorder="1" applyAlignment="1">
      <alignment horizontal="center" vertical="top" wrapText="1"/>
    </xf>
    <xf numFmtId="0" fontId="8" fillId="2" borderId="6" xfId="2" applyFont="1" applyFill="1" applyBorder="1" applyAlignment="1">
      <alignment horizontal="center" wrapText="1"/>
    </xf>
    <xf numFmtId="44" fontId="8" fillId="2" borderId="6" xfId="2" quotePrefix="1" applyNumberFormat="1" applyFont="1" applyFill="1" applyBorder="1"/>
    <xf numFmtId="1" fontId="7" fillId="0" borderId="5" xfId="2" applyNumberFormat="1" applyFont="1" applyFill="1" applyBorder="1" applyAlignment="1">
      <alignment horizontal="center" vertical="top"/>
    </xf>
    <xf numFmtId="44" fontId="9" fillId="3" borderId="6" xfId="2" quotePrefix="1" applyNumberFormat="1" applyFont="1" applyFill="1" applyBorder="1"/>
    <xf numFmtId="0" fontId="6" fillId="0" borderId="10" xfId="2" applyFont="1" applyFill="1" applyBorder="1" applyAlignment="1"/>
    <xf numFmtId="44" fontId="6" fillId="0" borderId="10" xfId="2" applyNumberFormat="1" applyFont="1" applyFill="1" applyBorder="1" applyAlignment="1"/>
    <xf numFmtId="1" fontId="7" fillId="0" borderId="0" xfId="2" applyNumberFormat="1" applyFont="1" applyFill="1" applyBorder="1" applyAlignment="1">
      <alignment horizontal="center" vertical="top"/>
    </xf>
    <xf numFmtId="1" fontId="8" fillId="0" borderId="2" xfId="2" applyNumberFormat="1" applyFont="1" applyFill="1" applyBorder="1" applyAlignment="1">
      <alignment horizontal="center" vertical="top" wrapText="1"/>
    </xf>
    <xf numFmtId="44" fontId="8" fillId="2" borderId="6" xfId="1" applyFont="1" applyFill="1" applyBorder="1" applyAlignment="1">
      <alignment horizontal="center" wrapText="1"/>
    </xf>
    <xf numFmtId="44" fontId="13" fillId="3" borderId="6" xfId="2" quotePrefix="1" applyNumberFormat="1" applyFont="1" applyFill="1" applyBorder="1"/>
    <xf numFmtId="0" fontId="7" fillId="0" borderId="5" xfId="2" applyFont="1" applyFill="1" applyBorder="1" applyAlignment="1">
      <alignment horizontal="left" wrapText="1"/>
    </xf>
    <xf numFmtId="0" fontId="7" fillId="0" borderId="6" xfId="2" applyFont="1" applyFill="1" applyBorder="1" applyAlignment="1">
      <alignment horizontal="left" wrapText="1"/>
    </xf>
    <xf numFmtId="44" fontId="8" fillId="2" borderId="6" xfId="2" quotePrefix="1" applyNumberFormat="1" applyFont="1" applyFill="1" applyBorder="1" applyAlignment="1">
      <alignment horizontal="center" wrapText="1"/>
    </xf>
    <xf numFmtId="44" fontId="13" fillId="3" borderId="5" xfId="2" quotePrefix="1" applyNumberFormat="1" applyFont="1" applyFill="1" applyBorder="1"/>
    <xf numFmtId="1" fontId="6" fillId="0" borderId="0" xfId="2" applyNumberFormat="1" applyFont="1" applyFill="1" applyBorder="1" applyAlignment="1">
      <alignment vertical="top"/>
    </xf>
    <xf numFmtId="0" fontId="15" fillId="0" borderId="6" xfId="2" applyFont="1" applyFill="1" applyBorder="1" applyAlignment="1">
      <alignment horizontal="center" vertical="center" wrapText="1"/>
    </xf>
    <xf numFmtId="44" fontId="7" fillId="0" borderId="6" xfId="2" applyNumberFormat="1" applyFont="1" applyFill="1" applyBorder="1" applyAlignment="1">
      <alignment horizontal="center"/>
    </xf>
    <xf numFmtId="1" fontId="7" fillId="0" borderId="6" xfId="2" quotePrefix="1" applyNumberFormat="1" applyFont="1" applyFill="1" applyBorder="1" applyAlignment="1">
      <alignment horizontal="center" vertical="center"/>
    </xf>
    <xf numFmtId="1" fontId="11" fillId="0" borderId="6" xfId="2" applyNumberFormat="1" applyFont="1" applyFill="1" applyBorder="1" applyAlignment="1">
      <alignment horizontal="center" wrapText="1"/>
    </xf>
    <xf numFmtId="1" fontId="12" fillId="0" borderId="6" xfId="2" applyNumberFormat="1" applyFont="1" applyFill="1" applyBorder="1" applyAlignment="1">
      <alignment horizontal="center" wrapText="1"/>
    </xf>
    <xf numFmtId="0" fontId="7" fillId="0" borderId="5" xfId="2" applyFont="1" applyFill="1" applyBorder="1" applyAlignment="1">
      <alignment wrapText="1"/>
    </xf>
    <xf numFmtId="0" fontId="7" fillId="0" borderId="11" xfId="2" applyFont="1" applyFill="1" applyBorder="1" applyAlignment="1">
      <alignment horizontal="left" wrapText="1"/>
    </xf>
    <xf numFmtId="0" fontId="7" fillId="0" borderId="2" xfId="2" applyFont="1" applyFill="1" applyBorder="1" applyAlignment="1">
      <alignment horizontal="left" wrapText="1"/>
    </xf>
    <xf numFmtId="0" fontId="6" fillId="0" borderId="11" xfId="2" applyFont="1" applyFill="1" applyBorder="1" applyAlignment="1">
      <alignment horizontal="left" wrapText="1"/>
    </xf>
    <xf numFmtId="1" fontId="8" fillId="0" borderId="9" xfId="2" applyNumberFormat="1" applyFont="1" applyFill="1" applyBorder="1" applyAlignment="1">
      <alignment horizontal="center" vertical="top" wrapText="1"/>
    </xf>
    <xf numFmtId="1" fontId="11" fillId="0" borderId="7" xfId="2" applyNumberFormat="1" applyFont="1" applyFill="1" applyBorder="1" applyAlignment="1">
      <alignment horizontal="center" wrapText="1"/>
    </xf>
    <xf numFmtId="44" fontId="7" fillId="0" borderId="6" xfId="2" quotePrefix="1" applyNumberFormat="1" applyFont="1" applyFill="1" applyBorder="1" applyProtection="1">
      <protection locked="0"/>
    </xf>
    <xf numFmtId="44" fontId="7" fillId="0" borderId="9" xfId="2" quotePrefix="1" applyNumberFormat="1" applyFont="1" applyFill="1" applyBorder="1" applyProtection="1">
      <protection locked="0"/>
    </xf>
    <xf numFmtId="44" fontId="7" fillId="0" borderId="7" xfId="2" quotePrefix="1" applyNumberFormat="1" applyFont="1" applyFill="1" applyBorder="1" applyProtection="1">
      <protection locked="0"/>
    </xf>
    <xf numFmtId="0" fontId="0" fillId="0" borderId="0" xfId="0" applyProtection="1"/>
    <xf numFmtId="0" fontId="6" fillId="0" borderId="10" xfId="2" applyFont="1" applyFill="1" applyBorder="1" applyAlignment="1" applyProtection="1">
      <protection locked="0"/>
    </xf>
    <xf numFmtId="1" fontId="7" fillId="0" borderId="7" xfId="2" applyNumberFormat="1" applyFont="1" applyFill="1" applyBorder="1" applyAlignment="1">
      <alignment horizontal="center" vertical="top"/>
    </xf>
    <xf numFmtId="1" fontId="7" fillId="0" borderId="9" xfId="2" applyNumberFormat="1" applyFont="1" applyFill="1" applyBorder="1" applyAlignment="1">
      <alignment horizontal="center" vertical="top"/>
    </xf>
    <xf numFmtId="0" fontId="7" fillId="0" borderId="11" xfId="2" applyFont="1" applyFill="1" applyBorder="1" applyAlignment="1">
      <alignment wrapText="1"/>
    </xf>
    <xf numFmtId="0" fontId="7" fillId="0" borderId="9" xfId="2" applyFont="1" applyFill="1" applyBorder="1" applyAlignment="1">
      <alignment horizontal="left" wrapText="1"/>
    </xf>
    <xf numFmtId="0" fontId="7" fillId="0" borderId="7" xfId="2" applyFont="1" applyFill="1" applyBorder="1" applyAlignment="1">
      <alignment horizontal="left" wrapText="1"/>
    </xf>
    <xf numFmtId="1" fontId="7" fillId="0" borderId="6" xfId="2" applyNumberFormat="1" applyFont="1" applyFill="1" applyBorder="1" applyAlignment="1">
      <alignment horizontal="center" vertical="top"/>
    </xf>
    <xf numFmtId="1" fontId="7" fillId="0" borderId="3" xfId="2" applyNumberFormat="1" applyFont="1" applyFill="1" applyBorder="1" applyAlignment="1">
      <alignment horizontal="center" vertical="top" wrapText="1"/>
    </xf>
    <xf numFmtId="1" fontId="7" fillId="0" borderId="7" xfId="2" quotePrefix="1" applyNumberFormat="1" applyFont="1" applyFill="1" applyBorder="1" applyAlignment="1">
      <alignment horizontal="center" vertical="top"/>
    </xf>
    <xf numFmtId="1" fontId="7" fillId="0" borderId="7" xfId="2" applyNumberFormat="1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wrapText="1"/>
    </xf>
    <xf numFmtId="44" fontId="7" fillId="0" borderId="0" xfId="2" applyNumberFormat="1" applyFont="1" applyFill="1" applyBorder="1"/>
    <xf numFmtId="0" fontId="7" fillId="0" borderId="0" xfId="2" applyFont="1" applyFill="1" applyBorder="1" applyAlignment="1">
      <alignment horizontal="left" wrapText="1"/>
    </xf>
    <xf numFmtId="44" fontId="7" fillId="0" borderId="0" xfId="2" quotePrefix="1" applyNumberFormat="1" applyFont="1" applyFill="1" applyBorder="1"/>
    <xf numFmtId="44" fontId="7" fillId="0" borderId="6" xfId="2" applyNumberFormat="1" applyFont="1" applyFill="1" applyBorder="1"/>
    <xf numFmtId="44" fontId="7" fillId="0" borderId="6" xfId="2" applyNumberFormat="1" applyFont="1" applyFill="1" applyBorder="1" applyProtection="1">
      <protection locked="0"/>
    </xf>
    <xf numFmtId="1" fontId="7" fillId="0" borderId="9" xfId="2" applyNumberFormat="1" applyFont="1" applyFill="1" applyBorder="1" applyAlignment="1">
      <alignment horizontal="center" vertical="top" wrapText="1"/>
    </xf>
    <xf numFmtId="1" fontId="7" fillId="0" borderId="9" xfId="2" quotePrefix="1" applyNumberFormat="1" applyFont="1" applyFill="1" applyBorder="1" applyAlignment="1">
      <alignment horizontal="center" vertical="top"/>
    </xf>
    <xf numFmtId="1" fontId="7" fillId="0" borderId="8" xfId="2" applyNumberFormat="1" applyFont="1" applyFill="1" applyBorder="1" applyAlignment="1">
      <alignment horizontal="center" vertical="top" wrapText="1"/>
    </xf>
    <xf numFmtId="1" fontId="7" fillId="0" borderId="8" xfId="2" applyNumberFormat="1" applyFont="1" applyFill="1" applyBorder="1" applyAlignment="1">
      <alignment horizontal="center" vertical="top"/>
    </xf>
    <xf numFmtId="1" fontId="7" fillId="0" borderId="8" xfId="2" quotePrefix="1" applyNumberFormat="1" applyFont="1" applyFill="1" applyBorder="1" applyAlignment="1">
      <alignment horizontal="center" vertical="top"/>
    </xf>
    <xf numFmtId="44" fontId="13" fillId="3" borderId="0" xfId="2" quotePrefix="1" applyNumberFormat="1" applyFont="1" applyFill="1" applyBorder="1"/>
    <xf numFmtId="44" fontId="7" fillId="0" borderId="0" xfId="2" quotePrefix="1" applyNumberFormat="1" applyFont="1" applyFill="1" applyBorder="1" applyProtection="1">
      <protection locked="0"/>
    </xf>
    <xf numFmtId="1" fontId="7" fillId="0" borderId="6" xfId="2" applyNumberFormat="1" applyFont="1" applyFill="1" applyBorder="1" applyAlignment="1">
      <alignment horizontal="center" vertical="top" wrapText="1"/>
    </xf>
    <xf numFmtId="44" fontId="18" fillId="3" borderId="0" xfId="2" applyNumberFormat="1" applyFont="1" applyFill="1" applyBorder="1"/>
    <xf numFmtId="9" fontId="6" fillId="0" borderId="6" xfId="2" quotePrefix="1" applyNumberFormat="1" applyFont="1" applyFill="1" applyBorder="1" applyAlignment="1" applyProtection="1">
      <alignment horizontal="center"/>
      <protection locked="0"/>
    </xf>
    <xf numFmtId="10" fontId="6" fillId="0" borderId="6" xfId="2" quotePrefix="1" applyNumberFormat="1" applyFont="1" applyFill="1" applyBorder="1" applyAlignment="1" applyProtection="1">
      <alignment horizontal="center"/>
      <protection locked="0"/>
    </xf>
    <xf numFmtId="1" fontId="7" fillId="0" borderId="6" xfId="2" applyNumberFormat="1" applyFont="1" applyFill="1" applyBorder="1" applyAlignment="1">
      <alignment horizontal="center" vertical="center" wrapText="1"/>
    </xf>
    <xf numFmtId="1" fontId="8" fillId="0" borderId="6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4" fillId="0" borderId="7" xfId="2" applyNumberFormat="1" applyFont="1" applyFill="1" applyBorder="1" applyAlignment="1">
      <alignment horizontal="center" wrapText="1"/>
    </xf>
    <xf numFmtId="0" fontId="4" fillId="0" borderId="6" xfId="2" applyFont="1" applyFill="1" applyBorder="1" applyAlignment="1">
      <alignment horizontal="center" wrapText="1"/>
    </xf>
    <xf numFmtId="0" fontId="7" fillId="0" borderId="6" xfId="2" applyFont="1" applyFill="1" applyBorder="1"/>
    <xf numFmtId="0" fontId="7" fillId="0" borderId="5" xfId="2" applyFont="1" applyFill="1" applyBorder="1"/>
    <xf numFmtId="44" fontId="0" fillId="0" borderId="0" xfId="1" applyFont="1" applyProtection="1"/>
    <xf numFmtId="44" fontId="0" fillId="0" borderId="0" xfId="1" applyFont="1"/>
    <xf numFmtId="44" fontId="7" fillId="0" borderId="6" xfId="1" applyFont="1" applyFill="1" applyBorder="1" applyAlignment="1">
      <alignment horizontal="center"/>
    </xf>
    <xf numFmtId="44" fontId="8" fillId="2" borderId="5" xfId="2" quotePrefix="1" applyNumberFormat="1" applyFont="1" applyFill="1" applyBorder="1" applyAlignment="1">
      <alignment horizontal="center" wrapText="1"/>
    </xf>
    <xf numFmtId="1" fontId="8" fillId="0" borderId="0" xfId="2" applyNumberFormat="1" applyFont="1" applyFill="1" applyBorder="1" applyAlignment="1">
      <alignment horizontal="center" vertical="top" wrapText="1"/>
    </xf>
    <xf numFmtId="44" fontId="7" fillId="0" borderId="6" xfId="1" quotePrefix="1" applyFont="1" applyFill="1" applyBorder="1" applyProtection="1">
      <protection locked="0"/>
    </xf>
    <xf numFmtId="0" fontId="4" fillId="0" borderId="7" xfId="2" applyFont="1" applyFill="1" applyBorder="1" applyAlignment="1">
      <alignment horizontal="center" wrapText="1"/>
    </xf>
    <xf numFmtId="44" fontId="7" fillId="0" borderId="7" xfId="1" applyFont="1" applyFill="1" applyBorder="1" applyAlignment="1">
      <alignment horizontal="center"/>
    </xf>
    <xf numFmtId="1" fontId="7" fillId="0" borderId="6" xfId="2" quotePrefix="1" applyNumberFormat="1" applyFont="1" applyFill="1" applyBorder="1" applyAlignment="1">
      <alignment horizontal="center" vertical="top"/>
    </xf>
    <xf numFmtId="0" fontId="7" fillId="0" borderId="6" xfId="2" applyNumberFormat="1" applyFont="1" applyFill="1" applyBorder="1" applyAlignment="1">
      <alignment horizontal="center" wrapText="1"/>
    </xf>
    <xf numFmtId="44" fontId="8" fillId="0" borderId="0" xfId="2" quotePrefix="1" applyNumberFormat="1" applyFont="1" applyFill="1" applyBorder="1"/>
    <xf numFmtId="0" fontId="13" fillId="0" borderId="0" xfId="2" applyFont="1" applyFill="1" applyBorder="1" applyAlignment="1"/>
    <xf numFmtId="0" fontId="7" fillId="0" borderId="9" xfId="2" applyFont="1" applyFill="1" applyBorder="1" applyAlignment="1">
      <alignment horizontal="center" wrapText="1"/>
    </xf>
    <xf numFmtId="44" fontId="7" fillId="0" borderId="1" xfId="2" applyNumberFormat="1" applyFont="1" applyFill="1" applyBorder="1"/>
    <xf numFmtId="44" fontId="7" fillId="0" borderId="2" xfId="2" applyNumberFormat="1" applyFont="1" applyFill="1" applyBorder="1"/>
    <xf numFmtId="0" fontId="0" fillId="0" borderId="0" xfId="0" applyBorder="1"/>
    <xf numFmtId="44" fontId="8" fillId="2" borderId="7" xfId="2" quotePrefix="1" applyNumberFormat="1" applyFont="1" applyFill="1" applyBorder="1" applyAlignment="1">
      <alignment horizontal="center" wrapText="1"/>
    </xf>
    <xf numFmtId="0" fontId="7" fillId="0" borderId="5" xfId="2" applyNumberFormat="1" applyFont="1" applyFill="1" applyBorder="1" applyAlignment="1">
      <alignment horizontal="center" wrapText="1"/>
    </xf>
    <xf numFmtId="0" fontId="7" fillId="0" borderId="11" xfId="2" applyNumberFormat="1" applyFont="1" applyFill="1" applyBorder="1" applyAlignment="1">
      <alignment horizontal="center" wrapText="1"/>
    </xf>
    <xf numFmtId="1" fontId="6" fillId="0" borderId="6" xfId="2" applyNumberFormat="1" applyFont="1" applyFill="1" applyBorder="1" applyAlignment="1">
      <alignment horizontal="center" vertical="top" wrapText="1"/>
    </xf>
    <xf numFmtId="0" fontId="7" fillId="0" borderId="6" xfId="2" quotePrefix="1" applyNumberFormat="1" applyFont="1" applyFill="1" applyBorder="1" applyAlignment="1">
      <alignment horizontal="center" wrapText="1"/>
    </xf>
    <xf numFmtId="1" fontId="7" fillId="0" borderId="3" xfId="2" quotePrefix="1" applyNumberFormat="1" applyFont="1" applyFill="1" applyBorder="1" applyAlignment="1">
      <alignment horizontal="center" vertical="top"/>
    </xf>
    <xf numFmtId="0" fontId="0" fillId="0" borderId="0" xfId="0" applyProtection="1">
      <protection locked="0"/>
    </xf>
    <xf numFmtId="44" fontId="7" fillId="0" borderId="0" xfId="2" applyNumberFormat="1" applyFont="1" applyFill="1" applyBorder="1" applyProtection="1">
      <protection locked="0"/>
    </xf>
    <xf numFmtId="0" fontId="9" fillId="3" borderId="3" xfId="2" applyFont="1" applyFill="1" applyBorder="1" applyAlignment="1">
      <alignment horizontal="right"/>
    </xf>
    <xf numFmtId="0" fontId="9" fillId="3" borderId="4" xfId="2" applyFont="1" applyFill="1" applyBorder="1" applyAlignment="1">
      <alignment horizontal="right"/>
    </xf>
    <xf numFmtId="0" fontId="9" fillId="3" borderId="5" xfId="2" applyFont="1" applyFill="1" applyBorder="1" applyAlignment="1">
      <alignment horizontal="right"/>
    </xf>
    <xf numFmtId="1" fontId="7" fillId="0" borderId="7" xfId="2" quotePrefix="1" applyNumberFormat="1" applyFont="1" applyFill="1" applyBorder="1" applyAlignment="1">
      <alignment horizontal="center" vertical="center"/>
    </xf>
    <xf numFmtId="1" fontId="7" fillId="0" borderId="8" xfId="2" quotePrefix="1" applyNumberFormat="1" applyFont="1" applyFill="1" applyBorder="1" applyAlignment="1">
      <alignment horizontal="center" vertical="center"/>
    </xf>
    <xf numFmtId="1" fontId="7" fillId="0" borderId="9" xfId="2" quotePrefix="1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1" fontId="3" fillId="0" borderId="3" xfId="2" applyNumberFormat="1" applyFont="1" applyFill="1" applyBorder="1" applyAlignment="1">
      <alignment horizontal="center" vertical="top" wrapText="1"/>
    </xf>
    <xf numFmtId="1" fontId="6" fillId="0" borderId="4" xfId="2" applyNumberFormat="1" applyFont="1" applyFill="1" applyBorder="1" applyAlignment="1">
      <alignment horizontal="center" vertical="top"/>
    </xf>
    <xf numFmtId="1" fontId="6" fillId="0" borderId="5" xfId="2" applyNumberFormat="1" applyFont="1" applyFill="1" applyBorder="1" applyAlignment="1">
      <alignment horizontal="center" vertical="top"/>
    </xf>
    <xf numFmtId="1" fontId="6" fillId="0" borderId="10" xfId="2" applyNumberFormat="1" applyFont="1" applyFill="1" applyBorder="1" applyAlignment="1">
      <alignment horizontal="center" vertical="top"/>
    </xf>
    <xf numFmtId="0" fontId="4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wrapText="1"/>
    </xf>
    <xf numFmtId="0" fontId="6" fillId="0" borderId="4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0" fontId="13" fillId="3" borderId="3" xfId="2" applyFont="1" applyFill="1" applyBorder="1" applyAlignment="1">
      <alignment horizontal="right"/>
    </xf>
    <xf numFmtId="0" fontId="13" fillId="3" borderId="4" xfId="2" applyFont="1" applyFill="1" applyBorder="1" applyAlignment="1">
      <alignment horizontal="right"/>
    </xf>
    <xf numFmtId="0" fontId="13" fillId="3" borderId="5" xfId="2" applyFont="1" applyFill="1" applyBorder="1" applyAlignment="1">
      <alignment horizontal="right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14" fillId="0" borderId="3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1" fontId="7" fillId="0" borderId="7" xfId="2" applyNumberFormat="1" applyFont="1" applyFill="1" applyBorder="1" applyAlignment="1">
      <alignment horizontal="center" vertical="center"/>
    </xf>
    <xf numFmtId="1" fontId="7" fillId="0" borderId="8" xfId="2" applyNumberFormat="1" applyFont="1" applyFill="1" applyBorder="1" applyAlignment="1">
      <alignment horizontal="center" vertical="center"/>
    </xf>
    <xf numFmtId="1" fontId="7" fillId="0" borderId="9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13" fillId="3" borderId="3" xfId="2" applyFont="1" applyFill="1" applyBorder="1" applyAlignment="1">
      <alignment horizontal="center"/>
    </xf>
    <xf numFmtId="0" fontId="13" fillId="3" borderId="4" xfId="2" applyFont="1" applyFill="1" applyBorder="1" applyAlignment="1">
      <alignment horizontal="center"/>
    </xf>
    <xf numFmtId="0" fontId="13" fillId="3" borderId="5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 wrapText="1"/>
    </xf>
    <xf numFmtId="0" fontId="6" fillId="0" borderId="12" xfId="2" applyFont="1" applyFill="1" applyBorder="1" applyAlignment="1">
      <alignment horizontal="center" wrapText="1"/>
    </xf>
    <xf numFmtId="0" fontId="13" fillId="3" borderId="1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44" fontId="7" fillId="0" borderId="6" xfId="2" quotePrefix="1" applyNumberFormat="1" applyFont="1" applyFill="1" applyBorder="1" applyAlignment="1">
      <alignment horizontal="center" wrapText="1"/>
    </xf>
    <xf numFmtId="0" fontId="13" fillId="3" borderId="1" xfId="2" applyFont="1" applyFill="1" applyBorder="1" applyAlignment="1">
      <alignment horizontal="right"/>
    </xf>
    <xf numFmtId="0" fontId="16" fillId="0" borderId="3" xfId="0" applyFont="1" applyBorder="1" applyAlignment="1">
      <alignment horizontal="center"/>
    </xf>
    <xf numFmtId="1" fontId="14" fillId="0" borderId="3" xfId="2" applyNumberFormat="1" applyFont="1" applyFill="1" applyBorder="1" applyAlignment="1">
      <alignment horizontal="center" vertical="top" wrapText="1"/>
    </xf>
    <xf numFmtId="1" fontId="14" fillId="0" borderId="4" xfId="2" applyNumberFormat="1" applyFont="1" applyFill="1" applyBorder="1" applyAlignment="1">
      <alignment horizontal="center" vertical="top"/>
    </xf>
    <xf numFmtId="1" fontId="14" fillId="0" borderId="5" xfId="2" applyNumberFormat="1" applyFont="1" applyFill="1" applyBorder="1" applyAlignment="1">
      <alignment horizontal="center" vertical="top"/>
    </xf>
    <xf numFmtId="1" fontId="7" fillId="0" borderId="8" xfId="2" quotePrefix="1" applyNumberFormat="1" applyFont="1" applyFill="1" applyBorder="1" applyAlignment="1">
      <alignment horizontal="center" vertical="center" wrapText="1"/>
    </xf>
    <xf numFmtId="1" fontId="7" fillId="0" borderId="9" xfId="2" quotePrefix="1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E382C415-3455-4F4F-ABEF-38B5331C8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22B39-58F0-4A2B-9923-98D6B7EFE62A}">
  <dimension ref="A1:I34"/>
  <sheetViews>
    <sheetView topLeftCell="A10" zoomScaleNormal="100" workbookViewId="0">
      <selection activeCell="G24" sqref="G24"/>
    </sheetView>
  </sheetViews>
  <sheetFormatPr defaultRowHeight="15" x14ac:dyDescent="0.25"/>
  <cols>
    <col min="1" max="1" width="6.28515625" customWidth="1"/>
    <col min="2" max="2" width="14.28515625" customWidth="1"/>
    <col min="3" max="3" width="11" customWidth="1"/>
    <col min="4" max="4" width="11.7109375" customWidth="1"/>
    <col min="5" max="5" width="12" customWidth="1"/>
    <col min="6" max="6" width="11.42578125" customWidth="1"/>
    <col min="7" max="7" width="13.28515625" customWidth="1"/>
    <col min="8" max="8" width="12.7109375" customWidth="1"/>
  </cols>
  <sheetData>
    <row r="1" spans="1:9" x14ac:dyDescent="0.25">
      <c r="A1" s="104" t="s">
        <v>23</v>
      </c>
      <c r="B1" s="104"/>
      <c r="C1" s="34" t="s">
        <v>79</v>
      </c>
      <c r="D1" s="8"/>
      <c r="E1" s="8"/>
      <c r="F1" s="9"/>
      <c r="G1" s="9"/>
      <c r="H1" s="9"/>
      <c r="I1" s="9"/>
    </row>
    <row r="2" spans="1:9" ht="60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51.75" customHeight="1" x14ac:dyDescent="0.25">
      <c r="A3" s="105" t="s">
        <v>24</v>
      </c>
      <c r="B3" s="106"/>
      <c r="C3" s="106"/>
      <c r="D3" s="106"/>
      <c r="E3" s="106"/>
      <c r="F3" s="106"/>
      <c r="G3" s="106"/>
      <c r="H3" s="106"/>
      <c r="I3" s="107"/>
    </row>
    <row r="4" spans="1:9" ht="60" x14ac:dyDescent="0.25">
      <c r="A4" s="23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25">
      <c r="A5" s="95">
        <v>1</v>
      </c>
      <c r="B5" s="108" t="s">
        <v>9</v>
      </c>
      <c r="C5" s="109"/>
      <c r="D5" s="109"/>
      <c r="E5" s="109"/>
      <c r="F5" s="109"/>
      <c r="G5" s="109"/>
      <c r="H5" s="109"/>
      <c r="I5" s="110"/>
    </row>
    <row r="6" spans="1:9" x14ac:dyDescent="0.25">
      <c r="A6" s="96"/>
      <c r="B6" s="2" t="s">
        <v>10</v>
      </c>
      <c r="C6" s="30">
        <v>3.08</v>
      </c>
      <c r="D6" s="30">
        <v>2.99</v>
      </c>
      <c r="E6" s="30">
        <v>2.31</v>
      </c>
      <c r="F6" s="30">
        <v>2.2400000000000002</v>
      </c>
      <c r="G6" s="30">
        <v>2.14</v>
      </c>
      <c r="H6" s="30">
        <v>2.0099999999999998</v>
      </c>
      <c r="I6" s="30">
        <v>1.95</v>
      </c>
    </row>
    <row r="7" spans="1:9" x14ac:dyDescent="0.25">
      <c r="A7" s="96"/>
      <c r="B7" s="2" t="s">
        <v>11</v>
      </c>
      <c r="C7" s="30">
        <v>4.17</v>
      </c>
      <c r="D7" s="30">
        <v>4.04</v>
      </c>
      <c r="E7" s="30">
        <v>3.11</v>
      </c>
      <c r="F7" s="30">
        <v>3.02</v>
      </c>
      <c r="G7" s="30">
        <v>2.89</v>
      </c>
      <c r="H7" s="30">
        <v>2.72</v>
      </c>
      <c r="I7" s="30">
        <v>2.64</v>
      </c>
    </row>
    <row r="8" spans="1:9" x14ac:dyDescent="0.25">
      <c r="A8" s="97"/>
      <c r="B8" s="2" t="s">
        <v>12</v>
      </c>
      <c r="C8" s="30">
        <v>4.76</v>
      </c>
      <c r="D8" s="30">
        <v>4.5999999999999996</v>
      </c>
      <c r="E8" s="30">
        <v>3.55</v>
      </c>
      <c r="F8" s="30">
        <v>3.45</v>
      </c>
      <c r="G8" s="30">
        <v>3.31</v>
      </c>
      <c r="H8" s="30">
        <v>3.1</v>
      </c>
      <c r="I8" s="30">
        <v>3.01</v>
      </c>
    </row>
    <row r="9" spans="1:9" x14ac:dyDescent="0.25">
      <c r="A9" s="95">
        <v>2</v>
      </c>
      <c r="B9" s="98" t="s">
        <v>13</v>
      </c>
      <c r="C9" s="99"/>
      <c r="D9" s="99"/>
      <c r="E9" s="99"/>
      <c r="F9" s="99"/>
      <c r="G9" s="99"/>
      <c r="H9" s="99"/>
      <c r="I9" s="100"/>
    </row>
    <row r="10" spans="1:9" x14ac:dyDescent="0.25">
      <c r="A10" s="96"/>
      <c r="B10" s="2" t="s">
        <v>10</v>
      </c>
      <c r="C10" s="30">
        <v>3.38</v>
      </c>
      <c r="D10" s="30">
        <v>3.27</v>
      </c>
      <c r="E10" s="30">
        <v>2.52</v>
      </c>
      <c r="F10" s="30">
        <v>2.4500000000000002</v>
      </c>
      <c r="G10" s="30">
        <v>2.35</v>
      </c>
      <c r="H10" s="30">
        <v>2.2000000000000002</v>
      </c>
      <c r="I10" s="30">
        <v>2.13</v>
      </c>
    </row>
    <row r="11" spans="1:9" x14ac:dyDescent="0.25">
      <c r="A11" s="96"/>
      <c r="B11" s="2" t="s">
        <v>14</v>
      </c>
      <c r="C11" s="30">
        <v>4.4800000000000004</v>
      </c>
      <c r="D11" s="30">
        <v>4.34</v>
      </c>
      <c r="E11" s="30">
        <v>3.35</v>
      </c>
      <c r="F11" s="30">
        <v>3.25</v>
      </c>
      <c r="G11" s="30">
        <v>3.11</v>
      </c>
      <c r="H11" s="30">
        <v>2.93</v>
      </c>
      <c r="I11" s="30">
        <v>2.83</v>
      </c>
    </row>
    <row r="12" spans="1:9" x14ac:dyDescent="0.25">
      <c r="A12" s="97"/>
      <c r="B12" s="2" t="s">
        <v>12</v>
      </c>
      <c r="C12" s="30">
        <v>4.97</v>
      </c>
      <c r="D12" s="30">
        <v>4.8099999999999996</v>
      </c>
      <c r="E12" s="30">
        <v>3.72</v>
      </c>
      <c r="F12" s="30">
        <v>3.62</v>
      </c>
      <c r="G12" s="30">
        <v>3.45</v>
      </c>
      <c r="H12" s="30">
        <v>3.24</v>
      </c>
      <c r="I12" s="30">
        <v>3.14</v>
      </c>
    </row>
    <row r="13" spans="1:9" x14ac:dyDescent="0.25">
      <c r="A13" s="95">
        <v>3</v>
      </c>
      <c r="B13" s="98" t="s">
        <v>15</v>
      </c>
      <c r="C13" s="99"/>
      <c r="D13" s="99"/>
      <c r="E13" s="99"/>
      <c r="F13" s="99"/>
      <c r="G13" s="99"/>
      <c r="H13" s="99"/>
      <c r="I13" s="100"/>
    </row>
    <row r="14" spans="1:9" x14ac:dyDescent="0.25">
      <c r="A14" s="96"/>
      <c r="B14" s="2" t="s">
        <v>16</v>
      </c>
      <c r="C14" s="30">
        <v>5.99</v>
      </c>
      <c r="D14" s="30">
        <v>5.81</v>
      </c>
      <c r="E14" s="30">
        <v>4.4800000000000004</v>
      </c>
      <c r="F14" s="30">
        <v>4.3600000000000003</v>
      </c>
      <c r="G14" s="30">
        <v>4.17</v>
      </c>
      <c r="H14" s="30">
        <v>3.91</v>
      </c>
      <c r="I14" s="30">
        <v>3.79</v>
      </c>
    </row>
    <row r="15" spans="1:9" x14ac:dyDescent="0.25">
      <c r="A15" s="96"/>
      <c r="B15" s="2" t="s">
        <v>14</v>
      </c>
      <c r="C15" s="30">
        <v>7.39</v>
      </c>
      <c r="D15" s="30">
        <v>7.16</v>
      </c>
      <c r="E15" s="30">
        <v>5.52</v>
      </c>
      <c r="F15" s="30">
        <v>5.37</v>
      </c>
      <c r="G15" s="30">
        <v>5.13</v>
      </c>
      <c r="H15" s="30">
        <v>4.82</v>
      </c>
      <c r="I15" s="30">
        <v>4.67</v>
      </c>
    </row>
    <row r="16" spans="1:9" x14ac:dyDescent="0.25">
      <c r="A16" s="97"/>
      <c r="B16" s="2" t="s">
        <v>12</v>
      </c>
      <c r="C16" s="30">
        <v>8.39</v>
      </c>
      <c r="D16" s="30">
        <v>8.1300000000000008</v>
      </c>
      <c r="E16" s="30">
        <v>6.27</v>
      </c>
      <c r="F16" s="30">
        <v>6.1</v>
      </c>
      <c r="G16" s="30">
        <v>5.83</v>
      </c>
      <c r="H16" s="30">
        <v>5.48</v>
      </c>
      <c r="I16" s="30">
        <v>5.3</v>
      </c>
    </row>
    <row r="17" spans="1:9" x14ac:dyDescent="0.25">
      <c r="A17" s="95">
        <v>4</v>
      </c>
      <c r="B17" s="98" t="s">
        <v>17</v>
      </c>
      <c r="C17" s="99"/>
      <c r="D17" s="99"/>
      <c r="E17" s="99"/>
      <c r="F17" s="99"/>
      <c r="G17" s="99"/>
      <c r="H17" s="99"/>
      <c r="I17" s="100"/>
    </row>
    <row r="18" spans="1:9" x14ac:dyDescent="0.25">
      <c r="A18" s="96"/>
      <c r="B18" s="2" t="s">
        <v>10</v>
      </c>
      <c r="C18" s="30">
        <v>7.58</v>
      </c>
      <c r="D18" s="30">
        <v>7.34</v>
      </c>
      <c r="E18" s="30">
        <v>5.67</v>
      </c>
      <c r="F18" s="30">
        <v>5.51</v>
      </c>
      <c r="G18" s="30">
        <v>5.27</v>
      </c>
      <c r="H18" s="30">
        <v>4.95</v>
      </c>
      <c r="I18" s="30">
        <v>4.79</v>
      </c>
    </row>
    <row r="19" spans="1:9" x14ac:dyDescent="0.25">
      <c r="A19" s="96"/>
      <c r="B19" s="2" t="s">
        <v>14</v>
      </c>
      <c r="C19" s="30">
        <v>9.08</v>
      </c>
      <c r="D19" s="30">
        <v>8.8000000000000007</v>
      </c>
      <c r="E19" s="30">
        <v>6.79</v>
      </c>
      <c r="F19" s="30">
        <v>6.59</v>
      </c>
      <c r="G19" s="30">
        <v>6.3</v>
      </c>
      <c r="H19" s="30">
        <v>5.92</v>
      </c>
      <c r="I19" s="30">
        <v>5.74</v>
      </c>
    </row>
    <row r="20" spans="1:9" x14ac:dyDescent="0.25">
      <c r="A20" s="97"/>
      <c r="B20" s="2" t="s">
        <v>12</v>
      </c>
      <c r="C20" s="30">
        <v>9.59</v>
      </c>
      <c r="D20" s="30">
        <v>9.2899999999999991</v>
      </c>
      <c r="E20" s="30">
        <v>7.17</v>
      </c>
      <c r="F20" s="30">
        <v>6.96</v>
      </c>
      <c r="G20" s="30">
        <v>6.65</v>
      </c>
      <c r="H20" s="30">
        <v>6.26</v>
      </c>
      <c r="I20" s="30">
        <v>6.06</v>
      </c>
    </row>
    <row r="21" spans="1:9" x14ac:dyDescent="0.25">
      <c r="A21" s="95">
        <v>5</v>
      </c>
      <c r="B21" s="98" t="s">
        <v>18</v>
      </c>
      <c r="C21" s="99"/>
      <c r="D21" s="99"/>
      <c r="E21" s="99"/>
      <c r="F21" s="99"/>
      <c r="G21" s="99"/>
      <c r="H21" s="99"/>
      <c r="I21" s="100"/>
    </row>
    <row r="22" spans="1:9" x14ac:dyDescent="0.25">
      <c r="A22" s="96"/>
      <c r="B22" s="2" t="s">
        <v>10</v>
      </c>
      <c r="C22" s="30">
        <v>10.67</v>
      </c>
      <c r="D22" s="30">
        <v>10.33</v>
      </c>
      <c r="E22" s="30">
        <v>7.97</v>
      </c>
      <c r="F22" s="30">
        <v>7.75</v>
      </c>
      <c r="G22" s="30">
        <v>7.41</v>
      </c>
      <c r="H22" s="30">
        <v>6.96</v>
      </c>
      <c r="I22" s="30">
        <v>6.74</v>
      </c>
    </row>
    <row r="23" spans="1:9" x14ac:dyDescent="0.25">
      <c r="A23" s="96"/>
      <c r="B23" s="2" t="s">
        <v>11</v>
      </c>
      <c r="C23" s="30">
        <v>12.02</v>
      </c>
      <c r="D23" s="30">
        <v>11.64</v>
      </c>
      <c r="E23" s="30">
        <v>8.98</v>
      </c>
      <c r="F23" s="30">
        <v>8.7200000000000006</v>
      </c>
      <c r="G23" s="30">
        <v>8.34</v>
      </c>
      <c r="H23" s="30">
        <v>7.84</v>
      </c>
      <c r="I23" s="30">
        <v>7.59</v>
      </c>
    </row>
    <row r="24" spans="1:9" x14ac:dyDescent="0.25">
      <c r="A24" s="97"/>
      <c r="B24" s="2" t="s">
        <v>12</v>
      </c>
      <c r="C24" s="30">
        <v>12.92</v>
      </c>
      <c r="D24" s="30">
        <v>12.5</v>
      </c>
      <c r="E24" s="30">
        <v>9.65</v>
      </c>
      <c r="F24" s="30">
        <v>9.3800000000000008</v>
      </c>
      <c r="G24" s="30">
        <v>8.9700000000000006</v>
      </c>
      <c r="H24" s="30">
        <v>8.43</v>
      </c>
      <c r="I24" s="30">
        <v>8.16</v>
      </c>
    </row>
    <row r="25" spans="1:9" x14ac:dyDescent="0.25">
      <c r="A25" s="95">
        <v>6</v>
      </c>
      <c r="B25" s="98" t="s">
        <v>19</v>
      </c>
      <c r="C25" s="99"/>
      <c r="D25" s="99"/>
      <c r="E25" s="99"/>
      <c r="F25" s="99"/>
      <c r="G25" s="99"/>
      <c r="H25" s="99"/>
      <c r="I25" s="100"/>
    </row>
    <row r="26" spans="1:9" x14ac:dyDescent="0.25">
      <c r="A26" s="96"/>
      <c r="B26" s="2" t="s">
        <v>10</v>
      </c>
      <c r="C26" s="30">
        <v>3.52</v>
      </c>
      <c r="D26" s="30">
        <v>3.41</v>
      </c>
      <c r="E26" s="30">
        <v>2.64</v>
      </c>
      <c r="F26" s="30">
        <v>2.5499999999999998</v>
      </c>
      <c r="G26" s="30">
        <v>2.4500000000000002</v>
      </c>
      <c r="H26" s="30">
        <v>2.2999999999999998</v>
      </c>
      <c r="I26" s="30">
        <v>2.2200000000000002</v>
      </c>
    </row>
    <row r="27" spans="1:9" x14ac:dyDescent="0.25">
      <c r="A27" s="96"/>
      <c r="B27" s="2" t="s">
        <v>11</v>
      </c>
      <c r="C27" s="30">
        <v>4.3099999999999996</v>
      </c>
      <c r="D27" s="30">
        <v>4.17</v>
      </c>
      <c r="E27" s="30">
        <v>3.21</v>
      </c>
      <c r="F27" s="30">
        <v>3.13</v>
      </c>
      <c r="G27" s="30">
        <v>2.99</v>
      </c>
      <c r="H27" s="30">
        <v>2.81</v>
      </c>
      <c r="I27" s="30">
        <v>2.72</v>
      </c>
    </row>
    <row r="28" spans="1:9" x14ac:dyDescent="0.25">
      <c r="A28" s="97"/>
      <c r="B28" s="2" t="s">
        <v>12</v>
      </c>
      <c r="C28" s="30">
        <v>5.23</v>
      </c>
      <c r="D28" s="30">
        <v>5.07</v>
      </c>
      <c r="E28" s="30">
        <v>3.91</v>
      </c>
      <c r="F28" s="30">
        <v>3.8</v>
      </c>
      <c r="G28" s="30">
        <v>3.64</v>
      </c>
      <c r="H28" s="30">
        <v>3.42</v>
      </c>
      <c r="I28" s="30">
        <v>3.31</v>
      </c>
    </row>
    <row r="29" spans="1:9" x14ac:dyDescent="0.25">
      <c r="A29" s="95">
        <v>7</v>
      </c>
      <c r="B29" s="98" t="s">
        <v>20</v>
      </c>
      <c r="C29" s="99"/>
      <c r="D29" s="99"/>
      <c r="E29" s="99"/>
      <c r="F29" s="99"/>
      <c r="G29" s="99"/>
      <c r="H29" s="99"/>
      <c r="I29" s="100"/>
    </row>
    <row r="30" spans="1:9" x14ac:dyDescent="0.25">
      <c r="A30" s="96"/>
      <c r="B30" s="2" t="s">
        <v>10</v>
      </c>
      <c r="C30" s="30">
        <v>7.83</v>
      </c>
      <c r="D30" s="30">
        <v>7.58</v>
      </c>
      <c r="E30" s="30">
        <v>5.85</v>
      </c>
      <c r="F30" s="30">
        <v>5.69</v>
      </c>
      <c r="G30" s="30">
        <v>5.44</v>
      </c>
      <c r="H30" s="30">
        <v>5.1100000000000003</v>
      </c>
      <c r="I30" s="30">
        <v>4.9400000000000004</v>
      </c>
    </row>
    <row r="31" spans="1:9" x14ac:dyDescent="0.25">
      <c r="A31" s="96"/>
      <c r="B31" s="2" t="s">
        <v>11</v>
      </c>
      <c r="C31" s="30">
        <v>9.5</v>
      </c>
      <c r="D31" s="30">
        <v>9.19</v>
      </c>
      <c r="E31" s="30">
        <v>7.1</v>
      </c>
      <c r="F31" s="30">
        <v>6.89</v>
      </c>
      <c r="G31" s="30">
        <v>6.59</v>
      </c>
      <c r="H31" s="30">
        <v>6.19</v>
      </c>
      <c r="I31" s="30">
        <v>5.99</v>
      </c>
    </row>
    <row r="32" spans="1:9" x14ac:dyDescent="0.25">
      <c r="A32" s="97"/>
      <c r="B32" s="2" t="s">
        <v>12</v>
      </c>
      <c r="C32" s="30">
        <v>9.98</v>
      </c>
      <c r="D32" s="30">
        <v>9.66</v>
      </c>
      <c r="E32" s="30">
        <v>7.46</v>
      </c>
      <c r="F32" s="30">
        <v>7.25</v>
      </c>
      <c r="G32" s="30">
        <v>6.93</v>
      </c>
      <c r="H32" s="30">
        <v>6.51</v>
      </c>
      <c r="I32" s="30">
        <v>6.3</v>
      </c>
    </row>
    <row r="33" spans="1:9" ht="48" customHeight="1" x14ac:dyDescent="0.25">
      <c r="A33" s="11"/>
      <c r="B33" s="4" t="s">
        <v>21</v>
      </c>
      <c r="C33" s="5">
        <f t="shared" ref="C33:I33" si="0">SUM(C6:C32)</f>
        <v>148.84</v>
      </c>
      <c r="D33" s="5">
        <f t="shared" si="0"/>
        <v>144.13</v>
      </c>
      <c r="E33" s="5">
        <f t="shared" si="0"/>
        <v>111.22999999999998</v>
      </c>
      <c r="F33" s="5">
        <f t="shared" si="0"/>
        <v>108.07999999999998</v>
      </c>
      <c r="G33" s="5">
        <f t="shared" si="0"/>
        <v>103.36000000000001</v>
      </c>
      <c r="H33" s="5">
        <f t="shared" si="0"/>
        <v>97.110000000000014</v>
      </c>
      <c r="I33" s="5">
        <f t="shared" si="0"/>
        <v>94.02</v>
      </c>
    </row>
    <row r="34" spans="1:9" ht="15.75" x14ac:dyDescent="0.25">
      <c r="A34" s="10"/>
      <c r="B34" s="92" t="s">
        <v>22</v>
      </c>
      <c r="C34" s="93"/>
      <c r="D34" s="93"/>
      <c r="E34" s="93"/>
      <c r="F34" s="93"/>
      <c r="G34" s="93"/>
      <c r="H34" s="94"/>
      <c r="I34" s="7">
        <f>SUM(C33:I33)</f>
        <v>806.77</v>
      </c>
    </row>
  </sheetData>
  <sheetProtection algorithmName="SHA-512" hashValue="WQwquN1q8vetdaQQcRBwDG4c8l6Mj8JYZIkESByChkkcAe+6XZC4esHPtRtQWpBw9+hAs50h74f4bARMbZCi/A==" saltValue="U+N8M6Hr5vNajOmbXj4pMA==" spinCount="100000" sheet="1" objects="1" scenarios="1"/>
  <mergeCells count="18">
    <mergeCell ref="B13:I13"/>
    <mergeCell ref="A17:A20"/>
    <mergeCell ref="B17:I17"/>
    <mergeCell ref="A2:I2"/>
    <mergeCell ref="A1:B1"/>
    <mergeCell ref="A3:I3"/>
    <mergeCell ref="A5:A8"/>
    <mergeCell ref="B5:I5"/>
    <mergeCell ref="A9:A12"/>
    <mergeCell ref="B9:I9"/>
    <mergeCell ref="A13:A16"/>
    <mergeCell ref="B34:H34"/>
    <mergeCell ref="A21:A24"/>
    <mergeCell ref="B21:I21"/>
    <mergeCell ref="A25:A28"/>
    <mergeCell ref="B25:I25"/>
    <mergeCell ref="A29:A32"/>
    <mergeCell ref="B29:I29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71AC-91B4-4197-B8FD-33E179DEF4AE}">
  <dimension ref="A1:I110"/>
  <sheetViews>
    <sheetView topLeftCell="A10" zoomScaleNormal="100" workbookViewId="0">
      <selection activeCell="D27" sqref="D27"/>
    </sheetView>
  </sheetViews>
  <sheetFormatPr defaultRowHeight="15" x14ac:dyDescent="0.25"/>
  <cols>
    <col min="1" max="1" width="6.28515625" customWidth="1"/>
    <col min="2" max="2" width="18.7109375" customWidth="1"/>
    <col min="4" max="4" width="11.140625" customWidth="1"/>
    <col min="5" max="5" width="11.28515625" customWidth="1"/>
    <col min="6" max="6" width="12.5703125" customWidth="1"/>
    <col min="7" max="7" width="11.42578125" customWidth="1"/>
    <col min="8" max="8" width="12.7109375" customWidth="1"/>
  </cols>
  <sheetData>
    <row r="1" spans="1:9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60" customHeight="1" x14ac:dyDescent="0.25">
      <c r="A3" s="135" t="s">
        <v>127</v>
      </c>
      <c r="B3" s="136"/>
      <c r="C3" s="136"/>
      <c r="D3" s="136"/>
      <c r="E3" s="136"/>
      <c r="F3" s="136"/>
      <c r="G3" s="136"/>
      <c r="H3" s="136"/>
      <c r="I3" s="137"/>
    </row>
    <row r="4" spans="1:9" ht="30" x14ac:dyDescent="0.25">
      <c r="A4" s="57" t="s">
        <v>0</v>
      </c>
      <c r="B4" s="19" t="s">
        <v>128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30" customHeight="1" x14ac:dyDescent="0.25">
      <c r="A5" s="108" t="s">
        <v>129</v>
      </c>
      <c r="B5" s="109"/>
      <c r="C5" s="109"/>
      <c r="D5" s="109"/>
      <c r="E5" s="109"/>
      <c r="F5" s="109"/>
      <c r="G5" s="109"/>
      <c r="H5" s="109"/>
      <c r="I5" s="110"/>
    </row>
    <row r="6" spans="1:9" ht="30" customHeight="1" x14ac:dyDescent="0.25">
      <c r="A6" s="95">
        <v>1</v>
      </c>
      <c r="B6" s="2" t="s">
        <v>97</v>
      </c>
      <c r="C6" s="30">
        <v>19.170000000000002</v>
      </c>
      <c r="D6" s="30">
        <v>19.03</v>
      </c>
      <c r="E6" s="30">
        <v>18.13</v>
      </c>
      <c r="F6" s="30">
        <v>17.22</v>
      </c>
      <c r="G6" s="30">
        <v>16.78</v>
      </c>
      <c r="H6" s="30">
        <v>16.32</v>
      </c>
      <c r="I6" s="30">
        <v>15.41</v>
      </c>
    </row>
    <row r="7" spans="1:9" ht="50.1" customHeight="1" x14ac:dyDescent="0.25">
      <c r="A7" s="97"/>
      <c r="B7" s="15" t="s">
        <v>68</v>
      </c>
      <c r="C7" s="30">
        <v>1.74</v>
      </c>
      <c r="D7" s="30">
        <v>1.68</v>
      </c>
      <c r="E7" s="30">
        <v>1.6</v>
      </c>
      <c r="F7" s="30">
        <v>1.52</v>
      </c>
      <c r="G7" s="30">
        <v>1.48</v>
      </c>
      <c r="H7" s="30">
        <v>1.44</v>
      </c>
      <c r="I7" s="30">
        <v>1.36</v>
      </c>
    </row>
    <row r="8" spans="1:9" ht="32.25" customHeight="1" x14ac:dyDescent="0.25">
      <c r="A8" s="121">
        <v>2</v>
      </c>
      <c r="B8" s="2" t="s">
        <v>107</v>
      </c>
      <c r="C8" s="30">
        <v>19.170000000000002</v>
      </c>
      <c r="D8" s="30">
        <v>19.03</v>
      </c>
      <c r="E8" s="30">
        <v>18.13</v>
      </c>
      <c r="F8" s="30">
        <v>17.22</v>
      </c>
      <c r="G8" s="30">
        <v>16.78</v>
      </c>
      <c r="H8" s="30">
        <v>16.32</v>
      </c>
      <c r="I8" s="30">
        <v>15.41</v>
      </c>
    </row>
    <row r="9" spans="1:9" ht="45" x14ac:dyDescent="0.25">
      <c r="A9" s="123"/>
      <c r="B9" s="2" t="s">
        <v>68</v>
      </c>
      <c r="C9" s="30">
        <v>1.74</v>
      </c>
      <c r="D9" s="30">
        <v>1.68</v>
      </c>
      <c r="E9" s="30">
        <v>1.6</v>
      </c>
      <c r="F9" s="30">
        <v>1.52</v>
      </c>
      <c r="G9" s="30">
        <v>1.48</v>
      </c>
      <c r="H9" s="30">
        <v>1.44</v>
      </c>
      <c r="I9" s="30">
        <v>1.36</v>
      </c>
    </row>
    <row r="10" spans="1:9" ht="34.5" customHeight="1" x14ac:dyDescent="0.25">
      <c r="A10" s="108" t="s">
        <v>130</v>
      </c>
      <c r="B10" s="109"/>
      <c r="C10" s="109"/>
      <c r="D10" s="109"/>
      <c r="E10" s="109"/>
      <c r="F10" s="109"/>
      <c r="G10" s="109"/>
      <c r="H10" s="109"/>
      <c r="I10" s="110"/>
    </row>
    <row r="11" spans="1:9" x14ac:dyDescent="0.25">
      <c r="A11" s="42">
        <v>5</v>
      </c>
      <c r="B11" s="2" t="s">
        <v>82</v>
      </c>
      <c r="C11" s="30">
        <v>21.51</v>
      </c>
      <c r="D11" s="30">
        <v>20.76</v>
      </c>
      <c r="E11" s="30">
        <v>20.23</v>
      </c>
      <c r="F11" s="30">
        <v>18.79</v>
      </c>
      <c r="G11" s="30">
        <v>18.29</v>
      </c>
      <c r="H11" s="30">
        <v>17.8</v>
      </c>
      <c r="I11" s="30">
        <v>16.809999999999999</v>
      </c>
    </row>
    <row r="12" spans="1:9" ht="45" x14ac:dyDescent="0.25">
      <c r="A12" s="36"/>
      <c r="B12" s="2" t="s">
        <v>68</v>
      </c>
      <c r="C12" s="30">
        <v>1.74</v>
      </c>
      <c r="D12" s="30">
        <v>1.68</v>
      </c>
      <c r="E12" s="30">
        <v>1.6</v>
      </c>
      <c r="F12" s="30">
        <v>1.52</v>
      </c>
      <c r="G12" s="30">
        <v>1.48</v>
      </c>
      <c r="H12" s="30">
        <v>1.44</v>
      </c>
      <c r="I12" s="30">
        <v>1.36</v>
      </c>
    </row>
    <row r="13" spans="1:9" x14ac:dyDescent="0.25">
      <c r="A13" s="35">
        <v>6</v>
      </c>
      <c r="B13" s="15" t="s">
        <v>107</v>
      </c>
      <c r="C13" s="30">
        <v>21.51</v>
      </c>
      <c r="D13" s="30">
        <v>20.76</v>
      </c>
      <c r="E13" s="30">
        <v>20.23</v>
      </c>
      <c r="F13" s="30">
        <v>18.79</v>
      </c>
      <c r="G13" s="30">
        <v>18.29</v>
      </c>
      <c r="H13" s="30">
        <v>17.8</v>
      </c>
      <c r="I13" s="30">
        <v>16.809999999999999</v>
      </c>
    </row>
    <row r="14" spans="1:9" ht="45" x14ac:dyDescent="0.25">
      <c r="A14" s="52"/>
      <c r="B14" s="15" t="s">
        <v>68</v>
      </c>
      <c r="C14" s="30">
        <v>1.74</v>
      </c>
      <c r="D14" s="30">
        <v>1.68</v>
      </c>
      <c r="E14" s="30">
        <v>1.6</v>
      </c>
      <c r="F14" s="30">
        <v>1.52</v>
      </c>
      <c r="G14" s="30">
        <v>1.48</v>
      </c>
      <c r="H14" s="30">
        <v>1.44</v>
      </c>
      <c r="I14" s="30">
        <v>1.36</v>
      </c>
    </row>
    <row r="15" spans="1:9" ht="25.5" customHeight="1" x14ac:dyDescent="0.25">
      <c r="A15" s="108" t="s">
        <v>131</v>
      </c>
      <c r="B15" s="109"/>
      <c r="C15" s="109"/>
      <c r="D15" s="109"/>
      <c r="E15" s="109"/>
      <c r="F15" s="109"/>
      <c r="G15" s="109"/>
      <c r="H15" s="109"/>
      <c r="I15" s="110"/>
    </row>
    <row r="16" spans="1:9" x14ac:dyDescent="0.25">
      <c r="A16" s="42">
        <v>7</v>
      </c>
      <c r="B16" s="2" t="s">
        <v>82</v>
      </c>
      <c r="C16" s="30">
        <v>20.62</v>
      </c>
      <c r="D16" s="30">
        <v>19.899999999999999</v>
      </c>
      <c r="E16" s="30">
        <v>18.95</v>
      </c>
      <c r="F16" s="30">
        <v>18</v>
      </c>
      <c r="G16" s="30">
        <v>17.53</v>
      </c>
      <c r="H16" s="30">
        <v>17.05</v>
      </c>
      <c r="I16" s="30">
        <v>16.11</v>
      </c>
    </row>
    <row r="17" spans="1:9" ht="45" x14ac:dyDescent="0.25">
      <c r="A17" s="36"/>
      <c r="B17" s="2" t="s">
        <v>68</v>
      </c>
      <c r="C17" s="30">
        <v>1.74</v>
      </c>
      <c r="D17" s="30">
        <v>1.68</v>
      </c>
      <c r="E17" s="30">
        <v>1.6</v>
      </c>
      <c r="F17" s="30">
        <v>1.52</v>
      </c>
      <c r="G17" s="30">
        <v>1.48</v>
      </c>
      <c r="H17" s="30">
        <v>1.44</v>
      </c>
      <c r="I17" s="30">
        <v>1.36</v>
      </c>
    </row>
    <row r="18" spans="1:9" x14ac:dyDescent="0.25">
      <c r="A18" s="35">
        <v>8</v>
      </c>
      <c r="B18" s="15" t="s">
        <v>107</v>
      </c>
      <c r="C18" s="30">
        <v>20.62</v>
      </c>
      <c r="D18" s="30">
        <v>19.899999999999999</v>
      </c>
      <c r="E18" s="30">
        <v>18.95</v>
      </c>
      <c r="F18" s="30">
        <v>18</v>
      </c>
      <c r="G18" s="30">
        <v>17.53</v>
      </c>
      <c r="H18" s="30">
        <v>17.05</v>
      </c>
      <c r="I18" s="30">
        <v>16.11</v>
      </c>
    </row>
    <row r="19" spans="1:9" ht="45" x14ac:dyDescent="0.25">
      <c r="A19" s="53"/>
      <c r="B19" s="15" t="s">
        <v>68</v>
      </c>
      <c r="C19" s="30">
        <v>1.74</v>
      </c>
      <c r="D19" s="30">
        <v>1.68</v>
      </c>
      <c r="E19" s="30">
        <v>1.6</v>
      </c>
      <c r="F19" s="30">
        <v>1.52</v>
      </c>
      <c r="G19" s="30">
        <v>1.48</v>
      </c>
      <c r="H19" s="30">
        <v>1.44</v>
      </c>
      <c r="I19" s="30">
        <v>1.36</v>
      </c>
    </row>
    <row r="20" spans="1:9" ht="24.75" customHeight="1" x14ac:dyDescent="0.25">
      <c r="A20" s="108" t="s">
        <v>132</v>
      </c>
      <c r="B20" s="109"/>
      <c r="C20" s="109"/>
      <c r="D20" s="109"/>
      <c r="E20" s="109"/>
      <c r="F20" s="109"/>
      <c r="G20" s="109"/>
      <c r="H20" s="109"/>
      <c r="I20" s="110"/>
    </row>
    <row r="21" spans="1:9" x14ac:dyDescent="0.25">
      <c r="A21" s="35">
        <v>9</v>
      </c>
      <c r="B21" s="2" t="s">
        <v>82</v>
      </c>
      <c r="C21" s="30">
        <v>26.88</v>
      </c>
      <c r="D21" s="30">
        <v>25.96</v>
      </c>
      <c r="E21" s="30">
        <v>24.72</v>
      </c>
      <c r="F21" s="30">
        <v>23.48</v>
      </c>
      <c r="G21" s="30">
        <v>22.86</v>
      </c>
      <c r="H21" s="30">
        <v>22.25</v>
      </c>
      <c r="I21" s="30">
        <v>21.01</v>
      </c>
    </row>
    <row r="22" spans="1:9" ht="45" x14ac:dyDescent="0.25">
      <c r="A22" s="36"/>
      <c r="B22" s="2" t="s">
        <v>68</v>
      </c>
      <c r="C22" s="30">
        <v>1.74</v>
      </c>
      <c r="D22" s="30">
        <v>1.68</v>
      </c>
      <c r="E22" s="30">
        <v>1.6</v>
      </c>
      <c r="F22" s="30">
        <v>1.52</v>
      </c>
      <c r="G22" s="30">
        <v>1.48</v>
      </c>
      <c r="H22" s="30">
        <v>1.44</v>
      </c>
      <c r="I22" s="30">
        <v>1.36</v>
      </c>
    </row>
    <row r="23" spans="1:9" ht="30.75" customHeight="1" x14ac:dyDescent="0.25">
      <c r="A23" s="43">
        <v>10</v>
      </c>
      <c r="B23" s="15" t="s">
        <v>107</v>
      </c>
      <c r="C23" s="30">
        <v>26.88</v>
      </c>
      <c r="D23" s="30">
        <v>25.96</v>
      </c>
      <c r="E23" s="30">
        <v>24.72</v>
      </c>
      <c r="F23" s="30">
        <v>23.48</v>
      </c>
      <c r="G23" s="30">
        <v>22.87</v>
      </c>
      <c r="H23" s="30">
        <v>22.25</v>
      </c>
      <c r="I23" s="30">
        <v>21.01</v>
      </c>
    </row>
    <row r="24" spans="1:9" ht="45" x14ac:dyDescent="0.25">
      <c r="A24" s="52"/>
      <c r="B24" s="15" t="s">
        <v>68</v>
      </c>
      <c r="C24" s="30">
        <v>1.74</v>
      </c>
      <c r="D24" s="30">
        <v>1.68</v>
      </c>
      <c r="E24" s="30">
        <v>1.6</v>
      </c>
      <c r="F24" s="30">
        <v>1.52</v>
      </c>
      <c r="G24" s="30">
        <v>1.48</v>
      </c>
      <c r="H24" s="30">
        <v>1.44</v>
      </c>
      <c r="I24" s="30">
        <v>1.36</v>
      </c>
    </row>
    <row r="25" spans="1:9" ht="33.75" customHeight="1" x14ac:dyDescent="0.25">
      <c r="A25" s="108" t="s">
        <v>133</v>
      </c>
      <c r="B25" s="109"/>
      <c r="C25" s="109"/>
      <c r="D25" s="109"/>
      <c r="E25" s="109"/>
      <c r="F25" s="109"/>
      <c r="G25" s="109"/>
      <c r="H25" s="109"/>
      <c r="I25" s="110"/>
    </row>
    <row r="26" spans="1:9" x14ac:dyDescent="0.25">
      <c r="A26" s="35">
        <v>11</v>
      </c>
      <c r="B26" s="2" t="s">
        <v>82</v>
      </c>
      <c r="C26" s="30">
        <v>12.55</v>
      </c>
      <c r="D26" s="30">
        <v>12.11</v>
      </c>
      <c r="E26" s="30">
        <v>11.54</v>
      </c>
      <c r="F26" s="30">
        <v>10.96</v>
      </c>
      <c r="G26" s="30">
        <v>10.67</v>
      </c>
      <c r="H26" s="30">
        <v>10.38</v>
      </c>
      <c r="I26" s="30">
        <v>9.8000000000000007</v>
      </c>
    </row>
    <row r="27" spans="1:9" ht="45" x14ac:dyDescent="0.25">
      <c r="A27" s="36"/>
      <c r="B27" s="2" t="s">
        <v>68</v>
      </c>
      <c r="C27" s="30">
        <v>1.74</v>
      </c>
      <c r="D27" s="30">
        <v>1.68</v>
      </c>
      <c r="E27" s="30">
        <v>1.6</v>
      </c>
      <c r="F27" s="30">
        <v>1.52</v>
      </c>
      <c r="G27" s="30">
        <v>1.48</v>
      </c>
      <c r="H27" s="30">
        <v>1.44</v>
      </c>
      <c r="I27" s="30">
        <v>1.36</v>
      </c>
    </row>
    <row r="28" spans="1:9" x14ac:dyDescent="0.25">
      <c r="A28" s="35">
        <v>12</v>
      </c>
      <c r="B28" s="15" t="s">
        <v>107</v>
      </c>
      <c r="C28" s="30">
        <v>12.55</v>
      </c>
      <c r="D28" s="30">
        <v>12.11</v>
      </c>
      <c r="E28" s="30">
        <v>11.54</v>
      </c>
      <c r="F28" s="30">
        <v>10.96</v>
      </c>
      <c r="G28" s="30">
        <v>10.67</v>
      </c>
      <c r="H28" s="30">
        <v>10.38</v>
      </c>
      <c r="I28" s="30">
        <v>9.8000000000000007</v>
      </c>
    </row>
    <row r="29" spans="1:9" ht="45" x14ac:dyDescent="0.25">
      <c r="A29" s="54"/>
      <c r="B29" s="15" t="s">
        <v>68</v>
      </c>
      <c r="C29" s="30">
        <v>1.74</v>
      </c>
      <c r="D29" s="30">
        <v>1.68</v>
      </c>
      <c r="E29" s="30">
        <v>1.6</v>
      </c>
      <c r="F29" s="30">
        <v>1.52</v>
      </c>
      <c r="G29" s="30">
        <v>1.48</v>
      </c>
      <c r="H29" s="30">
        <v>1.44</v>
      </c>
      <c r="I29" s="30">
        <v>1.36</v>
      </c>
    </row>
    <row r="30" spans="1:9" ht="23.25" customHeight="1" x14ac:dyDescent="0.25">
      <c r="A30" s="108" t="s">
        <v>134</v>
      </c>
      <c r="B30" s="109"/>
      <c r="C30" s="109"/>
      <c r="D30" s="109"/>
      <c r="E30" s="109"/>
      <c r="F30" s="109"/>
      <c r="G30" s="109"/>
      <c r="H30" s="109"/>
      <c r="I30" s="110"/>
    </row>
    <row r="31" spans="1:9" x14ac:dyDescent="0.25">
      <c r="A31" s="35">
        <v>13</v>
      </c>
      <c r="B31" s="15" t="s">
        <v>107</v>
      </c>
      <c r="C31" s="30">
        <v>22.4</v>
      </c>
      <c r="D31" s="30">
        <v>21.63</v>
      </c>
      <c r="E31" s="30">
        <v>20.6</v>
      </c>
      <c r="F31" s="30">
        <v>19.57</v>
      </c>
      <c r="G31" s="30">
        <v>19.05</v>
      </c>
      <c r="H31" s="30">
        <v>18.54</v>
      </c>
      <c r="I31" s="30">
        <v>17.510000000000002</v>
      </c>
    </row>
    <row r="32" spans="1:9" ht="45" x14ac:dyDescent="0.25">
      <c r="A32" s="52"/>
      <c r="B32" s="15" t="s">
        <v>68</v>
      </c>
      <c r="C32" s="30">
        <v>1.74</v>
      </c>
      <c r="D32" s="30">
        <v>1.68</v>
      </c>
      <c r="E32" s="30">
        <v>1.6</v>
      </c>
      <c r="F32" s="30">
        <v>1.52</v>
      </c>
      <c r="G32" s="30">
        <v>1.48</v>
      </c>
      <c r="H32" s="30">
        <v>1.44</v>
      </c>
      <c r="I32" s="30">
        <v>1.36</v>
      </c>
    </row>
    <row r="33" spans="1:9" ht="33" customHeight="1" x14ac:dyDescent="0.25">
      <c r="A33" s="108" t="s">
        <v>135</v>
      </c>
      <c r="B33" s="109"/>
      <c r="C33" s="109"/>
      <c r="D33" s="109"/>
      <c r="E33" s="109"/>
      <c r="F33" s="109"/>
      <c r="G33" s="109"/>
      <c r="H33" s="109"/>
      <c r="I33" s="110"/>
    </row>
    <row r="34" spans="1:9" x14ac:dyDescent="0.25">
      <c r="A34" s="42">
        <v>14</v>
      </c>
      <c r="B34" s="15" t="s">
        <v>136</v>
      </c>
      <c r="C34" s="91">
        <v>23.29</v>
      </c>
      <c r="D34" s="91">
        <v>22.49</v>
      </c>
      <c r="E34" s="91">
        <v>21.42</v>
      </c>
      <c r="F34" s="91">
        <v>26.35</v>
      </c>
      <c r="G34" s="91">
        <v>19.82</v>
      </c>
      <c r="H34" s="91">
        <v>19.28</v>
      </c>
      <c r="I34" s="91">
        <v>18.21</v>
      </c>
    </row>
    <row r="35" spans="1:9" ht="45" x14ac:dyDescent="0.25">
      <c r="A35" s="53"/>
      <c r="B35" s="15" t="s">
        <v>137</v>
      </c>
      <c r="C35" s="30"/>
      <c r="D35" s="30"/>
      <c r="E35" s="30"/>
      <c r="F35" s="30"/>
      <c r="G35" s="30"/>
      <c r="H35" s="30"/>
      <c r="I35" s="30"/>
    </row>
    <row r="36" spans="1:9" ht="31.5" customHeight="1" x14ac:dyDescent="0.25">
      <c r="A36" s="108" t="s">
        <v>138</v>
      </c>
      <c r="B36" s="109"/>
      <c r="C36" s="109"/>
      <c r="D36" s="109"/>
      <c r="E36" s="109"/>
      <c r="F36" s="109"/>
      <c r="G36" s="109"/>
      <c r="H36" s="109"/>
      <c r="I36" s="110"/>
    </row>
    <row r="37" spans="1:9" x14ac:dyDescent="0.25">
      <c r="A37" s="35">
        <v>15</v>
      </c>
      <c r="B37" s="2" t="s">
        <v>82</v>
      </c>
      <c r="C37" s="30">
        <v>19.71</v>
      </c>
      <c r="D37" s="30">
        <v>19.03</v>
      </c>
      <c r="E37" s="30">
        <v>18.12</v>
      </c>
      <c r="F37" s="30">
        <v>17.22</v>
      </c>
      <c r="G37" s="30">
        <v>16.77</v>
      </c>
      <c r="H37" s="30">
        <v>16.32</v>
      </c>
      <c r="I37" s="30">
        <v>15.41</v>
      </c>
    </row>
    <row r="38" spans="1:9" ht="45" x14ac:dyDescent="0.25">
      <c r="A38" s="54"/>
      <c r="B38" s="2" t="s">
        <v>68</v>
      </c>
      <c r="C38" s="30">
        <v>0.87</v>
      </c>
      <c r="D38" s="30">
        <v>0.84</v>
      </c>
      <c r="E38" s="30">
        <v>0.8</v>
      </c>
      <c r="F38" s="30">
        <v>0.76</v>
      </c>
      <c r="G38" s="30">
        <v>0.74</v>
      </c>
      <c r="H38" s="30">
        <v>0.72</v>
      </c>
      <c r="I38" s="30">
        <v>0.68</v>
      </c>
    </row>
    <row r="39" spans="1:9" ht="31.5" customHeight="1" x14ac:dyDescent="0.25">
      <c r="A39" s="108" t="s">
        <v>139</v>
      </c>
      <c r="B39" s="109"/>
      <c r="C39" s="109"/>
      <c r="D39" s="109"/>
      <c r="E39" s="109"/>
      <c r="F39" s="109"/>
      <c r="G39" s="109"/>
      <c r="H39" s="109"/>
      <c r="I39" s="110"/>
    </row>
    <row r="40" spans="1:9" x14ac:dyDescent="0.25">
      <c r="A40" s="35">
        <v>16</v>
      </c>
      <c r="B40" s="2" t="s">
        <v>140</v>
      </c>
      <c r="C40" s="30">
        <v>23.3</v>
      </c>
      <c r="D40" s="30">
        <v>22.49</v>
      </c>
      <c r="E40" s="30">
        <v>21.42</v>
      </c>
      <c r="F40" s="30">
        <v>20.350000000000001</v>
      </c>
      <c r="G40" s="30">
        <v>19.809999999999999</v>
      </c>
      <c r="H40" s="30">
        <v>19.28</v>
      </c>
      <c r="I40" s="30">
        <v>18.21</v>
      </c>
    </row>
    <row r="41" spans="1:9" ht="45" x14ac:dyDescent="0.25">
      <c r="A41" s="52"/>
      <c r="B41" s="2" t="s">
        <v>68</v>
      </c>
      <c r="C41" s="30">
        <v>0.87</v>
      </c>
      <c r="D41" s="30">
        <v>0.84</v>
      </c>
      <c r="E41" s="30">
        <v>0.8</v>
      </c>
      <c r="F41" s="30">
        <v>0.76</v>
      </c>
      <c r="G41" s="30">
        <v>0.74</v>
      </c>
      <c r="H41" s="30">
        <v>0.82</v>
      </c>
      <c r="I41" s="30">
        <v>0.68</v>
      </c>
    </row>
    <row r="42" spans="1:9" ht="25.5" customHeight="1" x14ac:dyDescent="0.25">
      <c r="A42" s="108" t="s">
        <v>141</v>
      </c>
      <c r="B42" s="109"/>
      <c r="C42" s="109"/>
      <c r="D42" s="109"/>
      <c r="E42" s="109"/>
      <c r="F42" s="109"/>
      <c r="G42" s="109"/>
      <c r="H42" s="109"/>
      <c r="I42" s="110"/>
    </row>
    <row r="43" spans="1:9" x14ac:dyDescent="0.25">
      <c r="A43" s="43">
        <v>17</v>
      </c>
      <c r="B43" s="2" t="s">
        <v>82</v>
      </c>
      <c r="C43" s="30">
        <v>30.32</v>
      </c>
      <c r="D43" s="30">
        <v>29.28</v>
      </c>
      <c r="E43" s="30">
        <v>27.88</v>
      </c>
      <c r="F43" s="30">
        <v>26.49</v>
      </c>
      <c r="G43" s="30">
        <v>25.79</v>
      </c>
      <c r="H43" s="30">
        <v>25.09</v>
      </c>
      <c r="I43" s="30">
        <v>23.7</v>
      </c>
    </row>
    <row r="44" spans="1:9" ht="45" x14ac:dyDescent="0.25">
      <c r="A44" s="50"/>
      <c r="B44" s="2" t="s">
        <v>68</v>
      </c>
      <c r="C44" s="30">
        <v>2.61</v>
      </c>
      <c r="D44" s="30">
        <v>2.52</v>
      </c>
      <c r="E44" s="30">
        <v>2.4</v>
      </c>
      <c r="F44" s="30">
        <v>2.2799999999999998</v>
      </c>
      <c r="G44" s="30">
        <v>2.2200000000000002</v>
      </c>
      <c r="H44" s="30">
        <v>2.16</v>
      </c>
      <c r="I44" s="30">
        <v>2.04</v>
      </c>
    </row>
    <row r="45" spans="1:9" x14ac:dyDescent="0.25">
      <c r="A45" s="43">
        <v>18</v>
      </c>
      <c r="B45" s="15" t="s">
        <v>107</v>
      </c>
      <c r="C45" s="30">
        <v>30.32</v>
      </c>
      <c r="D45" s="30">
        <v>29.28</v>
      </c>
      <c r="E45" s="30">
        <v>27.88</v>
      </c>
      <c r="F45" s="30">
        <v>26.49</v>
      </c>
      <c r="G45" s="30">
        <v>25.79</v>
      </c>
      <c r="H45" s="30">
        <v>25.09</v>
      </c>
      <c r="I45" s="30">
        <v>23.7</v>
      </c>
    </row>
    <row r="46" spans="1:9" ht="45" x14ac:dyDescent="0.25">
      <c r="A46" s="50"/>
      <c r="B46" s="15" t="s">
        <v>68</v>
      </c>
      <c r="C46" s="30">
        <v>2.61</v>
      </c>
      <c r="D46" s="30">
        <v>2.52</v>
      </c>
      <c r="E46" s="30">
        <v>2.4</v>
      </c>
      <c r="F46" s="30">
        <v>2.2799999999999998</v>
      </c>
      <c r="G46" s="30">
        <v>2.2200000000000002</v>
      </c>
      <c r="H46" s="30">
        <v>2.16</v>
      </c>
      <c r="I46" s="30">
        <v>2.04</v>
      </c>
    </row>
    <row r="47" spans="1:9" x14ac:dyDescent="0.25">
      <c r="A47" s="108" t="s">
        <v>142</v>
      </c>
      <c r="B47" s="109"/>
      <c r="C47" s="109"/>
      <c r="D47" s="109"/>
      <c r="E47" s="109"/>
      <c r="F47" s="109"/>
      <c r="G47" s="109"/>
      <c r="H47" s="109"/>
      <c r="I47" s="110"/>
    </row>
    <row r="48" spans="1:9" ht="33.75" customHeight="1" x14ac:dyDescent="0.25">
      <c r="A48" s="52">
        <v>19</v>
      </c>
      <c r="B48" s="2" t="s">
        <v>82</v>
      </c>
      <c r="C48" s="30">
        <v>30.47</v>
      </c>
      <c r="D48" s="30">
        <v>29.41</v>
      </c>
      <c r="E48" s="30">
        <v>28.01</v>
      </c>
      <c r="F48" s="30">
        <v>26.62</v>
      </c>
      <c r="G48" s="30">
        <v>25.91</v>
      </c>
      <c r="H48" s="30">
        <v>25.21</v>
      </c>
      <c r="I48" s="30">
        <v>23.81</v>
      </c>
    </row>
    <row r="49" spans="1:9" ht="45" x14ac:dyDescent="0.25">
      <c r="A49" s="50"/>
      <c r="B49" s="2" t="s">
        <v>68</v>
      </c>
      <c r="C49" s="30">
        <v>1.31</v>
      </c>
      <c r="D49" s="30">
        <v>1.26</v>
      </c>
      <c r="E49" s="30">
        <v>1.2</v>
      </c>
      <c r="F49" s="30">
        <v>1.1399999999999999</v>
      </c>
      <c r="G49" s="30">
        <v>1.1100000000000001</v>
      </c>
      <c r="H49" s="30">
        <v>1.08</v>
      </c>
      <c r="I49" s="30">
        <v>1.02</v>
      </c>
    </row>
    <row r="50" spans="1:9" x14ac:dyDescent="0.25">
      <c r="A50" s="43">
        <v>20</v>
      </c>
      <c r="B50" s="15" t="s">
        <v>107</v>
      </c>
      <c r="C50" s="30">
        <v>30.47</v>
      </c>
      <c r="D50" s="30">
        <v>29.41</v>
      </c>
      <c r="E50" s="30">
        <v>28.01</v>
      </c>
      <c r="F50" s="30">
        <v>26.62</v>
      </c>
      <c r="G50" s="30">
        <v>25.91</v>
      </c>
      <c r="H50" s="30">
        <v>25.21</v>
      </c>
      <c r="I50" s="30">
        <v>23.81</v>
      </c>
    </row>
    <row r="51" spans="1:9" ht="45" x14ac:dyDescent="0.25">
      <c r="A51" s="52"/>
      <c r="B51" s="15" t="s">
        <v>68</v>
      </c>
      <c r="C51" s="30">
        <v>1.31</v>
      </c>
      <c r="D51" s="30">
        <v>1.26</v>
      </c>
      <c r="E51" s="30">
        <v>1.2</v>
      </c>
      <c r="F51" s="30">
        <v>1.1399999999999999</v>
      </c>
      <c r="G51" s="30">
        <v>1.1100000000000001</v>
      </c>
      <c r="H51" s="30">
        <v>1.08</v>
      </c>
      <c r="I51" s="30">
        <v>1.02</v>
      </c>
    </row>
    <row r="52" spans="1:9" ht="22.5" customHeight="1" x14ac:dyDescent="0.25">
      <c r="A52" s="108" t="s">
        <v>143</v>
      </c>
      <c r="B52" s="109"/>
      <c r="C52" s="109"/>
      <c r="D52" s="109"/>
      <c r="E52" s="109"/>
      <c r="F52" s="109"/>
      <c r="G52" s="109"/>
      <c r="H52" s="109"/>
      <c r="I52" s="110"/>
    </row>
    <row r="53" spans="1:9" x14ac:dyDescent="0.25">
      <c r="A53" s="42">
        <v>21</v>
      </c>
      <c r="B53" s="2" t="s">
        <v>82</v>
      </c>
      <c r="C53" s="91">
        <v>28.67</v>
      </c>
      <c r="D53" s="91">
        <v>27.68</v>
      </c>
      <c r="E53" s="91">
        <v>26.34</v>
      </c>
      <c r="F53" s="91">
        <v>25.05</v>
      </c>
      <c r="G53" s="91">
        <v>24.39</v>
      </c>
      <c r="H53" s="91">
        <v>23.73</v>
      </c>
      <c r="I53" s="91">
        <v>22.41</v>
      </c>
    </row>
    <row r="54" spans="1:9" ht="45" x14ac:dyDescent="0.25">
      <c r="A54" s="36"/>
      <c r="B54" s="2" t="s">
        <v>68</v>
      </c>
      <c r="C54" s="30">
        <v>1.31</v>
      </c>
      <c r="D54" s="30">
        <v>1.26</v>
      </c>
      <c r="E54" s="30">
        <v>1.2</v>
      </c>
      <c r="F54" s="30">
        <v>1.1399999999999999</v>
      </c>
      <c r="G54" s="30">
        <v>1.1100000000000001</v>
      </c>
      <c r="H54" s="30">
        <v>1.08</v>
      </c>
      <c r="I54" s="30">
        <v>1.02</v>
      </c>
    </row>
    <row r="55" spans="1:9" x14ac:dyDescent="0.25">
      <c r="A55" s="35">
        <v>22</v>
      </c>
      <c r="B55" s="15" t="s">
        <v>107</v>
      </c>
      <c r="C55" s="91">
        <v>28.67</v>
      </c>
      <c r="D55" s="91">
        <v>27.68</v>
      </c>
      <c r="E55" s="91">
        <v>26.37</v>
      </c>
      <c r="F55" s="91">
        <v>25.05</v>
      </c>
      <c r="G55" s="91">
        <v>24.39</v>
      </c>
      <c r="H55" s="91">
        <v>23.73</v>
      </c>
      <c r="I55" s="91">
        <v>22.41</v>
      </c>
    </row>
    <row r="56" spans="1:9" ht="45" x14ac:dyDescent="0.25">
      <c r="A56" s="53"/>
      <c r="B56" s="15" t="s">
        <v>68</v>
      </c>
      <c r="C56" s="30">
        <v>1.31</v>
      </c>
      <c r="D56" s="30">
        <v>1.26</v>
      </c>
      <c r="E56" s="30">
        <v>1.2</v>
      </c>
      <c r="F56" s="30">
        <v>1.1399999999999999</v>
      </c>
      <c r="G56" s="30">
        <v>1.1100000000000001</v>
      </c>
      <c r="H56" s="30">
        <v>1.08</v>
      </c>
      <c r="I56" s="30">
        <v>1.02</v>
      </c>
    </row>
    <row r="57" spans="1:9" ht="31.5" customHeight="1" x14ac:dyDescent="0.25">
      <c r="A57" s="108" t="s">
        <v>144</v>
      </c>
      <c r="B57" s="109"/>
      <c r="C57" s="109"/>
      <c r="D57" s="109"/>
      <c r="E57" s="109"/>
      <c r="F57" s="109"/>
      <c r="G57" s="109"/>
      <c r="H57" s="109"/>
      <c r="I57" s="110"/>
    </row>
    <row r="58" spans="1:9" x14ac:dyDescent="0.25">
      <c r="A58" s="53">
        <v>23</v>
      </c>
      <c r="B58" s="15" t="s">
        <v>107</v>
      </c>
      <c r="C58" s="30">
        <v>30.1</v>
      </c>
      <c r="D58" s="30">
        <v>29.06</v>
      </c>
      <c r="E58" s="30">
        <v>27.68</v>
      </c>
      <c r="F58" s="30">
        <v>26.3</v>
      </c>
      <c r="G58" s="30">
        <v>25.6</v>
      </c>
      <c r="H58" s="30">
        <v>24.92</v>
      </c>
      <c r="I58" s="30">
        <v>23.54</v>
      </c>
    </row>
    <row r="59" spans="1:9" ht="45" x14ac:dyDescent="0.25">
      <c r="A59" s="53"/>
      <c r="B59" s="15" t="s">
        <v>68</v>
      </c>
      <c r="C59" s="30">
        <v>1.31</v>
      </c>
      <c r="D59" s="30">
        <v>1.26</v>
      </c>
      <c r="E59" s="30">
        <v>1.2</v>
      </c>
      <c r="F59" s="30">
        <v>1.1399999999999999</v>
      </c>
      <c r="G59" s="30">
        <v>1.1100000000000001</v>
      </c>
      <c r="H59" s="30">
        <v>1.08</v>
      </c>
      <c r="I59" s="30">
        <v>1.02</v>
      </c>
    </row>
    <row r="60" spans="1:9" ht="30.75" customHeight="1" x14ac:dyDescent="0.25">
      <c r="A60" s="108" t="s">
        <v>145</v>
      </c>
      <c r="B60" s="109"/>
      <c r="C60" s="109"/>
      <c r="D60" s="109"/>
      <c r="E60" s="109"/>
      <c r="F60" s="109"/>
      <c r="G60" s="109"/>
      <c r="H60" s="109"/>
      <c r="I60" s="110"/>
    </row>
    <row r="61" spans="1:9" x14ac:dyDescent="0.25">
      <c r="A61" s="43">
        <v>24</v>
      </c>
      <c r="B61" s="2" t="s">
        <v>82</v>
      </c>
      <c r="C61" s="30">
        <v>48.39</v>
      </c>
      <c r="D61" s="30">
        <v>46.72</v>
      </c>
      <c r="E61" s="30">
        <v>44.5</v>
      </c>
      <c r="F61" s="30">
        <v>42.27</v>
      </c>
      <c r="G61" s="30">
        <v>41.15</v>
      </c>
      <c r="H61" s="30">
        <v>40.049999999999997</v>
      </c>
      <c r="I61" s="30">
        <v>37.82</v>
      </c>
    </row>
    <row r="62" spans="1:9" ht="45" x14ac:dyDescent="0.25">
      <c r="A62" s="54"/>
      <c r="B62" s="2" t="s">
        <v>68</v>
      </c>
      <c r="C62" s="30">
        <v>1.31</v>
      </c>
      <c r="D62" s="30">
        <v>1.26</v>
      </c>
      <c r="E62" s="30">
        <v>1.2</v>
      </c>
      <c r="F62" s="30">
        <v>1.1399999999999999</v>
      </c>
      <c r="G62" s="30">
        <v>1.1100000000000001</v>
      </c>
      <c r="H62" s="30">
        <v>1.08</v>
      </c>
      <c r="I62" s="30">
        <v>1.02</v>
      </c>
    </row>
    <row r="63" spans="1:9" ht="26.25" customHeight="1" x14ac:dyDescent="0.25">
      <c r="A63" s="108" t="s">
        <v>146</v>
      </c>
      <c r="B63" s="109"/>
      <c r="C63" s="109"/>
      <c r="D63" s="109"/>
      <c r="E63" s="109"/>
      <c r="F63" s="109"/>
      <c r="G63" s="109"/>
      <c r="H63" s="109"/>
      <c r="I63" s="110"/>
    </row>
    <row r="64" spans="1:9" x14ac:dyDescent="0.25">
      <c r="A64" s="35">
        <v>25</v>
      </c>
      <c r="B64" s="2" t="s">
        <v>82</v>
      </c>
      <c r="C64" s="30">
        <v>9.41</v>
      </c>
      <c r="D64" s="30">
        <v>9.08</v>
      </c>
      <c r="E64" s="30">
        <v>8.65</v>
      </c>
      <c r="F64" s="30">
        <v>8.2200000000000006</v>
      </c>
      <c r="G64" s="30">
        <v>8</v>
      </c>
      <c r="H64" s="30">
        <v>7.79</v>
      </c>
      <c r="I64" s="30">
        <v>7.35</v>
      </c>
    </row>
    <row r="65" spans="1:9" ht="45" x14ac:dyDescent="0.25">
      <c r="A65" s="36"/>
      <c r="B65" s="2" t="s">
        <v>68</v>
      </c>
      <c r="C65" s="30">
        <v>1.96</v>
      </c>
      <c r="D65" s="30">
        <v>1.89</v>
      </c>
      <c r="E65" s="30">
        <v>1.8</v>
      </c>
      <c r="F65" s="30">
        <v>1.71</v>
      </c>
      <c r="G65" s="30">
        <v>1.67</v>
      </c>
      <c r="H65" s="30">
        <v>1.62</v>
      </c>
      <c r="I65" s="30">
        <v>1.53</v>
      </c>
    </row>
    <row r="66" spans="1:9" x14ac:dyDescent="0.25">
      <c r="A66" s="42">
        <v>26</v>
      </c>
      <c r="B66" s="15" t="s">
        <v>107</v>
      </c>
      <c r="C66" s="30">
        <v>9.41</v>
      </c>
      <c r="D66" s="30">
        <v>9.08</v>
      </c>
      <c r="E66" s="30">
        <v>8.65</v>
      </c>
      <c r="F66" s="30">
        <v>8.2200000000000006</v>
      </c>
      <c r="G66" s="30">
        <v>8</v>
      </c>
      <c r="H66" s="30">
        <v>7.79</v>
      </c>
      <c r="I66" s="30">
        <v>7.35</v>
      </c>
    </row>
    <row r="67" spans="1:9" ht="45" x14ac:dyDescent="0.25">
      <c r="A67" s="53"/>
      <c r="B67" s="15" t="s">
        <v>68</v>
      </c>
      <c r="C67" s="30">
        <v>1.96</v>
      </c>
      <c r="D67" s="30">
        <v>1.89</v>
      </c>
      <c r="E67" s="30">
        <v>1.8</v>
      </c>
      <c r="F67" s="30">
        <v>1.71</v>
      </c>
      <c r="G67" s="30">
        <v>1.67</v>
      </c>
      <c r="H67" s="30">
        <v>1.62</v>
      </c>
      <c r="I67" s="30">
        <v>1.53</v>
      </c>
    </row>
    <row r="68" spans="1:9" ht="24.75" customHeight="1" x14ac:dyDescent="0.25">
      <c r="A68" s="108" t="s">
        <v>147</v>
      </c>
      <c r="B68" s="109"/>
      <c r="C68" s="109"/>
      <c r="D68" s="109"/>
      <c r="E68" s="109"/>
      <c r="F68" s="109"/>
      <c r="G68" s="109"/>
      <c r="H68" s="109"/>
      <c r="I68" s="110"/>
    </row>
    <row r="69" spans="1:9" x14ac:dyDescent="0.25">
      <c r="A69" s="43">
        <v>27</v>
      </c>
      <c r="B69" s="15" t="s">
        <v>107</v>
      </c>
      <c r="C69" s="30">
        <v>10.75</v>
      </c>
      <c r="D69" s="30">
        <v>10.38</v>
      </c>
      <c r="E69" s="30">
        <v>9.8800000000000008</v>
      </c>
      <c r="F69" s="30">
        <v>9.39</v>
      </c>
      <c r="G69" s="30">
        <v>9.14</v>
      </c>
      <c r="H69" s="30">
        <v>8.89</v>
      </c>
      <c r="I69" s="30">
        <v>8.4</v>
      </c>
    </row>
    <row r="70" spans="1:9" ht="45" x14ac:dyDescent="0.25">
      <c r="A70" s="52"/>
      <c r="B70" s="15" t="s">
        <v>68</v>
      </c>
      <c r="C70" s="30">
        <v>1.74</v>
      </c>
      <c r="D70" s="30">
        <v>1.68</v>
      </c>
      <c r="E70" s="30">
        <v>1.6</v>
      </c>
      <c r="F70" s="30">
        <v>1.52</v>
      </c>
      <c r="G70" s="30">
        <v>1.48</v>
      </c>
      <c r="H70" s="30">
        <v>1.44</v>
      </c>
      <c r="I70" s="30">
        <v>1.36</v>
      </c>
    </row>
    <row r="71" spans="1:9" x14ac:dyDescent="0.25">
      <c r="A71" s="108" t="s">
        <v>148</v>
      </c>
      <c r="B71" s="109"/>
      <c r="C71" s="109"/>
      <c r="D71" s="109"/>
      <c r="E71" s="109"/>
      <c r="F71" s="109"/>
      <c r="G71" s="109"/>
      <c r="H71" s="109"/>
      <c r="I71" s="110"/>
    </row>
    <row r="72" spans="1:9" x14ac:dyDescent="0.25">
      <c r="A72" s="53">
        <v>28</v>
      </c>
      <c r="B72" s="2" t="s">
        <v>82</v>
      </c>
      <c r="C72" s="30">
        <v>8.9600000000000009</v>
      </c>
      <c r="D72" s="30">
        <v>8.65</v>
      </c>
      <c r="E72" s="30">
        <v>8.24</v>
      </c>
      <c r="F72" s="30">
        <v>7.83</v>
      </c>
      <c r="G72" s="30">
        <v>7.62</v>
      </c>
      <c r="H72" s="30">
        <v>7.41</v>
      </c>
      <c r="I72" s="30">
        <v>7</v>
      </c>
    </row>
    <row r="73" spans="1:9" ht="45" x14ac:dyDescent="0.25">
      <c r="A73" s="36"/>
      <c r="B73" s="2" t="s">
        <v>68</v>
      </c>
      <c r="C73" s="30">
        <v>1.96</v>
      </c>
      <c r="D73" s="30">
        <v>1.89</v>
      </c>
      <c r="E73" s="30">
        <v>1.8</v>
      </c>
      <c r="F73" s="30">
        <v>1.71</v>
      </c>
      <c r="G73" s="30">
        <v>1.67</v>
      </c>
      <c r="H73" s="30">
        <v>1.62</v>
      </c>
      <c r="I73" s="30">
        <v>1.53</v>
      </c>
    </row>
    <row r="74" spans="1:9" x14ac:dyDescent="0.25">
      <c r="A74" s="35">
        <v>29</v>
      </c>
      <c r="B74" s="15" t="s">
        <v>107</v>
      </c>
      <c r="C74" s="30">
        <v>8.9600000000000009</v>
      </c>
      <c r="D74" s="30">
        <v>8.65</v>
      </c>
      <c r="E74" s="30">
        <v>8.24</v>
      </c>
      <c r="F74" s="30">
        <v>7.83</v>
      </c>
      <c r="G74" s="30">
        <v>7.62</v>
      </c>
      <c r="H74" s="30">
        <v>7.41</v>
      </c>
      <c r="I74" s="30">
        <v>7</v>
      </c>
    </row>
    <row r="75" spans="1:9" ht="45" x14ac:dyDescent="0.25">
      <c r="A75" s="54"/>
      <c r="B75" s="15" t="s">
        <v>68</v>
      </c>
      <c r="C75" s="30">
        <v>1.96</v>
      </c>
      <c r="D75" s="30">
        <v>1.89</v>
      </c>
      <c r="E75" s="30">
        <v>1.8</v>
      </c>
      <c r="F75" s="30">
        <v>1.71</v>
      </c>
      <c r="G75" s="30">
        <v>1.67</v>
      </c>
      <c r="H75" s="30">
        <v>1.62</v>
      </c>
      <c r="I75" s="30">
        <v>1.53</v>
      </c>
    </row>
    <row r="76" spans="1:9" ht="24" customHeight="1" x14ac:dyDescent="0.25">
      <c r="A76" s="108" t="s">
        <v>149</v>
      </c>
      <c r="B76" s="109"/>
      <c r="C76" s="109"/>
      <c r="D76" s="109"/>
      <c r="E76" s="109"/>
      <c r="F76" s="109"/>
      <c r="G76" s="109"/>
      <c r="H76" s="109"/>
      <c r="I76" s="110"/>
    </row>
    <row r="77" spans="1:9" x14ac:dyDescent="0.25">
      <c r="A77" s="42">
        <v>30</v>
      </c>
      <c r="B77" s="15" t="s">
        <v>107</v>
      </c>
      <c r="C77" s="30">
        <v>19.71</v>
      </c>
      <c r="D77" s="30">
        <v>19.03</v>
      </c>
      <c r="E77" s="30">
        <v>18.12</v>
      </c>
      <c r="F77" s="30">
        <v>17.22</v>
      </c>
      <c r="G77" s="30">
        <v>16.77</v>
      </c>
      <c r="H77" s="30">
        <v>16.32</v>
      </c>
      <c r="I77" s="30">
        <v>15.43</v>
      </c>
    </row>
    <row r="78" spans="1:9" ht="45" x14ac:dyDescent="0.25">
      <c r="A78" s="54"/>
      <c r="B78" s="15" t="s">
        <v>68</v>
      </c>
      <c r="C78" s="30">
        <v>1.74</v>
      </c>
      <c r="D78" s="30">
        <v>1.68</v>
      </c>
      <c r="E78" s="30">
        <v>1.6</v>
      </c>
      <c r="F78" s="30">
        <v>1.52</v>
      </c>
      <c r="G78" s="30">
        <v>1.48</v>
      </c>
      <c r="H78" s="30">
        <v>1.44</v>
      </c>
      <c r="I78" s="30">
        <v>1.36</v>
      </c>
    </row>
    <row r="79" spans="1:9" x14ac:dyDescent="0.25">
      <c r="A79" s="108" t="s">
        <v>150</v>
      </c>
      <c r="B79" s="109"/>
      <c r="C79" s="109"/>
      <c r="D79" s="109"/>
      <c r="E79" s="109"/>
      <c r="F79" s="109"/>
      <c r="G79" s="109"/>
      <c r="H79" s="109"/>
      <c r="I79" s="110"/>
    </row>
    <row r="80" spans="1:9" x14ac:dyDescent="0.25">
      <c r="A80" s="42">
        <v>31</v>
      </c>
      <c r="B80" s="2" t="s">
        <v>82</v>
      </c>
      <c r="C80" s="30">
        <v>17.920000000000002</v>
      </c>
      <c r="D80" s="30">
        <v>17.3</v>
      </c>
      <c r="E80" s="30">
        <v>16.48</v>
      </c>
      <c r="F80" s="30">
        <v>15.66</v>
      </c>
      <c r="G80" s="30">
        <v>15.24</v>
      </c>
      <c r="H80" s="30">
        <v>14.83</v>
      </c>
      <c r="I80" s="30">
        <v>14</v>
      </c>
    </row>
    <row r="81" spans="1:9" ht="45" x14ac:dyDescent="0.25">
      <c r="A81" s="54"/>
      <c r="B81" s="2" t="s">
        <v>68</v>
      </c>
      <c r="C81" s="30">
        <v>1.74</v>
      </c>
      <c r="D81" s="30">
        <v>1.68</v>
      </c>
      <c r="E81" s="30">
        <v>1.6</v>
      </c>
      <c r="F81" s="30">
        <v>1.52</v>
      </c>
      <c r="G81" s="30">
        <v>1.48</v>
      </c>
      <c r="H81" s="30">
        <v>1.44</v>
      </c>
      <c r="I81" s="30">
        <v>1.36</v>
      </c>
    </row>
    <row r="82" spans="1:9" ht="24" customHeight="1" x14ac:dyDescent="0.25">
      <c r="A82" s="108" t="s">
        <v>151</v>
      </c>
      <c r="B82" s="109"/>
      <c r="C82" s="109"/>
      <c r="D82" s="109"/>
      <c r="E82" s="109"/>
      <c r="F82" s="109"/>
      <c r="G82" s="109"/>
      <c r="H82" s="109"/>
      <c r="I82" s="110"/>
    </row>
    <row r="83" spans="1:9" x14ac:dyDescent="0.25">
      <c r="A83" s="42">
        <v>32</v>
      </c>
      <c r="B83" s="15" t="s">
        <v>107</v>
      </c>
      <c r="C83" s="30">
        <v>23.29</v>
      </c>
      <c r="D83" s="30">
        <v>22.5</v>
      </c>
      <c r="E83" s="30">
        <v>21.42</v>
      </c>
      <c r="F83" s="30">
        <v>20.350000000000001</v>
      </c>
      <c r="G83" s="30">
        <v>19.82</v>
      </c>
      <c r="H83" s="30">
        <v>19.28</v>
      </c>
      <c r="I83" s="30">
        <v>18.21</v>
      </c>
    </row>
    <row r="84" spans="1:9" ht="45" x14ac:dyDescent="0.25">
      <c r="A84" s="54"/>
      <c r="B84" s="15" t="s">
        <v>68</v>
      </c>
      <c r="C84" s="30">
        <v>1.74</v>
      </c>
      <c r="D84" s="30">
        <v>1.68</v>
      </c>
      <c r="E84" s="30">
        <v>1.6</v>
      </c>
      <c r="F84" s="30">
        <v>1.52</v>
      </c>
      <c r="G84" s="30">
        <v>1.48</v>
      </c>
      <c r="H84" s="30">
        <v>1.44</v>
      </c>
      <c r="I84" s="30">
        <v>1.36</v>
      </c>
    </row>
    <row r="85" spans="1:9" ht="28.5" customHeight="1" x14ac:dyDescent="0.25">
      <c r="A85" s="108" t="s">
        <v>152</v>
      </c>
      <c r="B85" s="109"/>
      <c r="C85" s="109"/>
      <c r="D85" s="109"/>
      <c r="E85" s="109"/>
      <c r="F85" s="109"/>
      <c r="G85" s="109"/>
      <c r="H85" s="109"/>
      <c r="I85" s="110"/>
    </row>
    <row r="86" spans="1:9" x14ac:dyDescent="0.25">
      <c r="A86" s="42">
        <v>33</v>
      </c>
      <c r="B86" s="15" t="s">
        <v>107</v>
      </c>
      <c r="C86" s="30">
        <v>19.71</v>
      </c>
      <c r="D86" s="30">
        <v>19.03</v>
      </c>
      <c r="E86" s="30">
        <v>18.12</v>
      </c>
      <c r="F86" s="30">
        <v>17.22</v>
      </c>
      <c r="G86" s="30">
        <v>16.77</v>
      </c>
      <c r="H86" s="30">
        <v>16.309999999999999</v>
      </c>
      <c r="I86" s="30">
        <v>15.4</v>
      </c>
    </row>
    <row r="87" spans="1:9" ht="45" x14ac:dyDescent="0.25">
      <c r="A87" s="54"/>
      <c r="B87" s="15" t="s">
        <v>68</v>
      </c>
      <c r="C87" s="30">
        <v>1.74</v>
      </c>
      <c r="D87" s="30">
        <v>1.68</v>
      </c>
      <c r="E87" s="30">
        <v>1.6</v>
      </c>
      <c r="F87" s="30">
        <v>1.52</v>
      </c>
      <c r="G87" s="30">
        <v>1.48</v>
      </c>
      <c r="H87" s="30">
        <v>1.44</v>
      </c>
      <c r="I87" s="30">
        <v>1.36</v>
      </c>
    </row>
    <row r="88" spans="1:9" ht="30" customHeight="1" x14ac:dyDescent="0.25">
      <c r="A88" s="108" t="s">
        <v>153</v>
      </c>
      <c r="B88" s="109"/>
      <c r="C88" s="109"/>
      <c r="D88" s="109"/>
      <c r="E88" s="109"/>
      <c r="F88" s="109"/>
      <c r="G88" s="109"/>
      <c r="H88" s="109"/>
      <c r="I88" s="110"/>
    </row>
    <row r="89" spans="1:9" x14ac:dyDescent="0.25">
      <c r="A89" s="42">
        <v>34</v>
      </c>
      <c r="B89" s="2" t="s">
        <v>82</v>
      </c>
      <c r="C89" s="30">
        <v>19.71</v>
      </c>
      <c r="D89" s="30">
        <v>19.03</v>
      </c>
      <c r="E89" s="30">
        <v>18.12</v>
      </c>
      <c r="F89" s="30">
        <v>17.22</v>
      </c>
      <c r="G89" s="30">
        <v>16.77</v>
      </c>
      <c r="H89" s="30">
        <v>16.309999999999999</v>
      </c>
      <c r="I89" s="30">
        <v>15.4</v>
      </c>
    </row>
    <row r="90" spans="1:9" ht="45" x14ac:dyDescent="0.25">
      <c r="A90" s="54"/>
      <c r="B90" s="2" t="s">
        <v>68</v>
      </c>
      <c r="C90" s="30">
        <v>1.74</v>
      </c>
      <c r="D90" s="30">
        <v>1.68</v>
      </c>
      <c r="E90" s="30">
        <v>1.6</v>
      </c>
      <c r="F90" s="30">
        <v>1.52</v>
      </c>
      <c r="G90" s="30">
        <v>1.48</v>
      </c>
      <c r="H90" s="30">
        <v>1.44</v>
      </c>
      <c r="I90" s="30">
        <v>1.36</v>
      </c>
    </row>
    <row r="91" spans="1:9" ht="22.5" customHeight="1" x14ac:dyDescent="0.25">
      <c r="A91" s="108" t="s">
        <v>154</v>
      </c>
      <c r="B91" s="109"/>
      <c r="C91" s="109"/>
      <c r="D91" s="109"/>
      <c r="E91" s="109"/>
      <c r="F91" s="109"/>
      <c r="G91" s="109"/>
      <c r="H91" s="109"/>
      <c r="I91" s="110"/>
    </row>
    <row r="92" spans="1:9" x14ac:dyDescent="0.25">
      <c r="A92" s="42">
        <v>35</v>
      </c>
      <c r="B92" s="46" t="s">
        <v>107</v>
      </c>
      <c r="C92" s="30">
        <v>21.5</v>
      </c>
      <c r="D92" s="30">
        <v>20.76</v>
      </c>
      <c r="E92" s="30">
        <v>19.77</v>
      </c>
      <c r="F92" s="30">
        <v>18.79</v>
      </c>
      <c r="G92" s="30">
        <v>18.29</v>
      </c>
      <c r="H92" s="30">
        <v>17.79</v>
      </c>
      <c r="I92" s="30">
        <v>16.8</v>
      </c>
    </row>
    <row r="93" spans="1:9" ht="45" x14ac:dyDescent="0.25">
      <c r="A93" s="54"/>
      <c r="B93" s="46" t="s">
        <v>68</v>
      </c>
      <c r="C93" s="30">
        <v>1.74</v>
      </c>
      <c r="D93" s="30">
        <v>1.68</v>
      </c>
      <c r="E93" s="30">
        <v>1.6</v>
      </c>
      <c r="F93" s="30">
        <v>1.52</v>
      </c>
      <c r="G93" s="30">
        <v>1.48</v>
      </c>
      <c r="H93" s="30">
        <v>1.44</v>
      </c>
      <c r="I93" s="30">
        <v>1.36</v>
      </c>
    </row>
    <row r="94" spans="1:9" ht="22.5" customHeight="1" x14ac:dyDescent="0.25">
      <c r="A94" s="108" t="s">
        <v>155</v>
      </c>
      <c r="B94" s="109"/>
      <c r="C94" s="109"/>
      <c r="D94" s="109"/>
      <c r="E94" s="109"/>
      <c r="F94" s="109"/>
      <c r="G94" s="109"/>
      <c r="H94" s="109"/>
      <c r="I94" s="110"/>
    </row>
    <row r="95" spans="1:9" x14ac:dyDescent="0.25">
      <c r="A95" s="42">
        <v>36</v>
      </c>
      <c r="B95" s="44" t="s">
        <v>107</v>
      </c>
      <c r="C95" s="56">
        <v>10.75</v>
      </c>
      <c r="D95" s="56">
        <v>10.38</v>
      </c>
      <c r="E95" s="56">
        <v>9.89</v>
      </c>
      <c r="F95" s="56">
        <v>9.39</v>
      </c>
      <c r="G95" s="56">
        <v>9.14</v>
      </c>
      <c r="H95" s="56">
        <v>8.9</v>
      </c>
      <c r="I95" s="56">
        <v>8.4</v>
      </c>
    </row>
    <row r="96" spans="1:9" ht="45" x14ac:dyDescent="0.25">
      <c r="A96" s="54"/>
      <c r="B96" s="44" t="s">
        <v>95</v>
      </c>
      <c r="C96" s="30">
        <v>1.74</v>
      </c>
      <c r="D96" s="30">
        <v>1.68</v>
      </c>
      <c r="E96" s="30">
        <v>1.6</v>
      </c>
      <c r="F96" s="30">
        <v>1.52</v>
      </c>
      <c r="G96" s="30">
        <v>1.48</v>
      </c>
      <c r="H96" s="30">
        <v>1.44</v>
      </c>
      <c r="I96" s="30">
        <v>1.36</v>
      </c>
    </row>
    <row r="97" spans="1:9" ht="26.25" customHeight="1" x14ac:dyDescent="0.25">
      <c r="A97" s="108" t="s">
        <v>156</v>
      </c>
      <c r="B97" s="109"/>
      <c r="C97" s="109"/>
      <c r="D97" s="109"/>
      <c r="E97" s="109"/>
      <c r="F97" s="109"/>
      <c r="G97" s="109"/>
      <c r="H97" s="109"/>
      <c r="I97" s="110"/>
    </row>
    <row r="98" spans="1:9" x14ac:dyDescent="0.25">
      <c r="A98" s="42">
        <v>37</v>
      </c>
      <c r="B98" s="2" t="s">
        <v>82</v>
      </c>
      <c r="C98" s="56">
        <v>10.75</v>
      </c>
      <c r="D98" s="56">
        <v>10.38</v>
      </c>
      <c r="E98" s="56">
        <v>9.89</v>
      </c>
      <c r="F98" s="56">
        <v>9.39</v>
      </c>
      <c r="G98" s="56">
        <v>9.14</v>
      </c>
      <c r="H98" s="56">
        <v>8.9</v>
      </c>
      <c r="I98" s="56">
        <v>8.4</v>
      </c>
    </row>
    <row r="99" spans="1:9" ht="45" x14ac:dyDescent="0.25">
      <c r="A99" s="54"/>
      <c r="B99" s="2" t="s">
        <v>157</v>
      </c>
      <c r="C99" s="30">
        <v>1.74</v>
      </c>
      <c r="D99" s="30">
        <v>1.68</v>
      </c>
      <c r="E99" s="30">
        <v>1.6</v>
      </c>
      <c r="F99" s="30">
        <v>1.52</v>
      </c>
      <c r="G99" s="30">
        <v>1.48</v>
      </c>
      <c r="H99" s="30">
        <v>1.44</v>
      </c>
      <c r="I99" s="30">
        <v>1.36</v>
      </c>
    </row>
    <row r="100" spans="1:9" x14ac:dyDescent="0.25">
      <c r="A100" s="108" t="s">
        <v>158</v>
      </c>
      <c r="B100" s="109"/>
      <c r="C100" s="109"/>
      <c r="D100" s="109"/>
      <c r="E100" s="109"/>
      <c r="F100" s="109"/>
      <c r="G100" s="109"/>
      <c r="H100" s="109"/>
      <c r="I100" s="110"/>
    </row>
    <row r="101" spans="1:9" x14ac:dyDescent="0.25">
      <c r="A101" s="42">
        <v>38</v>
      </c>
      <c r="B101" s="2" t="s">
        <v>140</v>
      </c>
      <c r="C101" s="30">
        <v>15.14</v>
      </c>
      <c r="D101" s="30">
        <v>14.62</v>
      </c>
      <c r="E101" s="30">
        <v>13.52</v>
      </c>
      <c r="F101" s="30">
        <v>13.22</v>
      </c>
      <c r="G101" s="30">
        <v>12.88</v>
      </c>
      <c r="H101" s="30">
        <v>12.53</v>
      </c>
      <c r="I101" s="30">
        <v>11.83</v>
      </c>
    </row>
    <row r="102" spans="1:9" ht="45" x14ac:dyDescent="0.25">
      <c r="A102" s="51"/>
      <c r="B102" s="2" t="s">
        <v>95</v>
      </c>
      <c r="C102" s="30">
        <v>1.74</v>
      </c>
      <c r="D102" s="30">
        <v>1.68</v>
      </c>
      <c r="E102" s="30">
        <v>1.6</v>
      </c>
      <c r="F102" s="30">
        <v>1.52</v>
      </c>
      <c r="G102" s="30">
        <v>1.48</v>
      </c>
      <c r="H102" s="30">
        <v>1.44</v>
      </c>
      <c r="I102" s="30">
        <v>1.36</v>
      </c>
    </row>
    <row r="103" spans="1:9" ht="24.75" customHeight="1" x14ac:dyDescent="0.25">
      <c r="A103" s="132" t="s">
        <v>159</v>
      </c>
      <c r="B103" s="133"/>
      <c r="C103" s="133"/>
      <c r="D103" s="133"/>
      <c r="E103" s="133"/>
      <c r="F103" s="133"/>
      <c r="G103" s="133"/>
      <c r="H103" s="133"/>
      <c r="I103" s="134"/>
    </row>
    <row r="104" spans="1:9" x14ac:dyDescent="0.25">
      <c r="A104" s="35">
        <v>39</v>
      </c>
      <c r="B104" s="15" t="s">
        <v>160</v>
      </c>
      <c r="C104" s="30">
        <v>6.8</v>
      </c>
      <c r="D104" s="30">
        <v>6.57</v>
      </c>
      <c r="E104" s="30">
        <v>6.26</v>
      </c>
      <c r="F104" s="30">
        <v>5.95</v>
      </c>
      <c r="G104" s="91">
        <v>5.79</v>
      </c>
      <c r="H104" s="30">
        <v>5.63</v>
      </c>
      <c r="I104" s="30">
        <v>5.33</v>
      </c>
    </row>
    <row r="105" spans="1:9" ht="45" x14ac:dyDescent="0.25">
      <c r="A105" s="36"/>
      <c r="B105" s="15" t="s">
        <v>95</v>
      </c>
      <c r="C105" s="30">
        <v>1.74</v>
      </c>
      <c r="D105" s="30">
        <v>1.68</v>
      </c>
      <c r="E105" s="30">
        <v>1.6</v>
      </c>
      <c r="F105" s="30">
        <v>1.52</v>
      </c>
      <c r="G105" s="30">
        <v>1.48</v>
      </c>
      <c r="H105" s="30">
        <v>1.44</v>
      </c>
      <c r="I105" s="30">
        <v>1.36</v>
      </c>
    </row>
    <row r="106" spans="1:9" ht="28.5" customHeight="1" x14ac:dyDescent="0.25">
      <c r="A106" s="108" t="s">
        <v>161</v>
      </c>
      <c r="B106" s="109"/>
      <c r="C106" s="109"/>
      <c r="D106" s="109"/>
      <c r="E106" s="109"/>
      <c r="F106" s="109"/>
      <c r="G106" s="109"/>
      <c r="H106" s="109"/>
      <c r="I106" s="110"/>
    </row>
    <row r="107" spans="1:9" ht="30" x14ac:dyDescent="0.25">
      <c r="A107" s="35">
        <v>40</v>
      </c>
      <c r="B107" s="15" t="s">
        <v>162</v>
      </c>
      <c r="C107" s="30">
        <v>10.75</v>
      </c>
      <c r="D107" s="30">
        <v>10.38</v>
      </c>
      <c r="E107" s="30">
        <v>9.89</v>
      </c>
      <c r="F107" s="30">
        <v>9.4</v>
      </c>
      <c r="G107" s="30">
        <v>9.15</v>
      </c>
      <c r="H107" s="30">
        <v>8.9</v>
      </c>
      <c r="I107" s="30">
        <v>8.4</v>
      </c>
    </row>
    <row r="108" spans="1:9" ht="45" x14ac:dyDescent="0.25">
      <c r="A108" s="36"/>
      <c r="B108" s="15" t="s">
        <v>163</v>
      </c>
      <c r="C108" s="30">
        <v>1.74</v>
      </c>
      <c r="D108" s="30">
        <v>1.68</v>
      </c>
      <c r="E108" s="30">
        <v>1.6</v>
      </c>
      <c r="F108" s="30">
        <v>1.52</v>
      </c>
      <c r="G108" s="30">
        <v>1.48</v>
      </c>
      <c r="H108" s="30">
        <v>1.44</v>
      </c>
      <c r="I108" s="30">
        <v>1.36</v>
      </c>
    </row>
    <row r="109" spans="1:9" ht="42.75" customHeight="1" x14ac:dyDescent="0.25">
      <c r="A109" s="3"/>
      <c r="B109" s="16" t="s">
        <v>164</v>
      </c>
      <c r="C109" s="5">
        <f t="shared" ref="C109:I109" si="0">SUM(C6:C108)</f>
        <v>833.77000000000021</v>
      </c>
      <c r="D109" s="5">
        <f t="shared" si="0"/>
        <v>805.97999999999922</v>
      </c>
      <c r="E109" s="5">
        <f t="shared" si="0"/>
        <v>768.1099999999999</v>
      </c>
      <c r="F109" s="5">
        <f t="shared" si="0"/>
        <v>735.30000000000007</v>
      </c>
      <c r="G109" s="5">
        <f t="shared" si="0"/>
        <v>710.09000000000015</v>
      </c>
      <c r="H109" s="5">
        <f t="shared" si="0"/>
        <v>690.98000000000025</v>
      </c>
      <c r="I109" s="5">
        <f t="shared" si="0"/>
        <v>652.48000000000013</v>
      </c>
    </row>
    <row r="110" spans="1:9" ht="36" customHeight="1" x14ac:dyDescent="0.25">
      <c r="B110" s="131" t="s">
        <v>165</v>
      </c>
      <c r="C110" s="131"/>
      <c r="D110" s="131"/>
      <c r="E110" s="131"/>
      <c r="F110" s="131"/>
      <c r="G110" s="131"/>
      <c r="H110" s="131"/>
      <c r="I110" s="55">
        <f>SUM(C109:I109)</f>
        <v>5196.7100000000009</v>
      </c>
    </row>
  </sheetData>
  <mergeCells count="34">
    <mergeCell ref="A33:I33"/>
    <mergeCell ref="A1:B1"/>
    <mergeCell ref="A2:I2"/>
    <mergeCell ref="A3:I3"/>
    <mergeCell ref="A5:I5"/>
    <mergeCell ref="A10:I10"/>
    <mergeCell ref="A15:I15"/>
    <mergeCell ref="A20:I20"/>
    <mergeCell ref="A25:I25"/>
    <mergeCell ref="A30:I30"/>
    <mergeCell ref="A76:I76"/>
    <mergeCell ref="A79:I79"/>
    <mergeCell ref="A36:I36"/>
    <mergeCell ref="A39:I39"/>
    <mergeCell ref="A42:I42"/>
    <mergeCell ref="A47:I47"/>
    <mergeCell ref="A52:I52"/>
    <mergeCell ref="A57:I57"/>
    <mergeCell ref="B110:H110"/>
    <mergeCell ref="A100:I100"/>
    <mergeCell ref="A103:I103"/>
    <mergeCell ref="A106:I106"/>
    <mergeCell ref="A6:A7"/>
    <mergeCell ref="A8:A9"/>
    <mergeCell ref="A82:I82"/>
    <mergeCell ref="A85:I85"/>
    <mergeCell ref="A88:I88"/>
    <mergeCell ref="A91:I91"/>
    <mergeCell ref="A94:I94"/>
    <mergeCell ref="A97:I97"/>
    <mergeCell ref="A60:I60"/>
    <mergeCell ref="A63:I63"/>
    <mergeCell ref="A68:I68"/>
    <mergeCell ref="A71:I71"/>
  </mergeCells>
  <pageMargins left="0" right="0" top="0.75" bottom="0.75" header="0.3" footer="0.3"/>
  <pageSetup orientation="portrait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F332-BFEC-4E6D-9314-2AB8111F49A0}">
  <dimension ref="A1:I34"/>
  <sheetViews>
    <sheetView zoomScaleNormal="100" workbookViewId="0">
      <selection activeCell="C6" sqref="C6:E7"/>
    </sheetView>
  </sheetViews>
  <sheetFormatPr defaultRowHeight="15" x14ac:dyDescent="0.25"/>
  <cols>
    <col min="1" max="1" width="6.7109375" customWidth="1"/>
    <col min="2" max="2" width="15.5703125" customWidth="1"/>
    <col min="3" max="3" width="9.140625" style="69"/>
    <col min="4" max="4" width="11" style="69" customWidth="1"/>
    <col min="5" max="5" width="11.140625" style="69" customWidth="1"/>
    <col min="6" max="6" width="12.140625" style="69" bestFit="1" customWidth="1"/>
    <col min="7" max="7" width="12.28515625" style="69" customWidth="1"/>
    <col min="8" max="8" width="13" style="69" customWidth="1"/>
    <col min="9" max="9" width="10.85546875" style="69" customWidth="1"/>
  </cols>
  <sheetData>
    <row r="1" spans="1:9" x14ac:dyDescent="0.25">
      <c r="A1" s="116" t="str">
        <f>'GROUP A'!A1:B1</f>
        <v>Contractor Name:</v>
      </c>
      <c r="B1" s="117"/>
      <c r="C1" s="68" t="str">
        <f>IF('GROUP A'!C1="ENTER COMPANY NAME HERE"," ",('GROUP A'!C1))</f>
        <v xml:space="preserve"> </v>
      </c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44.25" customHeight="1" x14ac:dyDescent="0.25">
      <c r="A3" s="138" t="s">
        <v>186</v>
      </c>
      <c r="B3" s="139"/>
      <c r="C3" s="139"/>
      <c r="D3" s="139"/>
      <c r="E3" s="139"/>
      <c r="F3" s="139"/>
      <c r="G3" s="139"/>
      <c r="H3" s="139"/>
      <c r="I3" s="140"/>
    </row>
    <row r="4" spans="1:9" ht="31.5" x14ac:dyDescent="0.25">
      <c r="A4" s="64" t="s">
        <v>0</v>
      </c>
      <c r="B4" s="65" t="s">
        <v>182</v>
      </c>
      <c r="C4" s="70" t="s">
        <v>52</v>
      </c>
      <c r="D4" s="70" t="s">
        <v>53</v>
      </c>
      <c r="E4" s="70" t="s">
        <v>54</v>
      </c>
      <c r="F4" s="70" t="s">
        <v>55</v>
      </c>
      <c r="G4" s="70" t="s">
        <v>56</v>
      </c>
      <c r="H4" s="70" t="s">
        <v>57</v>
      </c>
      <c r="I4" s="70" t="s">
        <v>58</v>
      </c>
    </row>
    <row r="5" spans="1:9" ht="17.25" customHeight="1" x14ac:dyDescent="0.25">
      <c r="A5" s="95">
        <v>1</v>
      </c>
      <c r="B5" s="108" t="s">
        <v>9</v>
      </c>
      <c r="C5" s="109"/>
      <c r="D5" s="109"/>
      <c r="E5" s="109"/>
      <c r="F5" s="109"/>
      <c r="G5" s="109"/>
      <c r="H5" s="109"/>
      <c r="I5" s="110"/>
    </row>
    <row r="6" spans="1:9" x14ac:dyDescent="0.25">
      <c r="A6" s="96"/>
      <c r="B6" s="67" t="s">
        <v>10</v>
      </c>
      <c r="C6" s="73" t="s">
        <v>264</v>
      </c>
      <c r="D6" s="73"/>
      <c r="E6" s="73"/>
      <c r="F6" s="73"/>
      <c r="G6" s="73"/>
      <c r="H6" s="73"/>
      <c r="I6" s="73"/>
    </row>
    <row r="7" spans="1:9" x14ac:dyDescent="0.25">
      <c r="A7" s="96"/>
      <c r="B7" s="67" t="s">
        <v>11</v>
      </c>
      <c r="C7" s="73" t="s">
        <v>265</v>
      </c>
      <c r="D7" s="73"/>
      <c r="E7" s="73"/>
      <c r="F7" s="73"/>
      <c r="G7" s="73"/>
      <c r="H7" s="73"/>
      <c r="I7" s="73"/>
    </row>
    <row r="8" spans="1:9" x14ac:dyDescent="0.25">
      <c r="A8" s="97"/>
      <c r="B8" s="67" t="s">
        <v>12</v>
      </c>
      <c r="C8" s="73"/>
      <c r="D8" s="73"/>
      <c r="E8" s="73"/>
      <c r="F8" s="73"/>
      <c r="G8" s="73"/>
      <c r="H8" s="73"/>
      <c r="I8" s="73"/>
    </row>
    <row r="9" spans="1:9" x14ac:dyDescent="0.25">
      <c r="A9" s="95">
        <v>2</v>
      </c>
      <c r="B9" s="98" t="s">
        <v>13</v>
      </c>
      <c r="C9" s="99"/>
      <c r="D9" s="99"/>
      <c r="E9" s="99"/>
      <c r="F9" s="99"/>
      <c r="G9" s="99"/>
      <c r="H9" s="99"/>
      <c r="I9" s="100"/>
    </row>
    <row r="10" spans="1:9" x14ac:dyDescent="0.25">
      <c r="A10" s="96"/>
      <c r="B10" s="67" t="s">
        <v>10</v>
      </c>
      <c r="C10" s="73"/>
      <c r="D10" s="73"/>
      <c r="E10" s="73"/>
      <c r="F10" s="73"/>
      <c r="G10" s="73"/>
      <c r="H10" s="73"/>
      <c r="I10" s="73"/>
    </row>
    <row r="11" spans="1:9" x14ac:dyDescent="0.25">
      <c r="A11" s="96"/>
      <c r="B11" s="67" t="s">
        <v>14</v>
      </c>
      <c r="C11" s="73"/>
      <c r="D11" s="73"/>
      <c r="E11" s="73"/>
      <c r="F11" s="73"/>
      <c r="G11" s="73"/>
      <c r="H11" s="73"/>
      <c r="I11" s="73"/>
    </row>
    <row r="12" spans="1:9" x14ac:dyDescent="0.25">
      <c r="A12" s="97"/>
      <c r="B12" s="67" t="s">
        <v>12</v>
      </c>
      <c r="C12" s="73"/>
      <c r="D12" s="73"/>
      <c r="E12" s="73"/>
      <c r="F12" s="73"/>
      <c r="G12" s="73"/>
      <c r="H12" s="73"/>
      <c r="I12" s="73"/>
    </row>
    <row r="13" spans="1:9" x14ac:dyDescent="0.25">
      <c r="A13" s="95">
        <v>3</v>
      </c>
      <c r="B13" s="98" t="s">
        <v>15</v>
      </c>
      <c r="C13" s="99"/>
      <c r="D13" s="99"/>
      <c r="E13" s="99"/>
      <c r="F13" s="99"/>
      <c r="G13" s="99"/>
      <c r="H13" s="99"/>
      <c r="I13" s="100"/>
    </row>
    <row r="14" spans="1:9" x14ac:dyDescent="0.25">
      <c r="A14" s="96"/>
      <c r="B14" s="67" t="s">
        <v>16</v>
      </c>
      <c r="C14" s="73"/>
      <c r="D14" s="73"/>
      <c r="E14" s="73"/>
      <c r="F14" s="73"/>
      <c r="G14" s="73"/>
      <c r="H14" s="73"/>
      <c r="I14" s="73"/>
    </row>
    <row r="15" spans="1:9" x14ac:dyDescent="0.25">
      <c r="A15" s="96"/>
      <c r="B15" s="67" t="s">
        <v>14</v>
      </c>
      <c r="C15" s="73"/>
      <c r="D15" s="73"/>
      <c r="E15" s="73"/>
      <c r="F15" s="73"/>
      <c r="G15" s="73"/>
      <c r="H15" s="73"/>
      <c r="I15" s="73"/>
    </row>
    <row r="16" spans="1:9" x14ac:dyDescent="0.25">
      <c r="A16" s="97"/>
      <c r="B16" s="67" t="s">
        <v>12</v>
      </c>
      <c r="C16" s="73"/>
      <c r="D16" s="73"/>
      <c r="E16" s="73"/>
      <c r="F16" s="73"/>
      <c r="G16" s="73"/>
      <c r="H16" s="73"/>
      <c r="I16" s="73"/>
    </row>
    <row r="17" spans="1:9" x14ac:dyDescent="0.25">
      <c r="A17" s="95">
        <v>4</v>
      </c>
      <c r="B17" s="98" t="s">
        <v>17</v>
      </c>
      <c r="C17" s="99"/>
      <c r="D17" s="99"/>
      <c r="E17" s="99"/>
      <c r="F17" s="99"/>
      <c r="G17" s="99"/>
      <c r="H17" s="99"/>
      <c r="I17" s="100"/>
    </row>
    <row r="18" spans="1:9" x14ac:dyDescent="0.25">
      <c r="A18" s="96"/>
      <c r="B18" s="67" t="s">
        <v>10</v>
      </c>
      <c r="C18" s="73"/>
      <c r="D18" s="73"/>
      <c r="E18" s="73"/>
      <c r="F18" s="73"/>
      <c r="G18" s="73"/>
      <c r="H18" s="73"/>
      <c r="I18" s="73"/>
    </row>
    <row r="19" spans="1:9" x14ac:dyDescent="0.25">
      <c r="A19" s="96"/>
      <c r="B19" s="67" t="s">
        <v>14</v>
      </c>
      <c r="C19" s="73"/>
      <c r="D19" s="73"/>
      <c r="E19" s="73"/>
      <c r="F19" s="73"/>
      <c r="G19" s="73"/>
      <c r="H19" s="73"/>
      <c r="I19" s="73"/>
    </row>
    <row r="20" spans="1:9" x14ac:dyDescent="0.25">
      <c r="A20" s="97"/>
      <c r="B20" s="67" t="s">
        <v>12</v>
      </c>
      <c r="C20" s="73"/>
      <c r="D20" s="73"/>
      <c r="E20" s="73"/>
      <c r="F20" s="73"/>
      <c r="G20" s="73"/>
      <c r="H20" s="73"/>
      <c r="I20" s="73"/>
    </row>
    <row r="21" spans="1:9" x14ac:dyDescent="0.25">
      <c r="A21" s="95">
        <v>5</v>
      </c>
      <c r="B21" s="98" t="s">
        <v>18</v>
      </c>
      <c r="C21" s="99"/>
      <c r="D21" s="99"/>
      <c r="E21" s="99"/>
      <c r="F21" s="99"/>
      <c r="G21" s="99"/>
      <c r="H21" s="99"/>
      <c r="I21" s="100"/>
    </row>
    <row r="22" spans="1:9" x14ac:dyDescent="0.25">
      <c r="A22" s="96"/>
      <c r="B22" s="67" t="s">
        <v>10</v>
      </c>
      <c r="C22" s="73"/>
      <c r="D22" s="73"/>
      <c r="E22" s="73"/>
      <c r="F22" s="73"/>
      <c r="G22" s="73"/>
      <c r="H22" s="73"/>
      <c r="I22" s="73"/>
    </row>
    <row r="23" spans="1:9" x14ac:dyDescent="0.25">
      <c r="A23" s="96"/>
      <c r="B23" s="67" t="s">
        <v>11</v>
      </c>
      <c r="C23" s="73"/>
      <c r="D23" s="73"/>
      <c r="E23" s="73"/>
      <c r="F23" s="73"/>
      <c r="G23" s="73"/>
      <c r="H23" s="73"/>
      <c r="I23" s="73"/>
    </row>
    <row r="24" spans="1:9" x14ac:dyDescent="0.25">
      <c r="A24" s="97"/>
      <c r="B24" s="67" t="s">
        <v>12</v>
      </c>
      <c r="C24" s="73"/>
      <c r="D24" s="73"/>
      <c r="E24" s="73"/>
      <c r="F24" s="73"/>
      <c r="G24" s="73"/>
      <c r="H24" s="73"/>
      <c r="I24" s="73"/>
    </row>
    <row r="25" spans="1:9" x14ac:dyDescent="0.25">
      <c r="A25" s="95">
        <v>6</v>
      </c>
      <c r="B25" s="98" t="s">
        <v>19</v>
      </c>
      <c r="C25" s="99"/>
      <c r="D25" s="99"/>
      <c r="E25" s="99"/>
      <c r="F25" s="99"/>
      <c r="G25" s="99"/>
      <c r="H25" s="99"/>
      <c r="I25" s="100"/>
    </row>
    <row r="26" spans="1:9" x14ac:dyDescent="0.25">
      <c r="A26" s="96"/>
      <c r="B26" s="67" t="s">
        <v>10</v>
      </c>
      <c r="C26" s="73"/>
      <c r="D26" s="73"/>
      <c r="E26" s="73"/>
      <c r="F26" s="73"/>
      <c r="G26" s="73"/>
      <c r="H26" s="73"/>
      <c r="I26" s="73"/>
    </row>
    <row r="27" spans="1:9" x14ac:dyDescent="0.25">
      <c r="A27" s="96"/>
      <c r="B27" s="67" t="s">
        <v>11</v>
      </c>
      <c r="C27" s="73"/>
      <c r="D27" s="73"/>
      <c r="E27" s="73"/>
      <c r="F27" s="73"/>
      <c r="G27" s="73"/>
      <c r="H27" s="73"/>
      <c r="I27" s="73"/>
    </row>
    <row r="28" spans="1:9" x14ac:dyDescent="0.25">
      <c r="A28" s="97"/>
      <c r="B28" s="67" t="s">
        <v>12</v>
      </c>
      <c r="C28" s="73"/>
      <c r="D28" s="73"/>
      <c r="E28" s="73"/>
      <c r="F28" s="73"/>
      <c r="G28" s="73"/>
      <c r="H28" s="73"/>
      <c r="I28" s="73"/>
    </row>
    <row r="29" spans="1:9" x14ac:dyDescent="0.25">
      <c r="A29" s="95">
        <v>7</v>
      </c>
      <c r="B29" s="98" t="s">
        <v>20</v>
      </c>
      <c r="C29" s="99"/>
      <c r="D29" s="99"/>
      <c r="E29" s="99"/>
      <c r="F29" s="99"/>
      <c r="G29" s="99"/>
      <c r="H29" s="99"/>
      <c r="I29" s="100"/>
    </row>
    <row r="30" spans="1:9" x14ac:dyDescent="0.25">
      <c r="A30" s="96"/>
      <c r="B30" s="67" t="s">
        <v>10</v>
      </c>
      <c r="C30" s="73"/>
      <c r="D30" s="73"/>
      <c r="E30" s="73"/>
      <c r="F30" s="73"/>
      <c r="G30" s="73"/>
      <c r="H30" s="73"/>
      <c r="I30" s="73"/>
    </row>
    <row r="31" spans="1:9" x14ac:dyDescent="0.25">
      <c r="A31" s="96"/>
      <c r="B31" s="67" t="s">
        <v>11</v>
      </c>
      <c r="C31" s="73"/>
      <c r="D31" s="73"/>
      <c r="E31" s="73"/>
      <c r="F31" s="73"/>
      <c r="G31" s="73"/>
      <c r="H31" s="73"/>
      <c r="I31" s="73"/>
    </row>
    <row r="32" spans="1:9" x14ac:dyDescent="0.25">
      <c r="A32" s="97"/>
      <c r="B32" s="67" t="s">
        <v>12</v>
      </c>
      <c r="C32" s="73"/>
      <c r="D32" s="73"/>
      <c r="E32" s="73"/>
      <c r="F32" s="73"/>
      <c r="G32" s="73"/>
      <c r="H32" s="73"/>
      <c r="I32" s="73"/>
    </row>
    <row r="33" spans="1:9" ht="45" x14ac:dyDescent="0.25">
      <c r="A33" s="72"/>
      <c r="B33" s="16" t="s">
        <v>183</v>
      </c>
      <c r="C33" s="5">
        <f>SUM(C6:C32)</f>
        <v>0</v>
      </c>
      <c r="D33" s="5">
        <f t="shared" ref="D33:I33" si="0">SUM(D6:D32)</f>
        <v>0</v>
      </c>
      <c r="E33" s="5">
        <f t="shared" si="0"/>
        <v>0</v>
      </c>
      <c r="F33" s="5">
        <f t="shared" si="0"/>
        <v>0</v>
      </c>
      <c r="G33" s="5">
        <f t="shared" si="0"/>
        <v>0</v>
      </c>
      <c r="H33" s="5">
        <f t="shared" si="0"/>
        <v>0</v>
      </c>
      <c r="I33" s="5">
        <f t="shared" si="0"/>
        <v>0</v>
      </c>
    </row>
    <row r="34" spans="1:9" ht="37.5" customHeight="1" x14ac:dyDescent="0.25">
      <c r="B34" s="111" t="s">
        <v>184</v>
      </c>
      <c r="C34" s="112"/>
      <c r="D34" s="112"/>
      <c r="E34" s="112"/>
      <c r="F34" s="112"/>
      <c r="G34" s="112"/>
      <c r="H34" s="113"/>
      <c r="I34" s="13">
        <f>SUM(C33:I33)</f>
        <v>0</v>
      </c>
    </row>
  </sheetData>
  <sheetProtection algorithmName="SHA-512" hashValue="ubVSk8z+WCXQ7grp4JbmRgLg/TEcB2Lzf0zqSvlCLdiXJCrO7AbYQELwbMZObVbjDWse4K1h8JddQJUCYDCpVg==" saltValue="pNOvLm+7LoD1CIPoyhTIPw==" spinCount="100000" sheet="1" objects="1" scenarios="1"/>
  <mergeCells count="18">
    <mergeCell ref="A13:A16"/>
    <mergeCell ref="A1:B1"/>
    <mergeCell ref="A2:I2"/>
    <mergeCell ref="A3:I3"/>
    <mergeCell ref="A5:A8"/>
    <mergeCell ref="A9:A12"/>
    <mergeCell ref="B5:I5"/>
    <mergeCell ref="B9:I9"/>
    <mergeCell ref="B13:I13"/>
    <mergeCell ref="B17:I17"/>
    <mergeCell ref="B21:I21"/>
    <mergeCell ref="B29:I29"/>
    <mergeCell ref="B34:H34"/>
    <mergeCell ref="A17:A20"/>
    <mergeCell ref="A21:A24"/>
    <mergeCell ref="A25:A28"/>
    <mergeCell ref="A29:A32"/>
    <mergeCell ref="B25:I25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B492-CDFA-4B55-B651-97BBA8A316AD}">
  <dimension ref="A1:I26"/>
  <sheetViews>
    <sheetView tabSelected="1" zoomScaleNormal="100" workbookViewId="0">
      <selection activeCell="K9" sqref="K9"/>
    </sheetView>
  </sheetViews>
  <sheetFormatPr defaultRowHeight="15" x14ac:dyDescent="0.25"/>
  <cols>
    <col min="1" max="1" width="5.7109375" customWidth="1"/>
    <col min="2" max="2" width="14.140625" customWidth="1"/>
    <col min="4" max="4" width="10.42578125" customWidth="1"/>
    <col min="5" max="5" width="11.42578125" customWidth="1"/>
    <col min="6" max="6" width="10.7109375" customWidth="1"/>
    <col min="7" max="7" width="11.7109375" customWidth="1"/>
    <col min="8" max="8" width="13.140625" customWidth="1"/>
    <col min="9" max="9" width="8.7109375" customWidth="1"/>
  </cols>
  <sheetData>
    <row r="1" spans="1:9" x14ac:dyDescent="0.25">
      <c r="A1" s="116" t="str">
        <f>'GROUP A'!A1:B1</f>
        <v>Contractor Name:</v>
      </c>
      <c r="B1" s="117"/>
      <c r="C1" s="68" t="str">
        <f>IF('GROUP A'!C1="ENTER COMPANY NAME HERE"," ",('GROUP A'!C1))</f>
        <v xml:space="preserve"> </v>
      </c>
      <c r="D1" s="69"/>
      <c r="E1" s="69"/>
      <c r="F1" s="69"/>
      <c r="G1" s="69"/>
      <c r="H1" s="69"/>
      <c r="I1" s="69"/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42.75" customHeight="1" x14ac:dyDescent="0.25">
      <c r="A3" s="138" t="s">
        <v>187</v>
      </c>
      <c r="B3" s="139"/>
      <c r="C3" s="139"/>
      <c r="D3" s="139"/>
      <c r="E3" s="139"/>
      <c r="F3" s="139"/>
      <c r="G3" s="139"/>
      <c r="H3" s="139"/>
      <c r="I3" s="140"/>
    </row>
    <row r="4" spans="1:9" ht="47.25" x14ac:dyDescent="0.25">
      <c r="A4" s="64" t="s">
        <v>0</v>
      </c>
      <c r="B4" s="74" t="s">
        <v>182</v>
      </c>
      <c r="C4" s="75" t="s">
        <v>52</v>
      </c>
      <c r="D4" s="75" t="s">
        <v>53</v>
      </c>
      <c r="E4" s="75" t="s">
        <v>54</v>
      </c>
      <c r="F4" s="75" t="s">
        <v>55</v>
      </c>
      <c r="G4" s="75" t="s">
        <v>56</v>
      </c>
      <c r="H4" s="75" t="s">
        <v>57</v>
      </c>
      <c r="I4" s="75" t="s">
        <v>58</v>
      </c>
    </row>
    <row r="5" spans="1:9" ht="26.25" customHeight="1" x14ac:dyDescent="0.25">
      <c r="A5" s="108" t="s">
        <v>27</v>
      </c>
      <c r="B5" s="109"/>
      <c r="C5" s="109"/>
      <c r="D5" s="109"/>
      <c r="E5" s="109"/>
      <c r="F5" s="109"/>
      <c r="G5" s="109"/>
      <c r="H5" s="109"/>
      <c r="I5" s="110"/>
    </row>
    <row r="6" spans="1:9" x14ac:dyDescent="0.25">
      <c r="A6" s="121">
        <v>1</v>
      </c>
      <c r="B6" s="66" t="s">
        <v>10</v>
      </c>
      <c r="C6" s="73" t="s">
        <v>264</v>
      </c>
      <c r="D6" s="73"/>
      <c r="E6" s="73"/>
      <c r="F6" s="73"/>
      <c r="G6" s="73"/>
      <c r="H6" s="73"/>
      <c r="I6" s="73"/>
    </row>
    <row r="7" spans="1:9" x14ac:dyDescent="0.25">
      <c r="A7" s="122"/>
      <c r="B7" s="66" t="s">
        <v>14</v>
      </c>
      <c r="C7" s="73" t="s">
        <v>265</v>
      </c>
      <c r="D7" s="73"/>
      <c r="E7" s="73"/>
      <c r="F7" s="73"/>
      <c r="G7" s="73"/>
      <c r="H7" s="73"/>
      <c r="I7" s="73"/>
    </row>
    <row r="8" spans="1:9" x14ac:dyDescent="0.25">
      <c r="A8" s="123"/>
      <c r="B8" s="66" t="s">
        <v>12</v>
      </c>
      <c r="C8" s="73"/>
      <c r="D8" s="73"/>
      <c r="E8" s="73"/>
      <c r="F8" s="73"/>
      <c r="G8" s="73"/>
      <c r="H8" s="73"/>
      <c r="I8" s="73"/>
    </row>
    <row r="9" spans="1:9" x14ac:dyDescent="0.25">
      <c r="A9" s="98" t="s">
        <v>28</v>
      </c>
      <c r="B9" s="99"/>
      <c r="C9" s="99"/>
      <c r="D9" s="99"/>
      <c r="E9" s="99"/>
      <c r="F9" s="99"/>
      <c r="G9" s="99"/>
      <c r="H9" s="99"/>
      <c r="I9" s="100"/>
    </row>
    <row r="10" spans="1:9" x14ac:dyDescent="0.25">
      <c r="A10" s="121">
        <v>2</v>
      </c>
      <c r="B10" s="66" t="s">
        <v>10</v>
      </c>
      <c r="C10" s="73"/>
      <c r="D10" s="73"/>
      <c r="E10" s="73"/>
      <c r="F10" s="73"/>
      <c r="G10" s="73"/>
      <c r="H10" s="73"/>
      <c r="I10" s="73"/>
    </row>
    <row r="11" spans="1:9" x14ac:dyDescent="0.25">
      <c r="A11" s="122"/>
      <c r="B11" s="66" t="s">
        <v>11</v>
      </c>
      <c r="C11" s="73"/>
      <c r="D11" s="73"/>
      <c r="E11" s="73"/>
      <c r="F11" s="73"/>
      <c r="G11" s="73"/>
      <c r="H11" s="73"/>
      <c r="I11" s="73"/>
    </row>
    <row r="12" spans="1:9" x14ac:dyDescent="0.25">
      <c r="A12" s="123"/>
      <c r="B12" s="66" t="s">
        <v>12</v>
      </c>
      <c r="C12" s="73"/>
      <c r="D12" s="73"/>
      <c r="E12" s="73" t="s">
        <v>263</v>
      </c>
      <c r="F12" s="73"/>
      <c r="G12" s="73"/>
      <c r="H12" s="73"/>
      <c r="I12" s="73"/>
    </row>
    <row r="13" spans="1:9" x14ac:dyDescent="0.25">
      <c r="A13" s="98" t="s">
        <v>29</v>
      </c>
      <c r="B13" s="99"/>
      <c r="C13" s="99"/>
      <c r="D13" s="99"/>
      <c r="E13" s="99"/>
      <c r="F13" s="99"/>
      <c r="G13" s="99"/>
      <c r="H13" s="99"/>
      <c r="I13" s="100"/>
    </row>
    <row r="14" spans="1:9" x14ac:dyDescent="0.25">
      <c r="A14" s="121">
        <v>3</v>
      </c>
      <c r="B14" s="66" t="s">
        <v>10</v>
      </c>
      <c r="C14" s="73"/>
      <c r="D14" s="73"/>
      <c r="E14" s="73"/>
      <c r="F14" s="73"/>
      <c r="G14" s="73"/>
      <c r="H14" s="73"/>
      <c r="I14" s="73"/>
    </row>
    <row r="15" spans="1:9" x14ac:dyDescent="0.25">
      <c r="A15" s="122"/>
      <c r="B15" s="66" t="s">
        <v>11</v>
      </c>
      <c r="C15" s="73"/>
      <c r="D15" s="73"/>
      <c r="E15" s="73"/>
      <c r="F15" s="73"/>
      <c r="G15" s="73"/>
      <c r="H15" s="73"/>
      <c r="I15" s="73"/>
    </row>
    <row r="16" spans="1:9" x14ac:dyDescent="0.25">
      <c r="A16" s="123"/>
      <c r="B16" s="66" t="s">
        <v>12</v>
      </c>
      <c r="C16" s="73"/>
      <c r="D16" s="73"/>
      <c r="E16" s="73"/>
      <c r="F16" s="73"/>
      <c r="G16" s="73"/>
      <c r="H16" s="73"/>
      <c r="I16" s="73"/>
    </row>
    <row r="17" spans="1:9" x14ac:dyDescent="0.25">
      <c r="A17" s="98" t="s">
        <v>30</v>
      </c>
      <c r="B17" s="99"/>
      <c r="C17" s="99"/>
      <c r="D17" s="99"/>
      <c r="E17" s="99"/>
      <c r="F17" s="99"/>
      <c r="G17" s="99"/>
      <c r="H17" s="99"/>
      <c r="I17" s="100"/>
    </row>
    <row r="18" spans="1:9" x14ac:dyDescent="0.25">
      <c r="A18" s="121">
        <v>4</v>
      </c>
      <c r="B18" s="66" t="s">
        <v>16</v>
      </c>
      <c r="C18" s="73"/>
      <c r="D18" s="73"/>
      <c r="E18" s="73"/>
      <c r="F18" s="73"/>
      <c r="G18" s="73"/>
      <c r="H18" s="73"/>
      <c r="I18" s="73"/>
    </row>
    <row r="19" spans="1:9" x14ac:dyDescent="0.25">
      <c r="A19" s="122"/>
      <c r="B19" s="66" t="s">
        <v>11</v>
      </c>
      <c r="C19" s="73"/>
      <c r="D19" s="73"/>
      <c r="E19" s="73"/>
      <c r="F19" s="73"/>
      <c r="G19" s="73"/>
      <c r="H19" s="73"/>
      <c r="I19" s="73"/>
    </row>
    <row r="20" spans="1:9" x14ac:dyDescent="0.25">
      <c r="A20" s="123"/>
      <c r="B20" s="66" t="s">
        <v>12</v>
      </c>
      <c r="C20" s="73"/>
      <c r="D20" s="73"/>
      <c r="E20" s="73"/>
      <c r="F20" s="73"/>
      <c r="G20" s="73"/>
      <c r="H20" s="73"/>
      <c r="I20" s="73"/>
    </row>
    <row r="21" spans="1:9" x14ac:dyDescent="0.25">
      <c r="A21" s="108" t="s">
        <v>31</v>
      </c>
      <c r="B21" s="109"/>
      <c r="C21" s="109"/>
      <c r="D21" s="109"/>
      <c r="E21" s="109"/>
      <c r="F21" s="109"/>
      <c r="G21" s="109"/>
      <c r="H21" s="109"/>
      <c r="I21" s="110"/>
    </row>
    <row r="22" spans="1:9" x14ac:dyDescent="0.25">
      <c r="A22" s="121">
        <v>5</v>
      </c>
      <c r="B22" s="66" t="s">
        <v>10</v>
      </c>
      <c r="C22" s="73"/>
      <c r="D22" s="73"/>
      <c r="E22" s="73"/>
      <c r="F22" s="73"/>
      <c r="G22" s="73"/>
      <c r="H22" s="73"/>
      <c r="I22" s="73"/>
    </row>
    <row r="23" spans="1:9" x14ac:dyDescent="0.25">
      <c r="A23" s="122"/>
      <c r="B23" s="66" t="s">
        <v>11</v>
      </c>
      <c r="C23" s="73"/>
      <c r="D23" s="73"/>
      <c r="E23" s="73"/>
      <c r="F23" s="73"/>
      <c r="G23" s="73"/>
      <c r="H23" s="73"/>
      <c r="I23" s="73"/>
    </row>
    <row r="24" spans="1:9" x14ac:dyDescent="0.25">
      <c r="A24" s="123"/>
      <c r="B24" s="66" t="s">
        <v>12</v>
      </c>
      <c r="C24" s="73"/>
      <c r="D24" s="73"/>
      <c r="E24" s="73"/>
      <c r="F24" s="73"/>
      <c r="G24" s="73"/>
      <c r="H24" s="73"/>
      <c r="I24" s="73"/>
    </row>
    <row r="25" spans="1:9" ht="45" x14ac:dyDescent="0.25">
      <c r="A25" s="72"/>
      <c r="B25" s="16" t="s">
        <v>183</v>
      </c>
      <c r="C25" s="5">
        <f>SUM(C6:C24)</f>
        <v>0</v>
      </c>
      <c r="D25" s="5">
        <f t="shared" ref="D25:I25" si="0">SUM(D6:D24)</f>
        <v>0</v>
      </c>
      <c r="E25" s="5">
        <f t="shared" si="0"/>
        <v>0</v>
      </c>
      <c r="F25" s="5">
        <f t="shared" si="0"/>
        <v>0</v>
      </c>
      <c r="G25" s="5">
        <f t="shared" si="0"/>
        <v>0</v>
      </c>
      <c r="H25" s="5">
        <f t="shared" si="0"/>
        <v>0</v>
      </c>
      <c r="I25" s="5">
        <f t="shared" si="0"/>
        <v>0</v>
      </c>
    </row>
    <row r="26" spans="1:9" ht="30.75" customHeight="1" x14ac:dyDescent="0.25">
      <c r="B26" s="111" t="s">
        <v>185</v>
      </c>
      <c r="C26" s="112"/>
      <c r="D26" s="112"/>
      <c r="E26" s="112"/>
      <c r="F26" s="112"/>
      <c r="G26" s="112"/>
      <c r="H26" s="113"/>
      <c r="I26" s="13">
        <f>SUM(C25:I25)</f>
        <v>0</v>
      </c>
    </row>
  </sheetData>
  <sheetProtection algorithmName="SHA-512" hashValue="Co0qFenRAUXpZY1x4N7RYkQk7OwM8cxWvJd5DclMAPly3L8Dow9sCHQdSc2CBmC8qlSsxyOWvW7DHqGyqoUZcQ==" saltValue="kyFt1x12WegmdEH5MnBjxA==" spinCount="100000" sheet="1" objects="1" scenarios="1"/>
  <mergeCells count="14">
    <mergeCell ref="B26:H26"/>
    <mergeCell ref="A1:B1"/>
    <mergeCell ref="A2:I2"/>
    <mergeCell ref="A3:I3"/>
    <mergeCell ref="A21:I21"/>
    <mergeCell ref="A17:I17"/>
    <mergeCell ref="A13:I13"/>
    <mergeCell ref="A9:I9"/>
    <mergeCell ref="A5:I5"/>
    <mergeCell ref="A22:A24"/>
    <mergeCell ref="A18:A20"/>
    <mergeCell ref="A14:A16"/>
    <mergeCell ref="A10:A12"/>
    <mergeCell ref="A6:A8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7140-39CA-43CD-A5E6-50366DB4D12C}">
  <dimension ref="A1:I21"/>
  <sheetViews>
    <sheetView topLeftCell="A16" zoomScaleNormal="100" workbookViewId="0">
      <selection activeCell="D8" sqref="D8:I8"/>
    </sheetView>
  </sheetViews>
  <sheetFormatPr defaultRowHeight="15" x14ac:dyDescent="0.25"/>
  <cols>
    <col min="1" max="1" width="5.7109375" style="63" customWidth="1"/>
    <col min="2" max="2" width="18.7109375" customWidth="1"/>
    <col min="4" max="4" width="10" customWidth="1"/>
    <col min="5" max="5" width="12.5703125" customWidth="1"/>
    <col min="6" max="6" width="11.28515625" customWidth="1"/>
    <col min="7" max="7" width="11.7109375" customWidth="1"/>
    <col min="8" max="8" width="12.7109375" customWidth="1"/>
    <col min="9" max="9" width="10" customWidth="1"/>
  </cols>
  <sheetData>
    <row r="1" spans="1:9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9" ht="68.2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30" customHeight="1" x14ac:dyDescent="0.25">
      <c r="A3" s="129" t="s">
        <v>188</v>
      </c>
      <c r="B3" s="129"/>
      <c r="C3" s="129"/>
      <c r="D3" s="129"/>
      <c r="E3" s="129"/>
      <c r="F3" s="129"/>
      <c r="G3" s="129"/>
      <c r="H3" s="129"/>
      <c r="I3" s="129"/>
    </row>
    <row r="4" spans="1:9" ht="30" x14ac:dyDescent="0.25">
      <c r="A4" s="61" t="s">
        <v>0</v>
      </c>
      <c r="B4" s="19" t="s">
        <v>189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45" x14ac:dyDescent="0.25">
      <c r="A5" s="61">
        <v>1</v>
      </c>
      <c r="B5" s="2" t="s">
        <v>166</v>
      </c>
      <c r="C5" s="141" t="s">
        <v>167</v>
      </c>
      <c r="D5" s="141"/>
      <c r="E5" s="141"/>
      <c r="F5" s="141"/>
      <c r="G5" s="141"/>
      <c r="H5" s="141"/>
      <c r="I5" s="141"/>
    </row>
    <row r="6" spans="1:9" ht="45" x14ac:dyDescent="0.25">
      <c r="A6" s="61">
        <v>2</v>
      </c>
      <c r="B6" s="2" t="s">
        <v>168</v>
      </c>
      <c r="C6" s="30">
        <v>2</v>
      </c>
      <c r="D6" s="30">
        <v>2</v>
      </c>
      <c r="E6" s="30">
        <v>2</v>
      </c>
      <c r="F6" s="30">
        <v>2</v>
      </c>
      <c r="G6" s="30">
        <v>2</v>
      </c>
      <c r="H6" s="30">
        <v>2</v>
      </c>
      <c r="I6" s="30">
        <v>2</v>
      </c>
    </row>
    <row r="7" spans="1:9" ht="45" x14ac:dyDescent="0.25">
      <c r="A7" s="61">
        <v>3</v>
      </c>
      <c r="B7" s="2" t="s">
        <v>169</v>
      </c>
      <c r="C7" s="30">
        <v>1.6</v>
      </c>
      <c r="D7" s="30">
        <v>1.6</v>
      </c>
      <c r="E7" s="30">
        <v>1.6</v>
      </c>
      <c r="F7" s="30">
        <v>1.6</v>
      </c>
      <c r="G7" s="30">
        <v>1.6</v>
      </c>
      <c r="H7" s="30">
        <v>1.6</v>
      </c>
      <c r="I7" s="30">
        <v>1.6</v>
      </c>
    </row>
    <row r="8" spans="1:9" ht="105" x14ac:dyDescent="0.25">
      <c r="A8" s="61">
        <v>4</v>
      </c>
      <c r="B8" s="15" t="s">
        <v>170</v>
      </c>
      <c r="C8" s="30">
        <v>3.75</v>
      </c>
      <c r="D8" s="30">
        <v>3.75</v>
      </c>
      <c r="E8" s="30">
        <v>3.75</v>
      </c>
      <c r="F8" s="30">
        <v>3.75</v>
      </c>
      <c r="G8" s="30">
        <v>3.75</v>
      </c>
      <c r="H8" s="30">
        <v>3.75</v>
      </c>
      <c r="I8" s="30">
        <v>3.75</v>
      </c>
    </row>
    <row r="9" spans="1:9" ht="60" x14ac:dyDescent="0.25">
      <c r="A9" s="61">
        <v>5</v>
      </c>
      <c r="B9" s="15" t="s">
        <v>171</v>
      </c>
      <c r="C9" s="30">
        <v>1.5</v>
      </c>
      <c r="D9" s="49"/>
      <c r="E9" s="49"/>
      <c r="F9" s="49"/>
      <c r="G9" s="49"/>
      <c r="H9" s="49"/>
      <c r="I9" s="49"/>
    </row>
    <row r="10" spans="1:9" ht="60" x14ac:dyDescent="0.25">
      <c r="A10" s="61">
        <v>6</v>
      </c>
      <c r="B10" s="15" t="s">
        <v>172</v>
      </c>
      <c r="C10" s="30">
        <v>2</v>
      </c>
      <c r="D10" s="49"/>
      <c r="E10" s="49"/>
      <c r="F10" s="49"/>
      <c r="G10" s="49"/>
      <c r="H10" s="49"/>
      <c r="I10" s="49"/>
    </row>
    <row r="11" spans="1:9" ht="45" x14ac:dyDescent="0.25">
      <c r="A11" s="61">
        <v>7</v>
      </c>
      <c r="B11" s="15" t="s">
        <v>173</v>
      </c>
      <c r="C11" s="30">
        <v>10</v>
      </c>
      <c r="D11" s="49"/>
      <c r="E11" s="49"/>
      <c r="F11" s="49"/>
      <c r="G11" s="49"/>
      <c r="H11" s="49"/>
      <c r="I11" s="49"/>
    </row>
    <row r="12" spans="1:9" ht="30" x14ac:dyDescent="0.25">
      <c r="A12" s="61">
        <v>8</v>
      </c>
      <c r="B12" s="15" t="s">
        <v>174</v>
      </c>
      <c r="C12" s="30">
        <v>20</v>
      </c>
      <c r="D12" s="49"/>
      <c r="E12" s="49"/>
      <c r="F12" s="49"/>
      <c r="G12" s="49"/>
      <c r="H12" s="49"/>
      <c r="I12" s="49"/>
    </row>
    <row r="13" spans="1:9" ht="30" x14ac:dyDescent="0.25">
      <c r="A13" s="61">
        <v>9</v>
      </c>
      <c r="B13" s="15" t="s">
        <v>175</v>
      </c>
      <c r="C13" s="30">
        <v>8.5</v>
      </c>
      <c r="D13" s="49"/>
      <c r="E13" s="49"/>
      <c r="F13" s="49"/>
      <c r="G13" s="49"/>
      <c r="H13" s="49"/>
      <c r="I13" s="49"/>
    </row>
    <row r="14" spans="1:9" ht="45" x14ac:dyDescent="0.25">
      <c r="A14" s="61">
        <v>10</v>
      </c>
      <c r="B14" s="15" t="s">
        <v>176</v>
      </c>
      <c r="C14" s="30">
        <v>25</v>
      </c>
      <c r="D14" s="49"/>
      <c r="E14" s="49"/>
      <c r="F14" s="49"/>
      <c r="G14" s="49"/>
      <c r="H14" s="49"/>
      <c r="I14" s="49"/>
    </row>
    <row r="15" spans="1:9" ht="45" x14ac:dyDescent="0.25">
      <c r="A15" s="61">
        <v>11</v>
      </c>
      <c r="B15" s="15" t="s">
        <v>177</v>
      </c>
      <c r="C15" s="59">
        <v>0.15</v>
      </c>
      <c r="D15" s="49"/>
      <c r="E15" s="49"/>
      <c r="F15" s="49"/>
      <c r="G15" s="49"/>
      <c r="H15" s="49"/>
      <c r="I15" s="49"/>
    </row>
    <row r="16" spans="1:9" ht="45" x14ac:dyDescent="0.25">
      <c r="A16" s="61">
        <v>12</v>
      </c>
      <c r="B16" s="15" t="s">
        <v>178</v>
      </c>
      <c r="C16" s="30">
        <v>11</v>
      </c>
      <c r="D16" s="49"/>
      <c r="E16" s="49"/>
      <c r="F16" s="49"/>
      <c r="G16" s="49"/>
      <c r="H16" s="49"/>
      <c r="I16" s="49"/>
    </row>
    <row r="17" spans="1:9" ht="45" x14ac:dyDescent="0.25">
      <c r="A17" s="61">
        <v>13</v>
      </c>
      <c r="B17" s="15" t="s">
        <v>179</v>
      </c>
      <c r="C17" s="30">
        <v>7.2</v>
      </c>
      <c r="D17" s="30">
        <v>6.96</v>
      </c>
      <c r="E17" s="30">
        <v>6.4</v>
      </c>
      <c r="F17" s="30">
        <v>6.08</v>
      </c>
      <c r="G17" s="30">
        <v>5.92</v>
      </c>
      <c r="H17" s="30">
        <v>5.76</v>
      </c>
      <c r="I17" s="30">
        <v>5.6</v>
      </c>
    </row>
    <row r="18" spans="1:9" ht="60" x14ac:dyDescent="0.25">
      <c r="A18" s="61">
        <v>14</v>
      </c>
      <c r="B18" s="15" t="s">
        <v>180</v>
      </c>
      <c r="C18" s="30">
        <v>2</v>
      </c>
      <c r="D18" s="49"/>
      <c r="E18" s="49"/>
      <c r="F18" s="49"/>
      <c r="G18" s="49"/>
      <c r="H18" s="49"/>
      <c r="I18" s="49"/>
    </row>
    <row r="19" spans="1:9" ht="75" x14ac:dyDescent="0.25">
      <c r="A19" s="61">
        <v>15</v>
      </c>
      <c r="B19" s="15" t="s">
        <v>181</v>
      </c>
      <c r="C19" s="59">
        <v>0.1</v>
      </c>
      <c r="D19" s="59">
        <v>0.15</v>
      </c>
      <c r="E19" s="59">
        <v>0.2</v>
      </c>
      <c r="F19" s="60">
        <v>0.22500000000000001</v>
      </c>
      <c r="G19" s="59">
        <v>0.25</v>
      </c>
      <c r="H19" s="60">
        <v>0.27500000000000002</v>
      </c>
      <c r="I19" s="59">
        <v>0.3</v>
      </c>
    </row>
    <row r="20" spans="1:9" ht="34.5" customHeight="1" x14ac:dyDescent="0.25">
      <c r="A20" s="62"/>
      <c r="B20" s="16" t="s">
        <v>190</v>
      </c>
      <c r="C20" s="5">
        <f>SUM(C6:C19)</f>
        <v>94.8</v>
      </c>
      <c r="D20" s="5">
        <f t="shared" ref="D20:I20" si="0">SUM(D6:D19)</f>
        <v>14.459999999999999</v>
      </c>
      <c r="E20" s="5">
        <f t="shared" si="0"/>
        <v>13.95</v>
      </c>
      <c r="F20" s="5">
        <f t="shared" si="0"/>
        <v>13.654999999999999</v>
      </c>
      <c r="G20" s="5">
        <f t="shared" si="0"/>
        <v>13.52</v>
      </c>
      <c r="H20" s="5">
        <f t="shared" si="0"/>
        <v>13.385</v>
      </c>
      <c r="I20" s="5">
        <f t="shared" si="0"/>
        <v>13.25</v>
      </c>
    </row>
    <row r="21" spans="1:9" ht="27.75" customHeight="1" x14ac:dyDescent="0.25">
      <c r="B21" s="142" t="s">
        <v>191</v>
      </c>
      <c r="C21" s="142"/>
      <c r="D21" s="142"/>
      <c r="E21" s="142"/>
      <c r="F21" s="142"/>
      <c r="G21" s="142"/>
      <c r="H21" s="142"/>
      <c r="I21" s="58">
        <f>SUM(C20:I20)</f>
        <v>177.01999999999998</v>
      </c>
    </row>
  </sheetData>
  <sheetProtection algorithmName="SHA-512" hashValue="IU1VMm+wWm8NE18Utshagihla80Jk6e6ox9AXV/vHbf6yNDlmphTPMK3mOv6dyezZY/xFoRZygfvhXBZK7pZnQ==" saltValue="cT6IZ1MZvCT3GrlczSGK/A==" spinCount="100000" sheet="1" objects="1" scenarios="1"/>
  <mergeCells count="5">
    <mergeCell ref="A1:B1"/>
    <mergeCell ref="A2:I2"/>
    <mergeCell ref="A3:I3"/>
    <mergeCell ref="C5:I5"/>
    <mergeCell ref="B21:H21"/>
  </mergeCells>
  <pageMargins left="0.25" right="0.2" top="0.75" bottom="0.75" header="0.3" footer="0.3"/>
  <pageSetup orientation="portrait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DD188-A935-40DC-A54D-BA1C6D5CEA3B}">
  <dimension ref="A1:I35"/>
  <sheetViews>
    <sheetView topLeftCell="A13" zoomScaleNormal="100" workbookViewId="0">
      <selection activeCell="C35" sqref="C35"/>
    </sheetView>
  </sheetViews>
  <sheetFormatPr defaultRowHeight="15" x14ac:dyDescent="0.25"/>
  <cols>
    <col min="1" max="1" width="6.85546875" customWidth="1"/>
    <col min="2" max="2" width="28.5703125" customWidth="1"/>
    <col min="3" max="3" width="11.42578125" customWidth="1"/>
    <col min="4" max="4" width="7.42578125" customWidth="1"/>
    <col min="5" max="5" width="7.5703125" customWidth="1"/>
    <col min="6" max="6" width="7" customWidth="1"/>
    <col min="7" max="7" width="6.140625" customWidth="1"/>
    <col min="8" max="8" width="7.28515625" customWidth="1"/>
    <col min="9" max="9" width="6.140625" customWidth="1"/>
  </cols>
  <sheetData>
    <row r="1" spans="1:9" x14ac:dyDescent="0.25">
      <c r="A1" s="116" t="str">
        <f>'GROUP A'!A1:B1</f>
        <v>Contractor Name:</v>
      </c>
      <c r="B1" s="117"/>
      <c r="C1" s="68" t="str">
        <f>IF('GROUP A'!C1="ENTER COMPANY NAME HERE"," ",('GROUP A'!C1))</f>
        <v xml:space="preserve"> </v>
      </c>
      <c r="D1" s="69"/>
      <c r="E1" s="69"/>
      <c r="F1" s="69"/>
      <c r="G1" s="69"/>
      <c r="H1" s="69"/>
      <c r="I1" s="69"/>
    </row>
    <row r="2" spans="1:9" ht="42.75" customHeight="1" x14ac:dyDescent="0.25">
      <c r="A2" s="144" t="s">
        <v>65</v>
      </c>
      <c r="B2" s="145"/>
      <c r="C2" s="145"/>
      <c r="D2" s="145"/>
      <c r="E2" s="145"/>
      <c r="F2" s="145"/>
      <c r="G2" s="145"/>
      <c r="H2" s="145"/>
      <c r="I2" s="146"/>
    </row>
    <row r="3" spans="1:9" ht="33" customHeight="1" x14ac:dyDescent="0.25">
      <c r="A3" s="138" t="s">
        <v>211</v>
      </c>
      <c r="B3" s="139"/>
      <c r="C3" s="139"/>
      <c r="D3" s="139"/>
      <c r="E3" s="139"/>
      <c r="F3" s="139"/>
      <c r="G3" s="139"/>
      <c r="H3" s="139"/>
      <c r="I3" s="140"/>
    </row>
    <row r="4" spans="1:9" x14ac:dyDescent="0.25">
      <c r="A4" s="147" t="s">
        <v>207</v>
      </c>
      <c r="B4" s="80" t="s">
        <v>205</v>
      </c>
      <c r="C4" s="48" t="s">
        <v>206</v>
      </c>
      <c r="D4" s="45"/>
      <c r="E4" s="45"/>
      <c r="F4" s="45"/>
      <c r="G4" s="45"/>
      <c r="H4" s="45"/>
      <c r="I4" s="45"/>
    </row>
    <row r="5" spans="1:9" x14ac:dyDescent="0.25">
      <c r="A5" s="147"/>
      <c r="B5" s="77" t="s">
        <v>192</v>
      </c>
      <c r="C5" s="73">
        <v>0</v>
      </c>
      <c r="D5" s="45"/>
      <c r="E5" s="45"/>
      <c r="F5" s="45"/>
      <c r="G5" s="45"/>
      <c r="H5" s="45"/>
      <c r="I5" s="45"/>
    </row>
    <row r="6" spans="1:9" x14ac:dyDescent="0.25">
      <c r="A6" s="147"/>
      <c r="B6" s="77" t="s">
        <v>193</v>
      </c>
      <c r="C6" s="73">
        <v>0</v>
      </c>
      <c r="D6" s="45"/>
      <c r="E6" s="45"/>
      <c r="F6" s="45"/>
      <c r="G6" s="45"/>
      <c r="H6" s="45"/>
      <c r="I6" s="45"/>
    </row>
    <row r="7" spans="1:9" x14ac:dyDescent="0.25">
      <c r="A7" s="147"/>
      <c r="B7" s="77" t="s">
        <v>194</v>
      </c>
      <c r="C7" s="73">
        <v>50</v>
      </c>
      <c r="D7" s="45"/>
      <c r="E7" s="45"/>
      <c r="F7" s="45"/>
      <c r="G7" s="45"/>
      <c r="H7" s="45"/>
      <c r="I7" s="45"/>
    </row>
    <row r="8" spans="1:9" x14ac:dyDescent="0.25">
      <c r="A8" s="147"/>
      <c r="B8" s="77" t="s">
        <v>195</v>
      </c>
      <c r="C8" s="73">
        <v>50</v>
      </c>
      <c r="D8" s="45"/>
      <c r="E8" s="45"/>
      <c r="F8" s="45"/>
      <c r="G8" s="45"/>
      <c r="H8" s="45"/>
      <c r="I8" s="45"/>
    </row>
    <row r="9" spans="1:9" x14ac:dyDescent="0.25">
      <c r="A9" s="147"/>
      <c r="B9" s="77" t="s">
        <v>196</v>
      </c>
      <c r="C9" s="73">
        <v>50</v>
      </c>
      <c r="D9" s="45"/>
      <c r="E9" s="45"/>
      <c r="F9" s="45"/>
      <c r="G9" s="45"/>
      <c r="H9" s="45"/>
      <c r="I9" s="45"/>
    </row>
    <row r="10" spans="1:9" x14ac:dyDescent="0.25">
      <c r="A10" s="147"/>
      <c r="B10" s="77" t="s">
        <v>197</v>
      </c>
      <c r="C10" s="73">
        <v>60</v>
      </c>
      <c r="D10" s="45"/>
      <c r="E10" s="45"/>
      <c r="F10" s="45"/>
      <c r="G10" s="45"/>
      <c r="H10" s="45"/>
      <c r="I10" s="45"/>
    </row>
    <row r="11" spans="1:9" x14ac:dyDescent="0.25">
      <c r="A11" s="147"/>
      <c r="B11" s="77" t="s">
        <v>198</v>
      </c>
      <c r="C11" s="73">
        <v>60</v>
      </c>
      <c r="D11" s="45"/>
      <c r="E11" s="45"/>
      <c r="F11" s="45"/>
      <c r="G11" s="45"/>
      <c r="H11" s="45"/>
      <c r="I11" s="45"/>
    </row>
    <row r="12" spans="1:9" x14ac:dyDescent="0.25">
      <c r="A12" s="147"/>
      <c r="B12" s="77" t="s">
        <v>199</v>
      </c>
      <c r="C12" s="73">
        <v>60</v>
      </c>
      <c r="D12" s="45"/>
      <c r="E12" s="45"/>
      <c r="F12" s="45"/>
      <c r="G12" s="45"/>
      <c r="H12" s="45"/>
      <c r="I12" s="45"/>
    </row>
    <row r="13" spans="1:9" x14ac:dyDescent="0.25">
      <c r="A13" s="147"/>
      <c r="B13" s="77" t="s">
        <v>200</v>
      </c>
      <c r="C13" s="73">
        <v>70</v>
      </c>
      <c r="D13" s="45"/>
      <c r="E13" s="45"/>
      <c r="F13" s="45"/>
      <c r="G13" s="45"/>
      <c r="H13" s="45"/>
      <c r="I13" s="45"/>
    </row>
    <row r="14" spans="1:9" x14ac:dyDescent="0.25">
      <c r="A14" s="147"/>
      <c r="B14" s="77" t="s">
        <v>201</v>
      </c>
      <c r="C14" s="73">
        <v>70</v>
      </c>
      <c r="D14" s="45"/>
      <c r="E14" s="45"/>
      <c r="F14" s="45"/>
      <c r="G14" s="45"/>
      <c r="H14" s="45"/>
      <c r="I14" s="45"/>
    </row>
    <row r="15" spans="1:9" x14ac:dyDescent="0.25">
      <c r="A15" s="147"/>
      <c r="B15" s="77" t="s">
        <v>202</v>
      </c>
      <c r="C15" s="73">
        <v>75</v>
      </c>
      <c r="D15" s="45"/>
      <c r="E15" s="45"/>
      <c r="F15" s="45"/>
      <c r="G15" s="45"/>
      <c r="H15" s="45"/>
      <c r="I15" s="45"/>
    </row>
    <row r="16" spans="1:9" x14ac:dyDescent="0.25">
      <c r="A16" s="147"/>
      <c r="B16" s="77" t="s">
        <v>203</v>
      </c>
      <c r="C16" s="73">
        <v>75</v>
      </c>
      <c r="D16" s="45"/>
      <c r="E16" s="45"/>
      <c r="F16" s="45"/>
      <c r="G16" s="45"/>
      <c r="H16" s="45"/>
      <c r="I16" s="45"/>
    </row>
    <row r="17" spans="1:9" x14ac:dyDescent="0.25">
      <c r="A17" s="148"/>
      <c r="B17" s="77" t="s">
        <v>204</v>
      </c>
      <c r="C17" s="73">
        <v>100</v>
      </c>
      <c r="D17" s="45"/>
      <c r="E17" s="45"/>
      <c r="F17" s="45"/>
      <c r="G17" s="45"/>
      <c r="H17" s="45"/>
      <c r="I17" s="45"/>
    </row>
    <row r="18" spans="1:9" x14ac:dyDescent="0.25">
      <c r="A18" s="72"/>
      <c r="B18" s="16" t="s">
        <v>212</v>
      </c>
      <c r="C18" s="16">
        <f>SUM(C5:C17)</f>
        <v>720</v>
      </c>
      <c r="D18" s="79"/>
      <c r="E18" s="79"/>
      <c r="F18" s="79"/>
      <c r="G18" s="79"/>
      <c r="H18" s="79"/>
      <c r="I18" s="78"/>
    </row>
    <row r="19" spans="1:9" x14ac:dyDescent="0.25">
      <c r="A19" s="143" t="s">
        <v>210</v>
      </c>
      <c r="B19" s="139"/>
      <c r="C19" s="139"/>
      <c r="D19" s="139"/>
      <c r="E19" s="139"/>
      <c r="F19" s="139"/>
      <c r="G19" s="139"/>
      <c r="H19" s="139"/>
      <c r="I19" s="140"/>
    </row>
    <row r="20" spans="1:9" ht="30" x14ac:dyDescent="0.25">
      <c r="A20" s="95">
        <v>2</v>
      </c>
      <c r="B20" s="2" t="s">
        <v>208</v>
      </c>
      <c r="C20" s="73">
        <v>4</v>
      </c>
      <c r="D20" s="81"/>
      <c r="E20" s="81"/>
      <c r="F20" s="81"/>
      <c r="G20" s="81"/>
      <c r="H20" s="81"/>
      <c r="I20" s="82"/>
    </row>
    <row r="21" spans="1:9" ht="45" x14ac:dyDescent="0.25">
      <c r="A21" s="97"/>
      <c r="B21" s="15" t="s">
        <v>209</v>
      </c>
      <c r="C21" s="73">
        <v>3.75</v>
      </c>
      <c r="D21" s="45"/>
      <c r="E21" s="45"/>
      <c r="F21" s="45"/>
      <c r="G21" s="45"/>
      <c r="H21" s="45"/>
      <c r="I21" s="45"/>
    </row>
    <row r="22" spans="1:9" x14ac:dyDescent="0.25">
      <c r="B22" s="84" t="s">
        <v>213</v>
      </c>
      <c r="C22" s="84">
        <f>SUM(C20:C21)</f>
        <v>7.75</v>
      </c>
      <c r="D22" s="83"/>
      <c r="E22" s="83"/>
      <c r="F22" s="83"/>
      <c r="G22" s="83"/>
      <c r="H22" s="83"/>
      <c r="I22" s="83"/>
    </row>
    <row r="23" spans="1:9" x14ac:dyDescent="0.25">
      <c r="A23" s="143" t="s">
        <v>214</v>
      </c>
      <c r="B23" s="139"/>
      <c r="C23" s="139"/>
      <c r="D23" s="139"/>
      <c r="E23" s="139"/>
      <c r="F23" s="139"/>
      <c r="G23" s="139"/>
      <c r="H23" s="139"/>
      <c r="I23" s="140"/>
    </row>
    <row r="24" spans="1:9" x14ac:dyDescent="0.25">
      <c r="A24" s="95">
        <v>3</v>
      </c>
      <c r="B24" s="86" t="s">
        <v>215</v>
      </c>
      <c r="C24" s="31">
        <v>7.21</v>
      </c>
    </row>
    <row r="25" spans="1:9" x14ac:dyDescent="0.25">
      <c r="A25" s="96"/>
      <c r="B25" s="85" t="s">
        <v>216</v>
      </c>
      <c r="C25" s="30">
        <v>6.18</v>
      </c>
    </row>
    <row r="26" spans="1:9" x14ac:dyDescent="0.25">
      <c r="A26" s="96"/>
      <c r="B26" s="85" t="s">
        <v>217</v>
      </c>
      <c r="C26" s="30">
        <v>4.8899999999999997</v>
      </c>
    </row>
    <row r="27" spans="1:9" x14ac:dyDescent="0.25">
      <c r="A27" s="96"/>
      <c r="B27" s="85" t="s">
        <v>218</v>
      </c>
      <c r="C27" s="30">
        <v>4.8899999999999997</v>
      </c>
    </row>
    <row r="28" spans="1:9" x14ac:dyDescent="0.25">
      <c r="A28" s="96"/>
      <c r="B28" s="85" t="s">
        <v>219</v>
      </c>
      <c r="C28" s="30">
        <v>4.8899999999999997</v>
      </c>
    </row>
    <row r="29" spans="1:9" x14ac:dyDescent="0.25">
      <c r="A29" s="96"/>
      <c r="B29" s="85" t="s">
        <v>220</v>
      </c>
      <c r="C29" s="30">
        <v>4.38</v>
      </c>
    </row>
    <row r="30" spans="1:9" x14ac:dyDescent="0.25">
      <c r="A30" s="96"/>
      <c r="B30" s="85" t="s">
        <v>221</v>
      </c>
      <c r="C30" s="30">
        <v>4.38</v>
      </c>
    </row>
    <row r="31" spans="1:9" x14ac:dyDescent="0.25">
      <c r="A31" s="96"/>
      <c r="B31" s="85" t="s">
        <v>222</v>
      </c>
      <c r="C31" s="30">
        <v>4.38</v>
      </c>
    </row>
    <row r="32" spans="1:9" x14ac:dyDescent="0.25">
      <c r="A32" s="96"/>
      <c r="B32" s="85" t="s">
        <v>223</v>
      </c>
      <c r="C32" s="30">
        <v>4.25</v>
      </c>
    </row>
    <row r="33" spans="1:3" x14ac:dyDescent="0.25">
      <c r="A33" s="96"/>
      <c r="B33" s="85" t="s">
        <v>224</v>
      </c>
      <c r="C33" s="30">
        <v>4.25</v>
      </c>
    </row>
    <row r="34" spans="1:3" x14ac:dyDescent="0.25">
      <c r="A34" s="97"/>
      <c r="B34" s="85" t="s">
        <v>225</v>
      </c>
      <c r="C34" s="30">
        <v>4</v>
      </c>
    </row>
    <row r="35" spans="1:3" x14ac:dyDescent="0.25">
      <c r="A35" s="72"/>
      <c r="B35" s="71" t="s">
        <v>226</v>
      </c>
      <c r="C35" s="5">
        <f>SUM(C24:C34)</f>
        <v>53.70000000000001</v>
      </c>
    </row>
  </sheetData>
  <sheetProtection algorithmName="SHA-512" hashValue="ODmXDABWhEfGfWuOlSnFJBa/8/r91vgCIQhNHnjFUtnBo+sK0qccOXS6LIAmVAa0FsIkMdDUpKF1TVxHF5m3Ng==" saltValue="6wnxPMbhnK1iVSdsAQRFvw==" spinCount="100000" sheet="1" objects="1" scenarios="1"/>
  <mergeCells count="8">
    <mergeCell ref="A23:I23"/>
    <mergeCell ref="A24:A34"/>
    <mergeCell ref="A1:B1"/>
    <mergeCell ref="A2:I2"/>
    <mergeCell ref="A3:I3"/>
    <mergeCell ref="A4:A17"/>
    <mergeCell ref="A20:A21"/>
    <mergeCell ref="A19:I19"/>
  </mergeCells>
  <pageMargins left="0.7" right="0.7" top="0.75" bottom="0.75" header="0.3" footer="0.3"/>
  <pageSetup orientation="portrait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56459-3D5C-4837-AF5C-DCC74BED322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51A6D-096C-44A2-9B4A-8FE42143A0BE}">
  <dimension ref="A1:I15"/>
  <sheetViews>
    <sheetView zoomScaleNormal="100" workbookViewId="0">
      <selection activeCell="K9" sqref="K9"/>
    </sheetView>
  </sheetViews>
  <sheetFormatPr defaultRowHeight="15" x14ac:dyDescent="0.25"/>
  <cols>
    <col min="1" max="1" width="6.42578125" customWidth="1"/>
    <col min="2" max="2" width="21.42578125" customWidth="1"/>
    <col min="3" max="3" width="11.85546875" customWidth="1"/>
    <col min="4" max="4" width="10.28515625" customWidth="1"/>
    <col min="5" max="5" width="10.7109375" customWidth="1"/>
    <col min="6" max="6" width="10" customWidth="1"/>
    <col min="7" max="7" width="10.5703125" customWidth="1"/>
    <col min="8" max="8" width="10.140625" bestFit="1" customWidth="1"/>
    <col min="9" max="9" width="10.5703125" customWidth="1"/>
  </cols>
  <sheetData>
    <row r="1" spans="1:9" x14ac:dyDescent="0.25">
      <c r="A1" s="116" t="str">
        <f>'GROUP A'!A1:B1</f>
        <v>Contractor Name:</v>
      </c>
      <c r="B1" s="117"/>
      <c r="C1" s="68" t="str">
        <f>IF('GROUP A'!C1="ENTER COMPANY NAME HERE"," ",('GROUP A'!C1))</f>
        <v xml:space="preserve"> </v>
      </c>
      <c r="D1" s="69"/>
      <c r="E1" s="69"/>
      <c r="F1" s="69"/>
      <c r="G1" s="69"/>
      <c r="H1" s="69"/>
      <c r="I1" s="69"/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38.25" customHeight="1" x14ac:dyDescent="0.25">
      <c r="A3" s="108" t="s">
        <v>227</v>
      </c>
      <c r="B3" s="109"/>
      <c r="C3" s="109"/>
      <c r="D3" s="109"/>
      <c r="E3" s="109"/>
      <c r="F3" s="109"/>
      <c r="G3" s="109"/>
      <c r="H3" s="109"/>
      <c r="I3" s="110"/>
    </row>
    <row r="4" spans="1:9" ht="60" x14ac:dyDescent="0.25">
      <c r="A4" s="87" t="s">
        <v>0</v>
      </c>
      <c r="B4" s="87"/>
      <c r="C4" s="87" t="s">
        <v>228</v>
      </c>
      <c r="D4" s="87" t="s">
        <v>229</v>
      </c>
      <c r="E4" s="87" t="s">
        <v>230</v>
      </c>
      <c r="F4" s="87" t="s">
        <v>231</v>
      </c>
      <c r="G4" s="87" t="s">
        <v>232</v>
      </c>
      <c r="H4" s="87" t="s">
        <v>233</v>
      </c>
      <c r="I4" s="87" t="s">
        <v>234</v>
      </c>
    </row>
    <row r="5" spans="1:9" ht="30" x14ac:dyDescent="0.25">
      <c r="A5" s="76">
        <v>1</v>
      </c>
      <c r="B5" s="2" t="s">
        <v>235</v>
      </c>
      <c r="C5" s="73">
        <v>17.510000000000002</v>
      </c>
      <c r="D5" s="73"/>
      <c r="E5" s="73"/>
      <c r="F5" s="73"/>
      <c r="G5" s="73"/>
      <c r="H5" s="73"/>
      <c r="I5" s="73"/>
    </row>
    <row r="6" spans="1:9" ht="30" x14ac:dyDescent="0.25">
      <c r="A6" s="76">
        <v>2</v>
      </c>
      <c r="B6" s="2" t="s">
        <v>236</v>
      </c>
      <c r="C6" s="73">
        <v>8.75</v>
      </c>
      <c r="D6" s="73"/>
      <c r="E6" s="73"/>
      <c r="F6" s="73"/>
      <c r="G6" s="73"/>
      <c r="H6" s="73"/>
      <c r="I6" s="73"/>
    </row>
    <row r="7" spans="1:9" ht="30" x14ac:dyDescent="0.25">
      <c r="A7" s="95">
        <v>3</v>
      </c>
      <c r="B7" s="2" t="s">
        <v>237</v>
      </c>
      <c r="C7" s="20" t="s">
        <v>238</v>
      </c>
      <c r="D7" s="20" t="s">
        <v>239</v>
      </c>
      <c r="E7" s="20" t="s">
        <v>240</v>
      </c>
      <c r="F7" s="20" t="s">
        <v>241</v>
      </c>
      <c r="G7" s="20" t="s">
        <v>242</v>
      </c>
      <c r="H7" s="20" t="s">
        <v>243</v>
      </c>
      <c r="I7" s="20" t="s">
        <v>244</v>
      </c>
    </row>
    <row r="8" spans="1:9" x14ac:dyDescent="0.25">
      <c r="A8" s="96"/>
      <c r="B8" s="88" t="s">
        <v>245</v>
      </c>
      <c r="C8" s="73">
        <v>1.87</v>
      </c>
      <c r="D8" s="73">
        <v>2.48</v>
      </c>
      <c r="E8" s="73">
        <v>3.09</v>
      </c>
      <c r="F8" s="73">
        <v>4.05</v>
      </c>
      <c r="G8" s="73">
        <v>4.1500000000000004</v>
      </c>
      <c r="H8" s="73">
        <v>4.33</v>
      </c>
      <c r="I8" s="73">
        <v>4.5999999999999996</v>
      </c>
    </row>
    <row r="9" spans="1:9" x14ac:dyDescent="0.25">
      <c r="A9" s="96"/>
      <c r="B9" s="77" t="s">
        <v>246</v>
      </c>
      <c r="C9" s="73">
        <v>1.59</v>
      </c>
      <c r="D9" s="73">
        <v>1.99</v>
      </c>
      <c r="E9" s="73">
        <v>2.35</v>
      </c>
      <c r="F9" s="73">
        <v>2.4900000000000002</v>
      </c>
      <c r="G9" s="73">
        <v>2.75</v>
      </c>
      <c r="H9" s="73">
        <v>3.36</v>
      </c>
      <c r="I9" s="73">
        <v>4.24</v>
      </c>
    </row>
    <row r="10" spans="1:9" x14ac:dyDescent="0.25">
      <c r="A10" s="96"/>
      <c r="B10" s="77" t="s">
        <v>247</v>
      </c>
      <c r="C10" s="73">
        <v>1.22</v>
      </c>
      <c r="D10" s="73">
        <v>1.46</v>
      </c>
      <c r="E10" s="73">
        <v>1.79</v>
      </c>
      <c r="F10" s="73">
        <v>2.2000000000000002</v>
      </c>
      <c r="G10" s="73">
        <v>2.2400000000000002</v>
      </c>
      <c r="H10" s="73">
        <v>2.85</v>
      </c>
      <c r="I10" s="73">
        <v>3.58</v>
      </c>
    </row>
    <row r="11" spans="1:9" x14ac:dyDescent="0.25">
      <c r="A11" s="96"/>
      <c r="B11" s="77" t="s">
        <v>248</v>
      </c>
      <c r="C11" s="73">
        <v>1.0900000000000001</v>
      </c>
      <c r="D11" s="73">
        <v>1.27</v>
      </c>
      <c r="E11" s="73">
        <v>1.65</v>
      </c>
      <c r="F11" s="73">
        <v>1.83</v>
      </c>
      <c r="G11" s="73">
        <v>2.04</v>
      </c>
      <c r="H11" s="73">
        <v>2.35</v>
      </c>
      <c r="I11" s="73">
        <v>2.67</v>
      </c>
    </row>
    <row r="12" spans="1:9" x14ac:dyDescent="0.25">
      <c r="A12" s="96"/>
      <c r="B12" s="77" t="s">
        <v>249</v>
      </c>
      <c r="C12" s="73">
        <v>0.88</v>
      </c>
      <c r="D12" s="73">
        <v>1.02</v>
      </c>
      <c r="E12" s="73">
        <v>1.26</v>
      </c>
      <c r="F12" s="73">
        <v>1.52</v>
      </c>
      <c r="G12" s="73">
        <v>1.74</v>
      </c>
      <c r="H12" s="73">
        <v>1.89</v>
      </c>
      <c r="I12" s="73">
        <v>2.08</v>
      </c>
    </row>
    <row r="13" spans="1:9" x14ac:dyDescent="0.25">
      <c r="A13" s="96"/>
      <c r="B13" s="77" t="s">
        <v>250</v>
      </c>
      <c r="C13" s="73">
        <v>0.79</v>
      </c>
      <c r="D13" s="73">
        <v>0.94</v>
      </c>
      <c r="E13" s="73">
        <v>1.41</v>
      </c>
      <c r="F13" s="73">
        <v>1.46</v>
      </c>
      <c r="G13" s="73">
        <v>1.68</v>
      </c>
      <c r="H13" s="73">
        <v>1.8</v>
      </c>
      <c r="I13" s="73">
        <v>1.96</v>
      </c>
    </row>
    <row r="14" spans="1:9" x14ac:dyDescent="0.25">
      <c r="A14" s="97"/>
      <c r="B14" s="77" t="s">
        <v>251</v>
      </c>
      <c r="C14" s="73">
        <v>0.74</v>
      </c>
      <c r="D14" s="73">
        <v>0.85</v>
      </c>
      <c r="E14" s="73">
        <v>1.02</v>
      </c>
      <c r="F14" s="73">
        <v>1.18</v>
      </c>
      <c r="G14" s="73">
        <v>1.36</v>
      </c>
      <c r="H14" s="73">
        <v>1.49</v>
      </c>
      <c r="I14" s="73">
        <v>1.63</v>
      </c>
    </row>
    <row r="15" spans="1:9" ht="30" x14ac:dyDescent="0.25">
      <c r="A15" s="3"/>
      <c r="B15" s="16" t="s">
        <v>252</v>
      </c>
      <c r="C15" s="5">
        <f>SUM(C8:C14)</f>
        <v>8.18</v>
      </c>
      <c r="D15" s="5">
        <f t="shared" ref="D15:I15" si="0">SUM(D8:D14)</f>
        <v>10.009999999999998</v>
      </c>
      <c r="E15" s="5">
        <f t="shared" si="0"/>
        <v>12.569999999999999</v>
      </c>
      <c r="F15" s="5">
        <f t="shared" si="0"/>
        <v>14.73</v>
      </c>
      <c r="G15" s="5">
        <f t="shared" si="0"/>
        <v>15.959999999999999</v>
      </c>
      <c r="H15" s="5">
        <f t="shared" si="0"/>
        <v>18.069999999999997</v>
      </c>
      <c r="I15" s="5">
        <f t="shared" si="0"/>
        <v>20.76</v>
      </c>
    </row>
  </sheetData>
  <sheetProtection algorithmName="SHA-512" hashValue="JQW46deSla0FwZbzrQtJJzLtO017B29UdOqn07W3+ZtPdqLzSi07OgGujT8WpfD0zqh3WHhjV3zgqIYXDG1bgA==" saltValue="BD3d8sNIwja6bA79nDovkw==" spinCount="100000" sheet="1" objects="1" scenarios="1"/>
  <mergeCells count="4">
    <mergeCell ref="A1:B1"/>
    <mergeCell ref="A2:I2"/>
    <mergeCell ref="A3:I3"/>
    <mergeCell ref="A7:A14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24B1-EFF2-4D02-B833-4DC3117AAAC9}">
  <dimension ref="A1:I12"/>
  <sheetViews>
    <sheetView zoomScaleNormal="100" workbookViewId="0">
      <selection activeCell="K15" sqref="K15"/>
    </sheetView>
  </sheetViews>
  <sheetFormatPr defaultRowHeight="15" x14ac:dyDescent="0.25"/>
  <cols>
    <col min="2" max="2" width="14.5703125" customWidth="1"/>
  </cols>
  <sheetData>
    <row r="1" spans="1:9" x14ac:dyDescent="0.25">
      <c r="A1" s="116" t="str">
        <f>'GROUP A'!A1:B1</f>
        <v>Contractor Name:</v>
      </c>
      <c r="B1" s="117"/>
      <c r="C1" s="68" t="str">
        <f>IF('GROUP A'!C1="ENTER COMPANY NAME HERE"," ",('GROUP A'!C1))</f>
        <v xml:space="preserve"> </v>
      </c>
      <c r="D1" s="69"/>
      <c r="E1" s="69"/>
      <c r="F1" s="69"/>
      <c r="G1" s="69"/>
      <c r="H1" s="69"/>
      <c r="I1" s="69"/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41.25" customHeight="1" x14ac:dyDescent="0.25">
      <c r="A3" s="149" t="s">
        <v>254</v>
      </c>
      <c r="B3" s="150"/>
      <c r="C3" s="150"/>
      <c r="D3" s="150"/>
      <c r="E3" s="150"/>
      <c r="F3" s="150"/>
      <c r="G3" s="150"/>
      <c r="H3" s="150"/>
      <c r="I3" s="151"/>
    </row>
    <row r="4" spans="1:9" ht="15.75" x14ac:dyDescent="0.25">
      <c r="A4" s="152" t="s">
        <v>253</v>
      </c>
      <c r="B4" s="153"/>
      <c r="C4" s="153"/>
      <c r="D4" s="153"/>
      <c r="E4" s="153"/>
      <c r="F4" s="153"/>
      <c r="G4" s="153"/>
      <c r="H4" s="153"/>
      <c r="I4" s="154"/>
    </row>
    <row r="5" spans="1:9" x14ac:dyDescent="0.25">
      <c r="A5" s="89">
        <v>1</v>
      </c>
      <c r="B5" s="15" t="s">
        <v>255</v>
      </c>
      <c r="C5" s="73">
        <v>1.1000000000000001</v>
      </c>
    </row>
    <row r="6" spans="1:9" x14ac:dyDescent="0.25">
      <c r="A6" s="89">
        <v>2</v>
      </c>
      <c r="B6" s="15" t="s">
        <v>256</v>
      </c>
      <c r="C6" s="73">
        <v>1.35</v>
      </c>
    </row>
    <row r="7" spans="1:9" x14ac:dyDescent="0.25">
      <c r="A7" s="89">
        <v>3</v>
      </c>
      <c r="B7" s="15" t="s">
        <v>257</v>
      </c>
      <c r="C7" s="73">
        <v>1.6</v>
      </c>
    </row>
    <row r="8" spans="1:9" ht="60.75" customHeight="1" x14ac:dyDescent="0.25">
      <c r="A8" s="72"/>
      <c r="B8" s="16" t="s">
        <v>258</v>
      </c>
      <c r="C8" s="5">
        <f>SUM(C5:C7)</f>
        <v>4.0500000000000007</v>
      </c>
    </row>
    <row r="9" spans="1:9" x14ac:dyDescent="0.25">
      <c r="A9" s="108" t="s">
        <v>259</v>
      </c>
      <c r="B9" s="109"/>
      <c r="C9" s="109"/>
      <c r="D9" s="109"/>
      <c r="E9" s="109"/>
      <c r="F9" s="109"/>
      <c r="G9" s="109"/>
      <c r="H9" s="109"/>
      <c r="I9" s="110"/>
    </row>
    <row r="10" spans="1:9" x14ac:dyDescent="0.25">
      <c r="A10" s="76">
        <v>4</v>
      </c>
      <c r="B10" s="15" t="s">
        <v>260</v>
      </c>
      <c r="C10" s="30">
        <v>4.0999999999999996</v>
      </c>
      <c r="D10" s="47"/>
      <c r="E10" s="47"/>
      <c r="F10" s="47"/>
      <c r="G10" s="47"/>
      <c r="H10" s="47"/>
      <c r="I10" s="47"/>
    </row>
    <row r="11" spans="1:9" x14ac:dyDescent="0.25">
      <c r="A11" s="76">
        <v>5</v>
      </c>
      <c r="B11" s="15" t="s">
        <v>261</v>
      </c>
      <c r="C11" s="30">
        <v>4.5999999999999996</v>
      </c>
      <c r="D11" s="47"/>
      <c r="E11" s="47"/>
      <c r="F11" s="47"/>
      <c r="G11" s="47"/>
      <c r="H11" s="47"/>
      <c r="I11" s="47"/>
    </row>
    <row r="12" spans="1:9" ht="45" x14ac:dyDescent="0.25">
      <c r="A12" s="72"/>
      <c r="B12" s="16" t="s">
        <v>262</v>
      </c>
      <c r="C12" s="5">
        <f>SUM(C10:C11)</f>
        <v>8.6999999999999993</v>
      </c>
      <c r="D12" s="78"/>
      <c r="E12" s="78"/>
      <c r="F12" s="78"/>
      <c r="G12" s="78"/>
      <c r="H12" s="78"/>
      <c r="I12" s="78"/>
    </row>
  </sheetData>
  <sheetProtection algorithmName="SHA-512" hashValue="Wd4ZcG/Xt0DsUnCcEPT2wxmY0FPHB2iuYEKhRRJrjj3ChgRF3d+EaTnAD3G99BsxmrQPdDxFVs93m+lS8cVYAQ==" saltValue="4VJyhF1FPD/MERZ72NegdA==" spinCount="100000" sheet="1" objects="1" scenarios="1"/>
  <mergeCells count="5">
    <mergeCell ref="A1:B1"/>
    <mergeCell ref="A2:I2"/>
    <mergeCell ref="A3:I3"/>
    <mergeCell ref="A4:I4"/>
    <mergeCell ref="A9:I9"/>
  </mergeCells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E341-60EA-41EB-A641-577AC5EF6059}">
  <dimension ref="A1:XFD26"/>
  <sheetViews>
    <sheetView topLeftCell="A10" zoomScaleNormal="100" workbookViewId="0">
      <selection activeCell="G24" sqref="G24"/>
    </sheetView>
  </sheetViews>
  <sheetFormatPr defaultRowHeight="15" x14ac:dyDescent="0.25"/>
  <cols>
    <col min="1" max="1" width="5.7109375" customWidth="1"/>
    <col min="2" max="2" width="12.5703125" customWidth="1"/>
    <col min="3" max="3" width="11" customWidth="1"/>
    <col min="4" max="4" width="10.140625" customWidth="1"/>
    <col min="5" max="6" width="11.28515625" customWidth="1"/>
    <col min="7" max="7" width="11" customWidth="1"/>
    <col min="8" max="8" width="11.140625" customWidth="1"/>
    <col min="9" max="9" width="11.42578125" customWidth="1"/>
  </cols>
  <sheetData>
    <row r="1" spans="1:16384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16384" ht="52.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  <c r="XFA2" s="18"/>
      <c r="XFB2" s="18"/>
      <c r="XFC2" s="18"/>
      <c r="XFD2" s="18"/>
    </row>
    <row r="3" spans="1:16384" ht="66" customHeight="1" x14ac:dyDescent="0.25">
      <c r="A3" s="105" t="s">
        <v>25</v>
      </c>
      <c r="B3" s="114"/>
      <c r="C3" s="114"/>
      <c r="D3" s="114"/>
      <c r="E3" s="114"/>
      <c r="F3" s="114"/>
      <c r="G3" s="114"/>
      <c r="H3" s="114"/>
      <c r="I3" s="115"/>
    </row>
    <row r="4" spans="1:16384" ht="60" x14ac:dyDescent="0.25">
      <c r="A4" s="22" t="s">
        <v>0</v>
      </c>
      <c r="B4" s="1" t="s">
        <v>26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16384" x14ac:dyDescent="0.25">
      <c r="A5" s="95">
        <v>1</v>
      </c>
      <c r="B5" s="108" t="s">
        <v>27</v>
      </c>
      <c r="C5" s="109"/>
      <c r="D5" s="109"/>
      <c r="E5" s="109"/>
      <c r="F5" s="109"/>
      <c r="G5" s="109"/>
      <c r="H5" s="109"/>
      <c r="I5" s="110"/>
    </row>
    <row r="6" spans="1:16384" x14ac:dyDescent="0.25">
      <c r="A6" s="96"/>
      <c r="B6" s="2" t="s">
        <v>10</v>
      </c>
      <c r="C6" s="30">
        <v>2.99</v>
      </c>
      <c r="D6" s="30">
        <v>2.89</v>
      </c>
      <c r="E6" s="30">
        <v>2.2000000000000002</v>
      </c>
      <c r="F6" s="30">
        <v>2.14</v>
      </c>
      <c r="G6" s="30">
        <v>2.0699999999999998</v>
      </c>
      <c r="H6" s="30">
        <v>1.95</v>
      </c>
      <c r="I6" s="30">
        <v>1.88</v>
      </c>
    </row>
    <row r="7" spans="1:16384" x14ac:dyDescent="0.25">
      <c r="A7" s="96"/>
      <c r="B7" s="2" t="s">
        <v>14</v>
      </c>
      <c r="C7" s="30">
        <v>3.77</v>
      </c>
      <c r="D7" s="30">
        <v>3.64</v>
      </c>
      <c r="E7" s="30">
        <v>2.78</v>
      </c>
      <c r="F7" s="30">
        <v>2.66</v>
      </c>
      <c r="G7" s="30">
        <v>2.62</v>
      </c>
      <c r="H7" s="30">
        <v>2.46</v>
      </c>
      <c r="I7" s="30">
        <v>2.38</v>
      </c>
    </row>
    <row r="8" spans="1:16384" x14ac:dyDescent="0.25">
      <c r="A8" s="97"/>
      <c r="B8" s="2" t="s">
        <v>12</v>
      </c>
      <c r="C8" s="30">
        <v>4.1100000000000003</v>
      </c>
      <c r="D8" s="30">
        <v>3.98</v>
      </c>
      <c r="E8" s="30">
        <v>3.03</v>
      </c>
      <c r="F8" s="30">
        <v>2.89</v>
      </c>
      <c r="G8" s="30">
        <v>2.85</v>
      </c>
      <c r="H8" s="30">
        <v>2.68</v>
      </c>
      <c r="I8" s="30">
        <v>2.6</v>
      </c>
    </row>
    <row r="9" spans="1:16384" x14ac:dyDescent="0.25">
      <c r="A9" s="95">
        <v>2</v>
      </c>
      <c r="B9" s="98" t="s">
        <v>28</v>
      </c>
      <c r="C9" s="99"/>
      <c r="D9" s="99"/>
      <c r="E9" s="99"/>
      <c r="F9" s="99"/>
      <c r="G9" s="99"/>
      <c r="H9" s="99"/>
      <c r="I9" s="100"/>
    </row>
    <row r="10" spans="1:16384" x14ac:dyDescent="0.25">
      <c r="A10" s="96"/>
      <c r="B10" s="2" t="s">
        <v>10</v>
      </c>
      <c r="C10" s="30">
        <v>3.08</v>
      </c>
      <c r="D10" s="30">
        <v>2.99</v>
      </c>
      <c r="E10" s="30">
        <v>2.2799999999999998</v>
      </c>
      <c r="F10" s="30">
        <v>2.17</v>
      </c>
      <c r="G10" s="30">
        <v>2.14</v>
      </c>
      <c r="H10" s="30">
        <v>2.0099999999999998</v>
      </c>
      <c r="I10" s="30">
        <v>1.95</v>
      </c>
    </row>
    <row r="11" spans="1:16384" x14ac:dyDescent="0.25">
      <c r="A11" s="96"/>
      <c r="B11" s="2" t="s">
        <v>11</v>
      </c>
      <c r="C11" s="30">
        <v>3.91</v>
      </c>
      <c r="D11" s="30">
        <v>3.79</v>
      </c>
      <c r="E11" s="30">
        <v>2.88</v>
      </c>
      <c r="F11" s="30">
        <v>2.76</v>
      </c>
      <c r="G11" s="30">
        <v>2.72</v>
      </c>
      <c r="H11" s="30">
        <v>2.5499999999999998</v>
      </c>
      <c r="I11" s="30">
        <v>2.4700000000000002</v>
      </c>
    </row>
    <row r="12" spans="1:16384" x14ac:dyDescent="0.25">
      <c r="A12" s="97"/>
      <c r="B12" s="2" t="s">
        <v>12</v>
      </c>
      <c r="C12" s="30">
        <v>4.41</v>
      </c>
      <c r="D12" s="30">
        <v>4.26</v>
      </c>
      <c r="E12" s="30">
        <v>3.25</v>
      </c>
      <c r="F12" s="30">
        <v>3.11</v>
      </c>
      <c r="G12" s="30">
        <v>3.06</v>
      </c>
      <c r="H12" s="30">
        <v>2.87</v>
      </c>
      <c r="I12" s="30">
        <v>2.78</v>
      </c>
    </row>
    <row r="13" spans="1:16384" x14ac:dyDescent="0.25">
      <c r="A13" s="95">
        <v>3</v>
      </c>
      <c r="B13" s="98" t="s">
        <v>29</v>
      </c>
      <c r="C13" s="99"/>
      <c r="D13" s="99"/>
      <c r="E13" s="99"/>
      <c r="F13" s="99"/>
      <c r="G13" s="99"/>
      <c r="H13" s="99"/>
      <c r="I13" s="100"/>
    </row>
    <row r="14" spans="1:16384" x14ac:dyDescent="0.25">
      <c r="A14" s="96"/>
      <c r="B14" s="2" t="s">
        <v>10</v>
      </c>
      <c r="C14" s="30">
        <v>5.43</v>
      </c>
      <c r="D14" s="30">
        <v>5.26</v>
      </c>
      <c r="E14" s="30">
        <v>4.01</v>
      </c>
      <c r="F14" s="30">
        <v>3.83</v>
      </c>
      <c r="G14" s="30">
        <v>3.77</v>
      </c>
      <c r="H14" s="30">
        <v>3.54</v>
      </c>
      <c r="I14" s="30">
        <v>3.43</v>
      </c>
    </row>
    <row r="15" spans="1:16384" x14ac:dyDescent="0.25">
      <c r="A15" s="96"/>
      <c r="B15" s="2" t="s">
        <v>11</v>
      </c>
      <c r="C15" s="30">
        <v>6.56</v>
      </c>
      <c r="D15" s="30">
        <v>6.34</v>
      </c>
      <c r="E15" s="30">
        <v>4.83</v>
      </c>
      <c r="F15" s="30">
        <v>4.62</v>
      </c>
      <c r="G15" s="30">
        <v>4.55</v>
      </c>
      <c r="H15" s="30">
        <v>4.2699999999999996</v>
      </c>
      <c r="I15" s="30">
        <v>4.1399999999999997</v>
      </c>
    </row>
    <row r="16" spans="1:16384" x14ac:dyDescent="0.25">
      <c r="A16" s="97"/>
      <c r="B16" s="2" t="s">
        <v>12</v>
      </c>
      <c r="C16" s="30">
        <v>7.15</v>
      </c>
      <c r="D16" s="30">
        <v>6.92</v>
      </c>
      <c r="E16" s="30">
        <v>5.26</v>
      </c>
      <c r="F16" s="30">
        <v>5.04</v>
      </c>
      <c r="G16" s="30">
        <v>4.96</v>
      </c>
      <c r="H16" s="30">
        <v>4.67</v>
      </c>
      <c r="I16" s="30">
        <v>4.51</v>
      </c>
    </row>
    <row r="17" spans="1:9" x14ac:dyDescent="0.25">
      <c r="A17" s="95">
        <v>4</v>
      </c>
      <c r="B17" s="98" t="s">
        <v>30</v>
      </c>
      <c r="C17" s="99"/>
      <c r="D17" s="99"/>
      <c r="E17" s="99"/>
      <c r="F17" s="99"/>
      <c r="G17" s="99"/>
      <c r="H17" s="99"/>
      <c r="I17" s="100"/>
    </row>
    <row r="18" spans="1:9" x14ac:dyDescent="0.25">
      <c r="A18" s="96"/>
      <c r="B18" s="2" t="s">
        <v>16</v>
      </c>
      <c r="C18" s="30">
        <v>6.02</v>
      </c>
      <c r="D18" s="30">
        <v>5.83</v>
      </c>
      <c r="E18" s="30">
        <v>4.4400000000000004</v>
      </c>
      <c r="F18" s="30">
        <v>4.24</v>
      </c>
      <c r="G18" s="30">
        <v>4.18</v>
      </c>
      <c r="H18" s="30">
        <v>3.92</v>
      </c>
      <c r="I18" s="30">
        <v>3.8</v>
      </c>
    </row>
    <row r="19" spans="1:9" x14ac:dyDescent="0.25">
      <c r="A19" s="96"/>
      <c r="B19" s="2" t="s">
        <v>11</v>
      </c>
      <c r="C19" s="30">
        <v>6.99</v>
      </c>
      <c r="D19" s="30">
        <v>6.78</v>
      </c>
      <c r="E19" s="30">
        <v>5.16</v>
      </c>
      <c r="F19" s="30">
        <v>4.93</v>
      </c>
      <c r="G19" s="30">
        <v>4.8600000000000003</v>
      </c>
      <c r="H19" s="30">
        <v>4.5599999999999996</v>
      </c>
      <c r="I19" s="30">
        <v>4.42</v>
      </c>
    </row>
    <row r="20" spans="1:9" x14ac:dyDescent="0.25">
      <c r="A20" s="97"/>
      <c r="B20" s="2" t="s">
        <v>12</v>
      </c>
      <c r="C20" s="30">
        <v>7.83</v>
      </c>
      <c r="D20" s="30">
        <v>7.58</v>
      </c>
      <c r="E20" s="30">
        <v>5.77</v>
      </c>
      <c r="F20" s="30">
        <v>5.52</v>
      </c>
      <c r="G20" s="30">
        <v>5.44</v>
      </c>
      <c r="H20" s="30">
        <v>5.1100000000000003</v>
      </c>
      <c r="I20" s="30">
        <v>4.9400000000000004</v>
      </c>
    </row>
    <row r="21" spans="1:9" x14ac:dyDescent="0.25">
      <c r="A21" s="95">
        <v>5</v>
      </c>
      <c r="B21" s="98" t="s">
        <v>31</v>
      </c>
      <c r="C21" s="99"/>
      <c r="D21" s="99"/>
      <c r="E21" s="99"/>
      <c r="F21" s="99"/>
      <c r="G21" s="99"/>
      <c r="H21" s="99"/>
      <c r="I21" s="100"/>
    </row>
    <row r="22" spans="1:9" x14ac:dyDescent="0.25">
      <c r="A22" s="96"/>
      <c r="B22" s="2" t="s">
        <v>10</v>
      </c>
      <c r="C22" s="30">
        <v>7.88</v>
      </c>
      <c r="D22" s="30">
        <v>7.63</v>
      </c>
      <c r="E22" s="30">
        <v>5.81</v>
      </c>
      <c r="F22" s="30">
        <v>5.55</v>
      </c>
      <c r="G22" s="30">
        <v>5.47</v>
      </c>
      <c r="H22" s="30">
        <v>5.17</v>
      </c>
      <c r="I22" s="30">
        <v>4.97</v>
      </c>
    </row>
    <row r="23" spans="1:9" x14ac:dyDescent="0.25">
      <c r="A23" s="96"/>
      <c r="B23" s="2" t="s">
        <v>11</v>
      </c>
      <c r="C23" s="30">
        <v>9.11</v>
      </c>
      <c r="D23" s="30">
        <v>8.84</v>
      </c>
      <c r="E23" s="30">
        <v>6.71</v>
      </c>
      <c r="F23" s="30">
        <v>6.42</v>
      </c>
      <c r="G23" s="30">
        <v>6.32</v>
      </c>
      <c r="H23" s="30">
        <v>5.94</v>
      </c>
      <c r="I23" s="30">
        <v>5.75</v>
      </c>
    </row>
    <row r="24" spans="1:9" x14ac:dyDescent="0.25">
      <c r="A24" s="97"/>
      <c r="B24" s="2" t="s">
        <v>12</v>
      </c>
      <c r="C24" s="30">
        <v>10.52</v>
      </c>
      <c r="D24" s="30">
        <v>10.19</v>
      </c>
      <c r="E24" s="30">
        <v>7.76</v>
      </c>
      <c r="F24" s="30">
        <v>7.42</v>
      </c>
      <c r="G24" s="30">
        <v>7.31</v>
      </c>
      <c r="H24" s="30">
        <v>6.87</v>
      </c>
      <c r="I24" s="30">
        <v>6.64</v>
      </c>
    </row>
    <row r="25" spans="1:9" ht="57.75" customHeight="1" x14ac:dyDescent="0.25">
      <c r="A25" s="3"/>
      <c r="B25" s="4" t="s">
        <v>32</v>
      </c>
      <c r="C25" s="12">
        <f t="shared" ref="C25:I25" si="0">SUM(C6:C24)</f>
        <v>89.759999999999991</v>
      </c>
      <c r="D25" s="12">
        <f t="shared" si="0"/>
        <v>86.919999999999987</v>
      </c>
      <c r="E25" s="12">
        <f t="shared" si="0"/>
        <v>66.169999999999987</v>
      </c>
      <c r="F25" s="12">
        <f t="shared" si="0"/>
        <v>63.3</v>
      </c>
      <c r="G25" s="12">
        <f t="shared" si="0"/>
        <v>62.32</v>
      </c>
      <c r="H25" s="12">
        <f t="shared" si="0"/>
        <v>58.57</v>
      </c>
      <c r="I25" s="12">
        <f t="shared" si="0"/>
        <v>56.66</v>
      </c>
    </row>
    <row r="26" spans="1:9" ht="33" customHeight="1" x14ac:dyDescent="0.25">
      <c r="A26" s="6"/>
      <c r="B26" s="111" t="s">
        <v>33</v>
      </c>
      <c r="C26" s="112"/>
      <c r="D26" s="112"/>
      <c r="E26" s="112"/>
      <c r="F26" s="112"/>
      <c r="G26" s="112"/>
      <c r="H26" s="113"/>
      <c r="I26" s="13">
        <f>SUM(C25:I25)</f>
        <v>483.69999999999993</v>
      </c>
    </row>
  </sheetData>
  <sheetProtection algorithmName="SHA-512" hashValue="Tb6Iulz3ioDTCQyDH78TuxuUYJjDfVDDXWPa3jLJKu9+aNRneiSNgl5/i925LV8XIYZxM6lk16qblL2OxcHnhA==" saltValue="MjqjI06JmEqfPq1rgoptSA==" spinCount="100000" sheet="1" objects="1" scenarios="1"/>
  <mergeCells count="14">
    <mergeCell ref="A1:B1"/>
    <mergeCell ref="A17:A20"/>
    <mergeCell ref="B17:I17"/>
    <mergeCell ref="A21:A24"/>
    <mergeCell ref="B21:I21"/>
    <mergeCell ref="B26:H26"/>
    <mergeCell ref="A2:I2"/>
    <mergeCell ref="A3:I3"/>
    <mergeCell ref="A5:A8"/>
    <mergeCell ref="B5:I5"/>
    <mergeCell ref="A9:A12"/>
    <mergeCell ref="B9:I9"/>
    <mergeCell ref="A13:A16"/>
    <mergeCell ref="B13:I13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242F-F408-49A7-89AC-50B90838F0C8}">
  <dimension ref="A1:I15"/>
  <sheetViews>
    <sheetView topLeftCell="A13" zoomScaleNormal="100" workbookViewId="0">
      <selection activeCell="H7" sqref="H7"/>
    </sheetView>
  </sheetViews>
  <sheetFormatPr defaultRowHeight="15" x14ac:dyDescent="0.25"/>
  <cols>
    <col min="1" max="1" width="6.85546875" customWidth="1"/>
    <col min="2" max="2" width="11.7109375" customWidth="1"/>
    <col min="3" max="3" width="11.140625" customWidth="1"/>
    <col min="4" max="4" width="12.28515625" customWidth="1"/>
    <col min="5" max="5" width="11.5703125" customWidth="1"/>
    <col min="6" max="6" width="10.5703125" customWidth="1"/>
    <col min="7" max="7" width="13.5703125" customWidth="1"/>
    <col min="8" max="8" width="11.7109375" customWidth="1"/>
    <col min="9" max="9" width="11.140625" customWidth="1"/>
  </cols>
  <sheetData>
    <row r="1" spans="1:9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9" ht="48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54" customHeight="1" x14ac:dyDescent="0.25">
      <c r="A3" s="118" t="s">
        <v>34</v>
      </c>
      <c r="B3" s="119"/>
      <c r="C3" s="119"/>
      <c r="D3" s="119"/>
      <c r="E3" s="119"/>
      <c r="F3" s="119"/>
      <c r="G3" s="119"/>
      <c r="H3" s="119"/>
      <c r="I3" s="120"/>
    </row>
    <row r="4" spans="1:9" ht="45" x14ac:dyDescent="0.25">
      <c r="A4" s="22" t="s">
        <v>0</v>
      </c>
      <c r="B4" s="1" t="s">
        <v>35</v>
      </c>
      <c r="C4" s="1" t="s">
        <v>36</v>
      </c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1" t="s">
        <v>42</v>
      </c>
    </row>
    <row r="5" spans="1:9" x14ac:dyDescent="0.25">
      <c r="A5" s="121">
        <v>1</v>
      </c>
      <c r="B5" s="124" t="s">
        <v>43</v>
      </c>
      <c r="C5" s="124"/>
      <c r="D5" s="124"/>
      <c r="E5" s="124"/>
      <c r="F5" s="124"/>
      <c r="G5" s="124"/>
      <c r="H5" s="124"/>
      <c r="I5" s="124"/>
    </row>
    <row r="6" spans="1:9" ht="30" x14ac:dyDescent="0.25">
      <c r="A6" s="122"/>
      <c r="B6" s="14" t="s">
        <v>44</v>
      </c>
      <c r="C6" s="30">
        <v>11.82</v>
      </c>
      <c r="D6" s="30">
        <v>11.42</v>
      </c>
      <c r="E6" s="30">
        <v>10.51</v>
      </c>
      <c r="F6" s="30">
        <v>9.98</v>
      </c>
      <c r="G6" s="30">
        <v>9.7200000000000006</v>
      </c>
      <c r="H6" s="30">
        <v>9.4600000000000009</v>
      </c>
      <c r="I6" s="30">
        <v>9.1999999999999993</v>
      </c>
    </row>
    <row r="7" spans="1:9" ht="75" x14ac:dyDescent="0.25">
      <c r="A7" s="123"/>
      <c r="B7" s="14" t="s">
        <v>45</v>
      </c>
      <c r="C7" s="30">
        <v>2.25</v>
      </c>
      <c r="D7" s="30">
        <v>2.1800000000000002</v>
      </c>
      <c r="E7" s="30">
        <v>2</v>
      </c>
      <c r="F7" s="30">
        <v>1.9</v>
      </c>
      <c r="G7" s="30">
        <v>1.85</v>
      </c>
      <c r="H7" s="30">
        <v>1.8</v>
      </c>
      <c r="I7" s="30">
        <v>1.75</v>
      </c>
    </row>
    <row r="8" spans="1:9" x14ac:dyDescent="0.25">
      <c r="A8" s="121">
        <v>2</v>
      </c>
      <c r="B8" s="125" t="s">
        <v>46</v>
      </c>
      <c r="C8" s="125"/>
      <c r="D8" s="125"/>
      <c r="E8" s="125"/>
      <c r="F8" s="125"/>
      <c r="G8" s="125"/>
      <c r="H8" s="125"/>
      <c r="I8" s="125"/>
    </row>
    <row r="9" spans="1:9" ht="30" x14ac:dyDescent="0.25">
      <c r="A9" s="122"/>
      <c r="B9" s="15" t="s">
        <v>44</v>
      </c>
      <c r="C9" s="30">
        <v>13.91</v>
      </c>
      <c r="D9" s="30">
        <v>13.44</v>
      </c>
      <c r="E9" s="30">
        <v>12.36</v>
      </c>
      <c r="F9" s="30">
        <v>11.74</v>
      </c>
      <c r="G9" s="30">
        <v>11.43</v>
      </c>
      <c r="H9" s="30">
        <v>11.12</v>
      </c>
      <c r="I9" s="30">
        <v>10.82</v>
      </c>
    </row>
    <row r="10" spans="1:9" ht="75" x14ac:dyDescent="0.25">
      <c r="A10" s="123"/>
      <c r="B10" s="15" t="s">
        <v>45</v>
      </c>
      <c r="C10" s="30">
        <v>2.25</v>
      </c>
      <c r="D10" s="30">
        <v>2.1800000000000002</v>
      </c>
      <c r="E10" s="30">
        <v>2</v>
      </c>
      <c r="F10" s="30">
        <v>1.9</v>
      </c>
      <c r="G10" s="30">
        <v>1.85</v>
      </c>
      <c r="H10" s="30">
        <v>1.8</v>
      </c>
      <c r="I10" s="30">
        <v>1.75</v>
      </c>
    </row>
    <row r="11" spans="1:9" x14ac:dyDescent="0.25">
      <c r="A11" s="121">
        <v>3</v>
      </c>
      <c r="B11" s="125" t="s">
        <v>47</v>
      </c>
      <c r="C11" s="125"/>
      <c r="D11" s="125"/>
      <c r="E11" s="125"/>
      <c r="F11" s="125"/>
      <c r="G11" s="125"/>
      <c r="H11" s="125"/>
      <c r="I11" s="125"/>
    </row>
    <row r="12" spans="1:9" ht="30" x14ac:dyDescent="0.25">
      <c r="A12" s="122"/>
      <c r="B12" s="15" t="s">
        <v>44</v>
      </c>
      <c r="C12" s="30">
        <v>14.14</v>
      </c>
      <c r="D12" s="30">
        <v>13.67</v>
      </c>
      <c r="E12" s="30">
        <v>12.57</v>
      </c>
      <c r="F12" s="30">
        <v>11.94</v>
      </c>
      <c r="G12" s="30">
        <v>11.63</v>
      </c>
      <c r="H12" s="30">
        <v>11.31</v>
      </c>
      <c r="I12" s="30">
        <v>10.99</v>
      </c>
    </row>
    <row r="13" spans="1:9" ht="75" x14ac:dyDescent="0.25">
      <c r="A13" s="123"/>
      <c r="B13" s="15" t="s">
        <v>45</v>
      </c>
      <c r="C13" s="30">
        <v>2.25</v>
      </c>
      <c r="D13" s="30">
        <v>2.1800000000000002</v>
      </c>
      <c r="E13" s="30">
        <v>2</v>
      </c>
      <c r="F13" s="30">
        <v>1.9</v>
      </c>
      <c r="G13" s="30">
        <v>1.85</v>
      </c>
      <c r="H13" s="30">
        <v>1.8</v>
      </c>
      <c r="I13" s="30">
        <v>1.75</v>
      </c>
    </row>
    <row r="14" spans="1:9" ht="58.5" customHeight="1" x14ac:dyDescent="0.25">
      <c r="A14" s="3"/>
      <c r="B14" s="16" t="s">
        <v>48</v>
      </c>
      <c r="C14" s="5">
        <f t="shared" ref="C14:I14" si="0">SUM(C6:C13)</f>
        <v>46.620000000000005</v>
      </c>
      <c r="D14" s="5">
        <f t="shared" si="0"/>
        <v>45.07</v>
      </c>
      <c r="E14" s="5">
        <f t="shared" si="0"/>
        <v>41.44</v>
      </c>
      <c r="F14" s="5">
        <f t="shared" si="0"/>
        <v>39.36</v>
      </c>
      <c r="G14" s="5">
        <f t="shared" si="0"/>
        <v>38.330000000000005</v>
      </c>
      <c r="H14" s="5">
        <f t="shared" si="0"/>
        <v>37.29</v>
      </c>
      <c r="I14" s="5">
        <f t="shared" si="0"/>
        <v>36.26</v>
      </c>
    </row>
    <row r="15" spans="1:9" ht="15.75" x14ac:dyDescent="0.25">
      <c r="A15" s="10"/>
      <c r="B15" s="92" t="s">
        <v>49</v>
      </c>
      <c r="C15" s="93"/>
      <c r="D15" s="93"/>
      <c r="E15" s="93"/>
      <c r="F15" s="93"/>
      <c r="G15" s="93"/>
      <c r="H15" s="94"/>
      <c r="I15" s="17">
        <f>SUM(C14:I14)</f>
        <v>284.37</v>
      </c>
    </row>
  </sheetData>
  <sheetProtection algorithmName="SHA-512" hashValue="AJj8OyIrSfdbBE48lkbQm/W/qcxq0MRThysmk+bW+fOYOQb5Uioiha/sEv0IXG5tObB1MtBtPW5yS18iSDie6g==" saltValue="zfK3EPa6OmIiTNCPRhzCkQ==" spinCount="100000" sheet="1" objects="1" scenarios="1"/>
  <mergeCells count="10">
    <mergeCell ref="B15:H15"/>
    <mergeCell ref="A1:B1"/>
    <mergeCell ref="A2:I2"/>
    <mergeCell ref="A3:I3"/>
    <mergeCell ref="A5:A7"/>
    <mergeCell ref="B5:I5"/>
    <mergeCell ref="A8:A10"/>
    <mergeCell ref="B8:I8"/>
    <mergeCell ref="A11:A13"/>
    <mergeCell ref="B11:I11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C1BB-7CBE-41AF-B6AC-F162367B4948}">
  <dimension ref="A1:I10"/>
  <sheetViews>
    <sheetView topLeftCell="A5" zoomScaleNormal="100" workbookViewId="0">
      <selection activeCell="I9" sqref="I9"/>
    </sheetView>
  </sheetViews>
  <sheetFormatPr defaultRowHeight="15" x14ac:dyDescent="0.25"/>
  <cols>
    <col min="1" max="1" width="6.5703125" customWidth="1"/>
    <col min="2" max="2" width="19" customWidth="1"/>
    <col min="3" max="3" width="11.140625" customWidth="1"/>
    <col min="4" max="4" width="10.140625" customWidth="1"/>
    <col min="5" max="5" width="10.5703125" customWidth="1"/>
    <col min="6" max="6" width="10.28515625" customWidth="1"/>
    <col min="7" max="8" width="12.28515625" customWidth="1"/>
    <col min="9" max="9" width="10.5703125" customWidth="1"/>
  </cols>
  <sheetData>
    <row r="1" spans="1:9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9" ht="51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51.75" customHeight="1" x14ac:dyDescent="0.25">
      <c r="A3" s="108" t="s">
        <v>50</v>
      </c>
      <c r="B3" s="109"/>
      <c r="C3" s="109"/>
      <c r="D3" s="109"/>
      <c r="E3" s="109"/>
      <c r="F3" s="109"/>
      <c r="G3" s="109"/>
      <c r="H3" s="109"/>
      <c r="I3" s="110"/>
    </row>
    <row r="4" spans="1:9" ht="42" customHeight="1" x14ac:dyDescent="0.25">
      <c r="A4" s="22" t="s">
        <v>0</v>
      </c>
      <c r="B4" s="19" t="s">
        <v>51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60" customHeight="1" x14ac:dyDescent="0.25">
      <c r="A5" s="21">
        <v>1</v>
      </c>
      <c r="B5" s="2" t="s">
        <v>59</v>
      </c>
      <c r="C5" s="30">
        <v>5.0999999999999996</v>
      </c>
      <c r="D5" s="30">
        <v>4.93</v>
      </c>
      <c r="E5" s="30">
        <v>4.53</v>
      </c>
      <c r="F5" s="30">
        <v>4.3099999999999996</v>
      </c>
      <c r="G5" s="30">
        <v>4.1900000000000004</v>
      </c>
      <c r="H5" s="30">
        <v>4.08</v>
      </c>
      <c r="I5" s="30">
        <v>3.85</v>
      </c>
    </row>
    <row r="6" spans="1:9" ht="60" customHeight="1" x14ac:dyDescent="0.25">
      <c r="A6" s="21">
        <v>2</v>
      </c>
      <c r="B6" s="2" t="s">
        <v>60</v>
      </c>
      <c r="C6" s="30">
        <v>5.56</v>
      </c>
      <c r="D6" s="30">
        <v>5.38</v>
      </c>
      <c r="E6" s="30">
        <v>4.9400000000000004</v>
      </c>
      <c r="F6" s="30">
        <v>4.7</v>
      </c>
      <c r="G6" s="30">
        <v>4.57</v>
      </c>
      <c r="H6" s="30">
        <v>4.45</v>
      </c>
      <c r="I6" s="30">
        <v>4.2</v>
      </c>
    </row>
    <row r="7" spans="1:9" ht="60" customHeight="1" x14ac:dyDescent="0.25">
      <c r="A7" s="21">
        <v>3</v>
      </c>
      <c r="B7" s="2" t="s">
        <v>61</v>
      </c>
      <c r="C7" s="30">
        <v>4.6399999999999997</v>
      </c>
      <c r="D7" s="30">
        <v>4.4800000000000004</v>
      </c>
      <c r="E7" s="30">
        <v>4.12</v>
      </c>
      <c r="F7" s="30">
        <v>3.91</v>
      </c>
      <c r="G7" s="30">
        <v>3.81</v>
      </c>
      <c r="H7" s="30">
        <v>3.71</v>
      </c>
      <c r="I7" s="30">
        <v>3.5</v>
      </c>
    </row>
    <row r="8" spans="1:9" ht="60" customHeight="1" x14ac:dyDescent="0.25">
      <c r="A8" s="21">
        <v>4</v>
      </c>
      <c r="B8" s="2" t="s">
        <v>62</v>
      </c>
      <c r="C8" s="30">
        <v>5.05</v>
      </c>
      <c r="D8" s="30">
        <v>4.87</v>
      </c>
      <c r="E8" s="30">
        <v>4.4800000000000004</v>
      </c>
      <c r="F8" s="30">
        <v>4.25</v>
      </c>
      <c r="G8" s="30">
        <v>4.1500000000000004</v>
      </c>
      <c r="H8" s="30">
        <v>4.04</v>
      </c>
      <c r="I8" s="30">
        <v>3.81</v>
      </c>
    </row>
    <row r="9" spans="1:9" ht="42.75" customHeight="1" x14ac:dyDescent="0.25">
      <c r="A9" s="3"/>
      <c r="B9" s="16" t="s">
        <v>63</v>
      </c>
      <c r="C9" s="5">
        <f t="shared" ref="C9:I9" si="0">SUM(C5:C8)</f>
        <v>20.350000000000001</v>
      </c>
      <c r="D9" s="5">
        <f t="shared" si="0"/>
        <v>19.66</v>
      </c>
      <c r="E9" s="5">
        <f t="shared" si="0"/>
        <v>18.07</v>
      </c>
      <c r="F9" s="5">
        <f t="shared" si="0"/>
        <v>17.170000000000002</v>
      </c>
      <c r="G9" s="5">
        <f t="shared" si="0"/>
        <v>16.720000000000002</v>
      </c>
      <c r="H9" s="5">
        <f t="shared" si="0"/>
        <v>16.28</v>
      </c>
      <c r="I9" s="5">
        <f t="shared" si="0"/>
        <v>15.360000000000001</v>
      </c>
    </row>
    <row r="10" spans="1:9" ht="28.5" customHeight="1" x14ac:dyDescent="0.25">
      <c r="B10" s="111" t="s">
        <v>64</v>
      </c>
      <c r="C10" s="112"/>
      <c r="D10" s="112"/>
      <c r="E10" s="112"/>
      <c r="F10" s="112"/>
      <c r="G10" s="112"/>
      <c r="H10" s="112"/>
      <c r="I10" s="17">
        <f>SUM(C9:I9)</f>
        <v>123.61</v>
      </c>
    </row>
  </sheetData>
  <sheetProtection algorithmName="SHA-512" hashValue="TTLt0Ah8/lPoxNvD6K257OMEtmHKBPto4L41123+HTigU6WgoJJgT97eCCMO/VX4YqCHLvk497UBlNfnywFqHQ==" saltValue="ypMxN9qqQ6EqK0lF/yX4yQ==" spinCount="100000" sheet="1" objects="1" scenarios="1"/>
  <mergeCells count="4">
    <mergeCell ref="A1:B1"/>
    <mergeCell ref="A2:I2"/>
    <mergeCell ref="A3:I3"/>
    <mergeCell ref="B10:H10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F304-47E6-42EF-A8B1-FFA1E8279894}">
  <dimension ref="A1:I23"/>
  <sheetViews>
    <sheetView topLeftCell="A16" zoomScaleNormal="100" workbookViewId="0">
      <selection activeCell="I10" sqref="I1:I1048576"/>
    </sheetView>
  </sheetViews>
  <sheetFormatPr defaultRowHeight="15" x14ac:dyDescent="0.25"/>
  <cols>
    <col min="1" max="1" width="6.28515625" customWidth="1"/>
    <col min="2" max="2" width="15.5703125" customWidth="1"/>
    <col min="3" max="3" width="10.5703125" bestFit="1" customWidth="1"/>
    <col min="4" max="4" width="10.28515625" customWidth="1"/>
    <col min="5" max="5" width="11.85546875" customWidth="1"/>
    <col min="6" max="6" width="10.42578125" customWidth="1"/>
    <col min="7" max="7" width="13" customWidth="1"/>
    <col min="8" max="8" width="12.140625" customWidth="1"/>
  </cols>
  <sheetData>
    <row r="1" spans="1:9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52.5" customHeight="1" x14ac:dyDescent="0.25">
      <c r="A3" s="108" t="s">
        <v>78</v>
      </c>
      <c r="B3" s="109"/>
      <c r="C3" s="109"/>
      <c r="D3" s="109"/>
      <c r="E3" s="109"/>
      <c r="F3" s="109"/>
      <c r="G3" s="109"/>
      <c r="H3" s="109"/>
      <c r="I3" s="110"/>
    </row>
    <row r="4" spans="1:9" ht="31.5" customHeight="1" x14ac:dyDescent="0.25">
      <c r="A4" s="29" t="s">
        <v>0</v>
      </c>
      <c r="B4" s="19" t="s">
        <v>66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30" x14ac:dyDescent="0.25">
      <c r="A5" s="95">
        <v>1</v>
      </c>
      <c r="B5" s="24" t="s">
        <v>67</v>
      </c>
      <c r="C5" s="30">
        <v>9.52</v>
      </c>
      <c r="D5" s="30">
        <v>9.1999999999999993</v>
      </c>
      <c r="E5" s="30">
        <v>8.33</v>
      </c>
      <c r="F5" s="30">
        <v>8.2200000000000006</v>
      </c>
      <c r="G5" s="30">
        <v>8</v>
      </c>
      <c r="H5" s="30">
        <v>7.57</v>
      </c>
      <c r="I5" s="30">
        <v>7.03</v>
      </c>
    </row>
    <row r="6" spans="1:9" ht="45" x14ac:dyDescent="0.25">
      <c r="A6" s="97"/>
      <c r="B6" s="14" t="s">
        <v>68</v>
      </c>
      <c r="C6" s="30">
        <v>1.76</v>
      </c>
      <c r="D6" s="30">
        <v>1.7</v>
      </c>
      <c r="E6" s="30">
        <v>1.54</v>
      </c>
      <c r="F6" s="30">
        <v>1.52</v>
      </c>
      <c r="G6" s="30">
        <v>1.48</v>
      </c>
      <c r="H6" s="30">
        <v>1.4</v>
      </c>
      <c r="I6" s="30">
        <v>1.3</v>
      </c>
    </row>
    <row r="7" spans="1:9" ht="30" x14ac:dyDescent="0.25">
      <c r="A7" s="121">
        <v>2</v>
      </c>
      <c r="B7" s="14" t="s">
        <v>69</v>
      </c>
      <c r="C7" s="30">
        <v>9.52</v>
      </c>
      <c r="D7" s="30">
        <v>9.1999999999999993</v>
      </c>
      <c r="E7" s="30">
        <v>8.33</v>
      </c>
      <c r="F7" s="30">
        <v>8.2200000000000006</v>
      </c>
      <c r="G7" s="30">
        <v>8</v>
      </c>
      <c r="H7" s="30">
        <v>7.57</v>
      </c>
      <c r="I7" s="30">
        <v>7.03</v>
      </c>
    </row>
    <row r="8" spans="1:9" ht="45" x14ac:dyDescent="0.25">
      <c r="A8" s="123"/>
      <c r="B8" s="14" t="s">
        <v>68</v>
      </c>
      <c r="C8" s="30">
        <v>1.76</v>
      </c>
      <c r="D8" s="30">
        <v>1.7</v>
      </c>
      <c r="E8" s="30">
        <v>1.54</v>
      </c>
      <c r="F8" s="30">
        <v>1.52</v>
      </c>
      <c r="G8" s="30">
        <v>1.48</v>
      </c>
      <c r="H8" s="30">
        <v>1.4</v>
      </c>
      <c r="I8" s="30">
        <v>1.3</v>
      </c>
    </row>
    <row r="9" spans="1:9" x14ac:dyDescent="0.25">
      <c r="A9" s="108" t="s">
        <v>70</v>
      </c>
      <c r="B9" s="109"/>
      <c r="C9" s="109"/>
      <c r="D9" s="109"/>
      <c r="E9" s="109"/>
      <c r="F9" s="109"/>
      <c r="G9" s="109"/>
      <c r="H9" s="109"/>
      <c r="I9" s="110"/>
    </row>
    <row r="10" spans="1:9" ht="30" x14ac:dyDescent="0.25">
      <c r="A10" s="121">
        <v>3</v>
      </c>
      <c r="B10" s="15" t="s">
        <v>71</v>
      </c>
      <c r="C10" s="30">
        <v>12.69</v>
      </c>
      <c r="D10" s="30">
        <v>12.26</v>
      </c>
      <c r="E10" s="30">
        <v>11.1</v>
      </c>
      <c r="F10" s="30">
        <v>10.96</v>
      </c>
      <c r="G10" s="30">
        <v>10.67</v>
      </c>
      <c r="H10" s="30">
        <v>10.1</v>
      </c>
      <c r="I10" s="30">
        <v>9.3699999999999992</v>
      </c>
    </row>
    <row r="11" spans="1:9" ht="45" x14ac:dyDescent="0.25">
      <c r="A11" s="123"/>
      <c r="B11" s="15" t="s">
        <v>68</v>
      </c>
      <c r="C11" s="30">
        <v>1.32</v>
      </c>
      <c r="D11" s="30">
        <v>1.28</v>
      </c>
      <c r="E11" s="30">
        <v>1.1599999999999999</v>
      </c>
      <c r="F11" s="30">
        <v>1.1399999999999999</v>
      </c>
      <c r="G11" s="30">
        <v>1.1100000000000001</v>
      </c>
      <c r="H11" s="30">
        <v>1.05</v>
      </c>
      <c r="I11" s="30">
        <v>0.98</v>
      </c>
    </row>
    <row r="12" spans="1:9" ht="30" x14ac:dyDescent="0.25">
      <c r="A12" s="121">
        <v>4</v>
      </c>
      <c r="B12" s="15" t="s">
        <v>69</v>
      </c>
      <c r="C12" s="30">
        <v>12.69</v>
      </c>
      <c r="D12" s="30">
        <v>12.26</v>
      </c>
      <c r="E12" s="30">
        <v>11.1</v>
      </c>
      <c r="F12" s="30">
        <v>10.96</v>
      </c>
      <c r="G12" s="30">
        <v>10.67</v>
      </c>
      <c r="H12" s="30">
        <v>10.1</v>
      </c>
      <c r="I12" s="30">
        <v>9.3699999999999992</v>
      </c>
    </row>
    <row r="13" spans="1:9" ht="45" x14ac:dyDescent="0.25">
      <c r="A13" s="123"/>
      <c r="B13" s="15" t="s">
        <v>68</v>
      </c>
      <c r="C13" s="30">
        <v>1.32</v>
      </c>
      <c r="D13" s="30">
        <v>1.28</v>
      </c>
      <c r="E13" s="30">
        <v>1.1599999999999999</v>
      </c>
      <c r="F13" s="30">
        <v>1.1399999999999999</v>
      </c>
      <c r="G13" s="30">
        <v>1.1100000000000001</v>
      </c>
      <c r="H13" s="30">
        <v>1.05</v>
      </c>
      <c r="I13" s="30">
        <v>0.98</v>
      </c>
    </row>
    <row r="14" spans="1:9" x14ac:dyDescent="0.25">
      <c r="A14" s="108" t="s">
        <v>72</v>
      </c>
      <c r="B14" s="109"/>
      <c r="C14" s="109"/>
      <c r="D14" s="109"/>
      <c r="E14" s="109"/>
      <c r="F14" s="109"/>
      <c r="G14" s="109"/>
      <c r="H14" s="109"/>
      <c r="I14" s="110"/>
    </row>
    <row r="15" spans="1:9" ht="30" x14ac:dyDescent="0.25">
      <c r="A15" s="121">
        <v>5</v>
      </c>
      <c r="B15" s="25" t="s">
        <v>71</v>
      </c>
      <c r="C15" s="31">
        <v>16.32</v>
      </c>
      <c r="D15" s="31">
        <v>15.76</v>
      </c>
      <c r="E15" s="31">
        <v>14.28</v>
      </c>
      <c r="F15" s="31">
        <v>14.09</v>
      </c>
      <c r="G15" s="31">
        <v>13.72</v>
      </c>
      <c r="H15" s="31">
        <v>12.98</v>
      </c>
      <c r="I15" s="31">
        <v>12.05</v>
      </c>
    </row>
    <row r="16" spans="1:9" ht="45" x14ac:dyDescent="0.25">
      <c r="A16" s="123"/>
      <c r="B16" s="14" t="s">
        <v>68</v>
      </c>
      <c r="C16" s="30">
        <v>1.76</v>
      </c>
      <c r="D16" s="30">
        <v>1.7</v>
      </c>
      <c r="E16" s="30">
        <v>1.54</v>
      </c>
      <c r="F16" s="30">
        <v>1.52</v>
      </c>
      <c r="G16" s="30">
        <v>1.48</v>
      </c>
      <c r="H16" s="30">
        <v>1.4</v>
      </c>
      <c r="I16" s="30">
        <v>1.3</v>
      </c>
    </row>
    <row r="17" spans="1:9" x14ac:dyDescent="0.25">
      <c r="A17" s="121">
        <v>6</v>
      </c>
      <c r="B17" s="14" t="s">
        <v>73</v>
      </c>
      <c r="C17" s="30">
        <v>16.32</v>
      </c>
      <c r="D17" s="30">
        <v>15.76</v>
      </c>
      <c r="E17" s="30">
        <v>14.28</v>
      </c>
      <c r="F17" s="30">
        <v>14.09</v>
      </c>
      <c r="G17" s="30">
        <v>13.72</v>
      </c>
      <c r="H17" s="30">
        <v>12.98</v>
      </c>
      <c r="I17" s="30">
        <v>12.05</v>
      </c>
    </row>
    <row r="18" spans="1:9" ht="45" x14ac:dyDescent="0.25">
      <c r="A18" s="123"/>
      <c r="B18" s="26" t="s">
        <v>68</v>
      </c>
      <c r="C18" s="32">
        <v>1.76</v>
      </c>
      <c r="D18" s="32">
        <v>1.7</v>
      </c>
      <c r="E18" s="32">
        <v>1.54</v>
      </c>
      <c r="F18" s="32">
        <v>1.52</v>
      </c>
      <c r="G18" s="32">
        <v>1.48</v>
      </c>
      <c r="H18" s="32">
        <v>1.4</v>
      </c>
      <c r="I18" s="32">
        <v>1.3</v>
      </c>
    </row>
    <row r="19" spans="1:9" x14ac:dyDescent="0.25">
      <c r="A19" s="108" t="s">
        <v>74</v>
      </c>
      <c r="B19" s="109"/>
      <c r="C19" s="109"/>
      <c r="D19" s="109"/>
      <c r="E19" s="109"/>
      <c r="F19" s="109"/>
      <c r="G19" s="109"/>
      <c r="H19" s="109"/>
      <c r="I19" s="110"/>
    </row>
    <row r="20" spans="1:9" x14ac:dyDescent="0.25">
      <c r="A20" s="121">
        <v>7</v>
      </c>
      <c r="B20" s="27" t="s">
        <v>75</v>
      </c>
      <c r="C20" s="31">
        <v>14.5</v>
      </c>
      <c r="D20" s="31">
        <v>14.01</v>
      </c>
      <c r="E20" s="31">
        <v>12.64</v>
      </c>
      <c r="F20" s="31">
        <v>12.52</v>
      </c>
      <c r="G20" s="31">
        <v>12.2</v>
      </c>
      <c r="H20" s="31">
        <v>11.54</v>
      </c>
      <c r="I20" s="31">
        <v>10.77</v>
      </c>
    </row>
    <row r="21" spans="1:9" ht="45" x14ac:dyDescent="0.25">
      <c r="A21" s="123"/>
      <c r="B21" s="14" t="s">
        <v>68</v>
      </c>
      <c r="C21" s="30">
        <v>1.76</v>
      </c>
      <c r="D21" s="30">
        <v>1.7</v>
      </c>
      <c r="E21" s="30">
        <v>1.54</v>
      </c>
      <c r="F21" s="30">
        <v>1.52</v>
      </c>
      <c r="G21" s="30">
        <v>1.48</v>
      </c>
      <c r="H21" s="30">
        <v>1.4</v>
      </c>
      <c r="I21" s="30">
        <v>1.3</v>
      </c>
    </row>
    <row r="22" spans="1:9" ht="45" x14ac:dyDescent="0.25">
      <c r="A22" s="28"/>
      <c r="B22" s="16" t="s">
        <v>76</v>
      </c>
      <c r="C22" s="5">
        <f t="shared" ref="C22:I22" si="0">SUM(C5:C21)</f>
        <v>103.00000000000003</v>
      </c>
      <c r="D22" s="5">
        <f t="shared" si="0"/>
        <v>99.510000000000019</v>
      </c>
      <c r="E22" s="5">
        <f t="shared" si="0"/>
        <v>90.080000000000013</v>
      </c>
      <c r="F22" s="5">
        <f t="shared" si="0"/>
        <v>88.94</v>
      </c>
      <c r="G22" s="5">
        <f t="shared" si="0"/>
        <v>86.600000000000009</v>
      </c>
      <c r="H22" s="5">
        <f t="shared" si="0"/>
        <v>81.94</v>
      </c>
      <c r="I22" s="5">
        <f t="shared" si="0"/>
        <v>76.129999999999981</v>
      </c>
    </row>
    <row r="23" spans="1:9" ht="21.75" customHeight="1" x14ac:dyDescent="0.25">
      <c r="B23" s="111" t="s">
        <v>77</v>
      </c>
      <c r="C23" s="112"/>
      <c r="D23" s="112"/>
      <c r="E23" s="112"/>
      <c r="F23" s="112"/>
      <c r="G23" s="112"/>
      <c r="H23" s="113"/>
      <c r="I23" s="13">
        <f>SUM(C22:I22)</f>
        <v>626.20000000000005</v>
      </c>
    </row>
  </sheetData>
  <sheetProtection algorithmName="SHA-512" hashValue="nzirCoexyT+RPbh+IEzn6IG2QX1XzavScM/bKIJMmmPXllDpwcSP98ZhbEzi8kFC4pRkPQ30wBwhK0r5RKtb/w==" saltValue="A5W47+D5U+rz/gzQV0qDYg==" spinCount="100000" sheet="1" objects="1" scenarios="1"/>
  <mergeCells count="14">
    <mergeCell ref="A17:A18"/>
    <mergeCell ref="A20:A21"/>
    <mergeCell ref="B23:H23"/>
    <mergeCell ref="A1:B1"/>
    <mergeCell ref="A2:I2"/>
    <mergeCell ref="A3:I3"/>
    <mergeCell ref="A9:I9"/>
    <mergeCell ref="A14:I14"/>
    <mergeCell ref="A19:I19"/>
    <mergeCell ref="A5:A6"/>
    <mergeCell ref="A7:A8"/>
    <mergeCell ref="A10:A11"/>
    <mergeCell ref="A12:A13"/>
    <mergeCell ref="A15:A16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99CC-6197-4231-9688-4BA1B1983579}">
  <dimension ref="A1:I60"/>
  <sheetViews>
    <sheetView topLeftCell="A13" zoomScaleNormal="100" workbookViewId="0">
      <selection activeCell="D31" sqref="D31"/>
    </sheetView>
  </sheetViews>
  <sheetFormatPr defaultRowHeight="15" x14ac:dyDescent="0.25"/>
  <cols>
    <col min="1" max="1" width="7.85546875" customWidth="1"/>
    <col min="2" max="2" width="15.42578125" customWidth="1"/>
    <col min="4" max="4" width="11.140625" customWidth="1"/>
    <col min="5" max="5" width="11" customWidth="1"/>
    <col min="6" max="6" width="10.7109375" customWidth="1"/>
    <col min="7" max="7" width="12.42578125" customWidth="1"/>
    <col min="8" max="8" width="13.7109375" customWidth="1"/>
    <col min="9" max="9" width="10.5703125" customWidth="1"/>
  </cols>
  <sheetData>
    <row r="1" spans="1:9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78" customHeight="1" x14ac:dyDescent="0.25">
      <c r="A3" s="108" t="s">
        <v>80</v>
      </c>
      <c r="B3" s="109"/>
      <c r="C3" s="109"/>
      <c r="D3" s="109"/>
      <c r="E3" s="109"/>
      <c r="F3" s="109"/>
      <c r="G3" s="109"/>
      <c r="H3" s="109"/>
      <c r="I3" s="110"/>
    </row>
    <row r="4" spans="1:9" x14ac:dyDescent="0.25">
      <c r="A4" s="40" t="s">
        <v>0</v>
      </c>
      <c r="B4" s="19" t="s">
        <v>81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x14ac:dyDescent="0.25">
      <c r="A5" s="35">
        <v>1</v>
      </c>
      <c r="B5" s="14" t="s">
        <v>82</v>
      </c>
      <c r="C5" s="30">
        <v>17.920000000000002</v>
      </c>
      <c r="D5" s="30">
        <v>17.3</v>
      </c>
      <c r="E5" s="30">
        <v>16.48</v>
      </c>
      <c r="F5" s="30">
        <v>15.66</v>
      </c>
      <c r="G5" s="30">
        <v>14.83</v>
      </c>
      <c r="H5" s="30">
        <v>14.42</v>
      </c>
      <c r="I5" s="30">
        <v>13.8</v>
      </c>
    </row>
    <row r="6" spans="1:9" ht="45" x14ac:dyDescent="0.25">
      <c r="A6" s="36"/>
      <c r="B6" s="14" t="s">
        <v>68</v>
      </c>
      <c r="C6" s="30">
        <v>1.74</v>
      </c>
      <c r="D6" s="30">
        <v>1.68</v>
      </c>
      <c r="E6" s="30">
        <v>1.6</v>
      </c>
      <c r="F6" s="30">
        <v>1.52</v>
      </c>
      <c r="G6" s="30">
        <v>1.44</v>
      </c>
      <c r="H6" s="30">
        <v>1.4</v>
      </c>
      <c r="I6" s="30">
        <v>1.34</v>
      </c>
    </row>
    <row r="7" spans="1:9" x14ac:dyDescent="0.25">
      <c r="A7" s="35">
        <v>2</v>
      </c>
      <c r="B7" s="14" t="s">
        <v>73</v>
      </c>
      <c r="C7" s="30">
        <v>17.920000000000002</v>
      </c>
      <c r="D7" s="30">
        <v>17.3</v>
      </c>
      <c r="E7" s="30">
        <v>16.48</v>
      </c>
      <c r="F7" s="30">
        <v>15.66</v>
      </c>
      <c r="G7" s="30">
        <v>14.83</v>
      </c>
      <c r="H7" s="30">
        <v>14.42</v>
      </c>
      <c r="I7" s="30">
        <v>13.8</v>
      </c>
    </row>
    <row r="8" spans="1:9" ht="45" x14ac:dyDescent="0.25">
      <c r="A8" s="36"/>
      <c r="B8" s="14" t="s">
        <v>68</v>
      </c>
      <c r="C8" s="30">
        <v>1.74</v>
      </c>
      <c r="D8" s="30">
        <v>1.68</v>
      </c>
      <c r="E8" s="30">
        <v>1.6</v>
      </c>
      <c r="F8" s="30">
        <v>1.52</v>
      </c>
      <c r="G8" s="30">
        <v>1.44</v>
      </c>
      <c r="H8" s="30">
        <v>1.4</v>
      </c>
      <c r="I8" s="30">
        <v>1.34</v>
      </c>
    </row>
    <row r="9" spans="1:9" x14ac:dyDescent="0.25">
      <c r="A9" s="10"/>
      <c r="B9" s="109" t="s">
        <v>83</v>
      </c>
      <c r="C9" s="109"/>
      <c r="D9" s="109"/>
      <c r="E9" s="109"/>
      <c r="F9" s="109"/>
      <c r="G9" s="109"/>
      <c r="H9" s="109"/>
      <c r="I9" s="110"/>
    </row>
    <row r="10" spans="1:9" x14ac:dyDescent="0.25">
      <c r="A10" s="35">
        <v>3</v>
      </c>
      <c r="B10" s="14" t="s">
        <v>82</v>
      </c>
      <c r="C10" s="30">
        <v>26.88</v>
      </c>
      <c r="D10" s="30">
        <v>25.96</v>
      </c>
      <c r="E10" s="30">
        <v>24.72</v>
      </c>
      <c r="F10" s="30">
        <v>23.48</v>
      </c>
      <c r="G10" s="30">
        <v>22.25</v>
      </c>
      <c r="H10" s="30">
        <v>21.63</v>
      </c>
      <c r="I10" s="30">
        <v>20.7</v>
      </c>
    </row>
    <row r="11" spans="1:9" ht="45" x14ac:dyDescent="0.25">
      <c r="A11" s="36"/>
      <c r="B11" s="14" t="s">
        <v>68</v>
      </c>
      <c r="C11" s="30">
        <v>1.74</v>
      </c>
      <c r="D11" s="30">
        <v>1.68</v>
      </c>
      <c r="E11" s="30">
        <v>1.6</v>
      </c>
      <c r="F11" s="30">
        <v>1.52</v>
      </c>
      <c r="G11" s="30">
        <v>1.44</v>
      </c>
      <c r="H11" s="30">
        <v>1.4</v>
      </c>
      <c r="I11" s="30">
        <v>1.34</v>
      </c>
    </row>
    <row r="12" spans="1:9" x14ac:dyDescent="0.25">
      <c r="A12" s="108" t="s">
        <v>84</v>
      </c>
      <c r="B12" s="109"/>
      <c r="C12" s="109"/>
      <c r="D12" s="109"/>
      <c r="E12" s="109"/>
      <c r="F12" s="109"/>
      <c r="G12" s="109"/>
      <c r="H12" s="109"/>
      <c r="I12" s="110"/>
    </row>
    <row r="13" spans="1:9" x14ac:dyDescent="0.25">
      <c r="A13" s="35">
        <v>4</v>
      </c>
      <c r="B13" s="14" t="s">
        <v>73</v>
      </c>
      <c r="C13" s="30">
        <v>26.88</v>
      </c>
      <c r="D13" s="30">
        <v>25.96</v>
      </c>
      <c r="E13" s="30">
        <v>24.72</v>
      </c>
      <c r="F13" s="30">
        <v>23.48</v>
      </c>
      <c r="G13" s="30">
        <v>22.25</v>
      </c>
      <c r="H13" s="30">
        <v>21.63</v>
      </c>
      <c r="I13" s="30">
        <v>20.7</v>
      </c>
    </row>
    <row r="14" spans="1:9" ht="45" x14ac:dyDescent="0.25">
      <c r="A14" s="36"/>
      <c r="B14" s="14" t="s">
        <v>68</v>
      </c>
      <c r="C14" s="30">
        <v>1.74</v>
      </c>
      <c r="D14" s="30">
        <v>1.68</v>
      </c>
      <c r="E14" s="30">
        <v>1.6</v>
      </c>
      <c r="F14" s="30">
        <v>1.52</v>
      </c>
      <c r="G14" s="30">
        <v>1.44</v>
      </c>
      <c r="H14" s="30">
        <v>1.4</v>
      </c>
      <c r="I14" s="30">
        <v>1.34</v>
      </c>
    </row>
    <row r="15" spans="1:9" x14ac:dyDescent="0.25">
      <c r="A15" s="108" t="s">
        <v>85</v>
      </c>
      <c r="B15" s="109"/>
      <c r="C15" s="109"/>
      <c r="D15" s="109"/>
      <c r="E15" s="109"/>
      <c r="F15" s="109"/>
      <c r="G15" s="109"/>
      <c r="H15" s="109"/>
      <c r="I15" s="110"/>
    </row>
    <row r="16" spans="1:9" ht="45" x14ac:dyDescent="0.25">
      <c r="A16" s="36"/>
      <c r="B16" s="14" t="s">
        <v>68</v>
      </c>
      <c r="C16" s="30"/>
      <c r="D16" s="30"/>
      <c r="E16" s="30"/>
      <c r="F16" s="30"/>
      <c r="G16" s="30"/>
      <c r="H16" s="30"/>
      <c r="I16" s="30"/>
    </row>
    <row r="17" spans="1:9" x14ac:dyDescent="0.25">
      <c r="A17" s="108" t="s">
        <v>86</v>
      </c>
      <c r="B17" s="109"/>
      <c r="C17" s="109"/>
      <c r="D17" s="109"/>
      <c r="E17" s="109"/>
      <c r="F17" s="109"/>
      <c r="G17" s="109"/>
      <c r="H17" s="109"/>
      <c r="I17" s="110"/>
    </row>
    <row r="18" spans="1:9" x14ac:dyDescent="0.25">
      <c r="A18" s="35">
        <v>6</v>
      </c>
      <c r="B18" s="25" t="s">
        <v>73</v>
      </c>
      <c r="C18" s="31">
        <v>53.77</v>
      </c>
      <c r="D18" s="31">
        <v>51.91</v>
      </c>
      <c r="E18" s="31">
        <v>49.44</v>
      </c>
      <c r="F18" s="31">
        <v>46.97</v>
      </c>
      <c r="G18" s="31">
        <v>44.5</v>
      </c>
      <c r="H18" s="31">
        <v>43.26</v>
      </c>
      <c r="I18" s="31">
        <v>41.41</v>
      </c>
    </row>
    <row r="19" spans="1:9" ht="45" x14ac:dyDescent="0.25">
      <c r="A19" s="36"/>
      <c r="B19" s="26" t="s">
        <v>68</v>
      </c>
      <c r="C19" s="32">
        <v>2</v>
      </c>
      <c r="D19" s="32">
        <v>2</v>
      </c>
      <c r="E19" s="32">
        <v>2</v>
      </c>
      <c r="F19" s="32">
        <v>2</v>
      </c>
      <c r="G19" s="32">
        <v>2</v>
      </c>
      <c r="H19" s="32">
        <v>2</v>
      </c>
      <c r="I19" s="32">
        <v>2</v>
      </c>
    </row>
    <row r="20" spans="1:9" x14ac:dyDescent="0.25">
      <c r="A20" s="108" t="s">
        <v>87</v>
      </c>
      <c r="B20" s="109"/>
      <c r="C20" s="109"/>
      <c r="D20" s="109"/>
      <c r="E20" s="109"/>
      <c r="F20" s="109"/>
      <c r="G20" s="109"/>
      <c r="H20" s="109"/>
      <c r="I20" s="110"/>
    </row>
    <row r="21" spans="1:9" x14ac:dyDescent="0.25">
      <c r="A21" s="35">
        <v>7</v>
      </c>
      <c r="B21" s="25" t="s">
        <v>73</v>
      </c>
      <c r="C21" s="31">
        <v>25.09</v>
      </c>
      <c r="D21" s="31">
        <v>25.23</v>
      </c>
      <c r="E21" s="31">
        <v>23.07</v>
      </c>
      <c r="F21" s="31">
        <v>21.92</v>
      </c>
      <c r="G21" s="31">
        <v>20.76</v>
      </c>
      <c r="H21" s="31">
        <v>20.190000000000001</v>
      </c>
      <c r="I21" s="31">
        <v>19.32</v>
      </c>
    </row>
    <row r="22" spans="1:9" ht="45" x14ac:dyDescent="0.25">
      <c r="A22" s="36"/>
      <c r="B22" s="26" t="s">
        <v>68</v>
      </c>
      <c r="C22" s="32">
        <v>1.74</v>
      </c>
      <c r="D22" s="32">
        <v>1.68</v>
      </c>
      <c r="E22" s="32">
        <v>1.6</v>
      </c>
      <c r="F22" s="32">
        <v>1.52</v>
      </c>
      <c r="G22" s="32">
        <v>1.44</v>
      </c>
      <c r="H22" s="32">
        <v>1.4</v>
      </c>
      <c r="I22" s="32">
        <v>1.34</v>
      </c>
    </row>
    <row r="23" spans="1:9" x14ac:dyDescent="0.25">
      <c r="A23" s="108" t="s">
        <v>88</v>
      </c>
      <c r="B23" s="109"/>
      <c r="C23" s="109"/>
      <c r="D23" s="109"/>
      <c r="E23" s="109"/>
      <c r="F23" s="109"/>
      <c r="G23" s="109"/>
      <c r="H23" s="109"/>
      <c r="I23" s="110"/>
    </row>
    <row r="24" spans="1:9" x14ac:dyDescent="0.25">
      <c r="A24" s="35">
        <v>8</v>
      </c>
      <c r="B24" s="25" t="s">
        <v>73</v>
      </c>
      <c r="C24" s="31">
        <v>22.63</v>
      </c>
      <c r="D24" s="31">
        <v>21.85</v>
      </c>
      <c r="E24" s="31">
        <v>20.81</v>
      </c>
      <c r="F24" s="31">
        <v>19.77</v>
      </c>
      <c r="G24" s="31">
        <v>18.73</v>
      </c>
      <c r="H24" s="31">
        <v>18.21</v>
      </c>
      <c r="I24" s="31">
        <v>17.43</v>
      </c>
    </row>
    <row r="25" spans="1:9" ht="45" x14ac:dyDescent="0.25">
      <c r="A25" s="36"/>
      <c r="B25" s="26" t="s">
        <v>68</v>
      </c>
      <c r="C25" s="32">
        <v>1.74</v>
      </c>
      <c r="D25" s="32">
        <v>1.68</v>
      </c>
      <c r="E25" s="32">
        <v>1.6</v>
      </c>
      <c r="F25" s="32">
        <v>1.52</v>
      </c>
      <c r="G25" s="32">
        <v>1.44</v>
      </c>
      <c r="H25" s="32">
        <v>1.4</v>
      </c>
      <c r="I25" s="32">
        <v>1.34</v>
      </c>
    </row>
    <row r="26" spans="1:9" x14ac:dyDescent="0.25">
      <c r="A26" s="108" t="s">
        <v>89</v>
      </c>
      <c r="B26" s="109"/>
      <c r="C26" s="109"/>
      <c r="D26" s="109"/>
      <c r="E26" s="109"/>
      <c r="F26" s="109"/>
      <c r="G26" s="109"/>
      <c r="H26" s="109"/>
      <c r="I26" s="110"/>
    </row>
    <row r="27" spans="1:9" x14ac:dyDescent="0.25">
      <c r="A27" s="35">
        <v>9</v>
      </c>
      <c r="B27" s="25" t="s">
        <v>73</v>
      </c>
      <c r="C27" s="31">
        <v>17.920000000000002</v>
      </c>
      <c r="D27" s="31">
        <v>17.3</v>
      </c>
      <c r="E27" s="31">
        <v>16.48</v>
      </c>
      <c r="F27" s="31">
        <v>15.66</v>
      </c>
      <c r="G27" s="31">
        <v>14.83</v>
      </c>
      <c r="H27" s="31">
        <v>14.42</v>
      </c>
      <c r="I27" s="31">
        <v>13.8</v>
      </c>
    </row>
    <row r="28" spans="1:9" ht="45" x14ac:dyDescent="0.25">
      <c r="A28" s="36"/>
      <c r="B28" s="26" t="s">
        <v>68</v>
      </c>
      <c r="C28" s="32">
        <v>1.74</v>
      </c>
      <c r="D28" s="32">
        <v>1.68</v>
      </c>
      <c r="E28" s="32">
        <v>1.6</v>
      </c>
      <c r="F28" s="32">
        <v>1.52</v>
      </c>
      <c r="G28" s="32">
        <v>1.44</v>
      </c>
      <c r="H28" s="32">
        <v>1.4</v>
      </c>
      <c r="I28" s="32">
        <v>1.34</v>
      </c>
    </row>
    <row r="29" spans="1:9" x14ac:dyDescent="0.25">
      <c r="A29" s="108" t="s">
        <v>90</v>
      </c>
      <c r="B29" s="109"/>
      <c r="C29" s="109"/>
      <c r="D29" s="109"/>
      <c r="E29" s="109"/>
      <c r="F29" s="109"/>
      <c r="G29" s="109"/>
      <c r="H29" s="109"/>
      <c r="I29" s="110"/>
    </row>
    <row r="30" spans="1:9" x14ac:dyDescent="0.25">
      <c r="A30" s="35">
        <v>10</v>
      </c>
      <c r="B30" s="25" t="s">
        <v>73</v>
      </c>
      <c r="C30" s="31">
        <v>53.77</v>
      </c>
      <c r="D30" s="31">
        <v>51.91</v>
      </c>
      <c r="E30" s="31">
        <v>49.44</v>
      </c>
      <c r="F30" s="31">
        <v>46.97</v>
      </c>
      <c r="G30" s="31">
        <v>44.5</v>
      </c>
      <c r="H30" s="31">
        <v>43.26</v>
      </c>
      <c r="I30" s="31">
        <v>41.41</v>
      </c>
    </row>
    <row r="31" spans="1:9" ht="45" x14ac:dyDescent="0.25">
      <c r="A31" s="36"/>
      <c r="B31" s="26" t="s">
        <v>68</v>
      </c>
      <c r="C31" s="32">
        <v>2.1800000000000002</v>
      </c>
      <c r="D31" s="32">
        <v>2.1</v>
      </c>
      <c r="E31" s="32">
        <v>2</v>
      </c>
      <c r="F31" s="32">
        <v>1.9</v>
      </c>
      <c r="G31" s="32">
        <v>1.8</v>
      </c>
      <c r="H31" s="32">
        <v>1.75</v>
      </c>
      <c r="I31" s="32">
        <v>1.68</v>
      </c>
    </row>
    <row r="32" spans="1:9" x14ac:dyDescent="0.25">
      <c r="A32" s="108" t="s">
        <v>91</v>
      </c>
      <c r="B32" s="109"/>
      <c r="C32" s="109"/>
      <c r="D32" s="109"/>
      <c r="E32" s="109"/>
      <c r="F32" s="109"/>
      <c r="G32" s="109"/>
      <c r="H32" s="109"/>
      <c r="I32" s="110"/>
    </row>
    <row r="33" spans="1:9" x14ac:dyDescent="0.25">
      <c r="A33" s="35">
        <v>11</v>
      </c>
      <c r="B33" s="25" t="s">
        <v>44</v>
      </c>
      <c r="C33" s="31">
        <v>17.920000000000002</v>
      </c>
      <c r="D33" s="31">
        <v>17.3</v>
      </c>
      <c r="E33" s="31">
        <v>16.48</v>
      </c>
      <c r="F33" s="31">
        <v>15.66</v>
      </c>
      <c r="G33" s="31">
        <v>14.83</v>
      </c>
      <c r="H33" s="31">
        <v>14.42</v>
      </c>
      <c r="I33" s="31">
        <v>13.8</v>
      </c>
    </row>
    <row r="34" spans="1:9" ht="45" x14ac:dyDescent="0.25">
      <c r="A34" s="36"/>
      <c r="B34" s="26" t="s">
        <v>92</v>
      </c>
      <c r="C34" s="32">
        <v>1.74</v>
      </c>
      <c r="D34" s="32">
        <v>1.68</v>
      </c>
      <c r="E34" s="32">
        <v>1.6</v>
      </c>
      <c r="F34" s="32">
        <v>1.52</v>
      </c>
      <c r="G34" s="32">
        <v>1.44</v>
      </c>
      <c r="H34" s="32">
        <v>1.4</v>
      </c>
      <c r="I34" s="32">
        <v>1.34</v>
      </c>
    </row>
    <row r="35" spans="1:9" x14ac:dyDescent="0.25">
      <c r="A35" s="108" t="s">
        <v>93</v>
      </c>
      <c r="B35" s="109"/>
      <c r="C35" s="109"/>
      <c r="D35" s="109"/>
      <c r="E35" s="109"/>
      <c r="F35" s="109"/>
      <c r="G35" s="109"/>
      <c r="H35" s="109"/>
      <c r="I35" s="110"/>
    </row>
    <row r="36" spans="1:9" x14ac:dyDescent="0.25">
      <c r="A36" s="35">
        <v>12</v>
      </c>
      <c r="B36" s="25" t="s">
        <v>44</v>
      </c>
      <c r="C36" s="31">
        <v>12.46</v>
      </c>
      <c r="D36" s="31">
        <v>12.03</v>
      </c>
      <c r="E36" s="31">
        <v>11.45</v>
      </c>
      <c r="F36" s="31">
        <v>10.88</v>
      </c>
      <c r="G36" s="31">
        <v>10.31</v>
      </c>
      <c r="H36" s="31">
        <v>10.02</v>
      </c>
      <c r="I36" s="31">
        <v>9.59</v>
      </c>
    </row>
    <row r="37" spans="1:9" ht="45" x14ac:dyDescent="0.25">
      <c r="A37" s="36"/>
      <c r="B37" s="26" t="s">
        <v>92</v>
      </c>
      <c r="C37" s="32">
        <v>1.714</v>
      </c>
      <c r="D37" s="32">
        <v>1.68</v>
      </c>
      <c r="E37" s="32">
        <v>1.6</v>
      </c>
      <c r="F37" s="32">
        <v>1.52</v>
      </c>
      <c r="G37" s="32">
        <v>1.44</v>
      </c>
      <c r="H37" s="32">
        <v>1.4</v>
      </c>
      <c r="I37" s="32">
        <v>1.34</v>
      </c>
    </row>
    <row r="38" spans="1:9" x14ac:dyDescent="0.25">
      <c r="A38" s="108" t="s">
        <v>94</v>
      </c>
      <c r="B38" s="109"/>
      <c r="C38" s="109"/>
      <c r="D38" s="109"/>
      <c r="E38" s="109"/>
      <c r="F38" s="109"/>
      <c r="G38" s="109"/>
      <c r="H38" s="109"/>
      <c r="I38" s="110"/>
    </row>
    <row r="39" spans="1:9" x14ac:dyDescent="0.25">
      <c r="A39" s="35">
        <v>13</v>
      </c>
      <c r="B39" s="25" t="s">
        <v>44</v>
      </c>
      <c r="C39" s="31">
        <v>41.2</v>
      </c>
      <c r="D39" s="31">
        <v>39.78</v>
      </c>
      <c r="E39" s="31">
        <v>37.880000000000003</v>
      </c>
      <c r="F39" s="31">
        <v>35.99</v>
      </c>
      <c r="G39" s="90">
        <v>34.1</v>
      </c>
      <c r="H39" s="31">
        <v>33.159999999999997</v>
      </c>
      <c r="I39" s="31">
        <v>31.73</v>
      </c>
    </row>
    <row r="40" spans="1:9" ht="45" x14ac:dyDescent="0.25">
      <c r="A40" s="36"/>
      <c r="B40" s="26" t="s">
        <v>95</v>
      </c>
      <c r="C40" s="32">
        <v>1.74</v>
      </c>
      <c r="D40" s="32">
        <v>1.68</v>
      </c>
      <c r="E40" s="32">
        <v>1.6</v>
      </c>
      <c r="F40" s="32">
        <v>1.52</v>
      </c>
      <c r="G40" s="32">
        <v>1.44</v>
      </c>
      <c r="H40" s="32">
        <v>1.4</v>
      </c>
      <c r="I40" s="32">
        <v>1.34</v>
      </c>
    </row>
    <row r="41" spans="1:9" x14ac:dyDescent="0.25">
      <c r="A41" s="108" t="s">
        <v>96</v>
      </c>
      <c r="B41" s="109"/>
      <c r="C41" s="109"/>
      <c r="D41" s="109"/>
      <c r="E41" s="109"/>
      <c r="F41" s="109"/>
      <c r="G41" s="109"/>
      <c r="H41" s="109"/>
      <c r="I41" s="110"/>
    </row>
    <row r="42" spans="1:9" x14ac:dyDescent="0.25">
      <c r="A42" s="35">
        <v>14</v>
      </c>
      <c r="B42" s="37" t="s">
        <v>97</v>
      </c>
      <c r="C42" s="31">
        <v>19.71</v>
      </c>
      <c r="D42" s="31">
        <v>19.03</v>
      </c>
      <c r="E42" s="31">
        <v>18.12</v>
      </c>
      <c r="F42" s="31">
        <v>17.22</v>
      </c>
      <c r="G42" s="31">
        <v>16.32</v>
      </c>
      <c r="H42" s="31">
        <v>15.86</v>
      </c>
      <c r="I42" s="31">
        <v>15.18</v>
      </c>
    </row>
    <row r="43" spans="1:9" ht="45" x14ac:dyDescent="0.25">
      <c r="A43" s="36"/>
      <c r="B43" s="26" t="s">
        <v>95</v>
      </c>
      <c r="C43" s="32">
        <v>1.74</v>
      </c>
      <c r="D43" s="32">
        <v>1.68</v>
      </c>
      <c r="E43" s="32">
        <v>1.6</v>
      </c>
      <c r="F43" s="32">
        <v>1.52</v>
      </c>
      <c r="G43" s="32">
        <v>1.44</v>
      </c>
      <c r="H43" s="32">
        <v>1.4</v>
      </c>
      <c r="I43" s="32">
        <v>1.34</v>
      </c>
    </row>
    <row r="44" spans="1:9" x14ac:dyDescent="0.25">
      <c r="A44" s="108" t="s">
        <v>98</v>
      </c>
      <c r="B44" s="109"/>
      <c r="C44" s="109"/>
      <c r="D44" s="109"/>
      <c r="E44" s="109"/>
      <c r="F44" s="109"/>
      <c r="G44" s="109"/>
      <c r="H44" s="109"/>
      <c r="I44" s="110"/>
    </row>
    <row r="45" spans="1:9" x14ac:dyDescent="0.25">
      <c r="A45" s="35">
        <v>15</v>
      </c>
      <c r="B45" s="37" t="s">
        <v>97</v>
      </c>
      <c r="C45" s="31">
        <v>26.88</v>
      </c>
      <c r="D45" s="31">
        <v>25.96</v>
      </c>
      <c r="E45" s="31">
        <v>24.72</v>
      </c>
      <c r="F45" s="31">
        <v>23.48</v>
      </c>
      <c r="G45" s="31">
        <v>22.25</v>
      </c>
      <c r="H45" s="31">
        <v>21.63</v>
      </c>
      <c r="I45" s="31">
        <v>20.7</v>
      </c>
    </row>
    <row r="46" spans="1:9" ht="45" x14ac:dyDescent="0.25">
      <c r="A46" s="36"/>
      <c r="B46" s="26" t="s">
        <v>95</v>
      </c>
      <c r="C46" s="32">
        <v>1.74</v>
      </c>
      <c r="D46" s="32">
        <v>1.68</v>
      </c>
      <c r="E46" s="32">
        <v>1.6</v>
      </c>
      <c r="F46" s="32">
        <v>1.52</v>
      </c>
      <c r="G46" s="32">
        <v>1.44</v>
      </c>
      <c r="H46" s="32">
        <v>1.4</v>
      </c>
      <c r="I46" s="32">
        <v>1.34</v>
      </c>
    </row>
    <row r="47" spans="1:9" x14ac:dyDescent="0.25">
      <c r="A47" s="108" t="s">
        <v>99</v>
      </c>
      <c r="B47" s="109"/>
      <c r="C47" s="109"/>
      <c r="D47" s="109"/>
      <c r="E47" s="109"/>
      <c r="F47" s="109"/>
      <c r="G47" s="109"/>
      <c r="H47" s="109"/>
      <c r="I47" s="110"/>
    </row>
    <row r="48" spans="1:9" x14ac:dyDescent="0.25">
      <c r="A48" s="35">
        <v>16</v>
      </c>
      <c r="B48" s="25" t="s">
        <v>44</v>
      </c>
      <c r="C48" s="31">
        <v>53.77</v>
      </c>
      <c r="D48" s="31">
        <v>51.91</v>
      </c>
      <c r="E48" s="31">
        <v>49.44</v>
      </c>
      <c r="F48" s="31">
        <v>46.97</v>
      </c>
      <c r="G48" s="31">
        <v>44.5</v>
      </c>
      <c r="H48" s="31">
        <v>43.26</v>
      </c>
      <c r="I48" s="31">
        <v>41.41</v>
      </c>
    </row>
    <row r="49" spans="1:9" ht="45" x14ac:dyDescent="0.25">
      <c r="A49" s="36"/>
      <c r="B49" s="26" t="s">
        <v>95</v>
      </c>
      <c r="C49" s="32">
        <v>1.74</v>
      </c>
      <c r="D49" s="32">
        <v>1.68</v>
      </c>
      <c r="E49" s="32">
        <v>1.6</v>
      </c>
      <c r="F49" s="32">
        <v>1.52</v>
      </c>
      <c r="G49" s="32">
        <v>1.44</v>
      </c>
      <c r="H49" s="32">
        <v>1.4</v>
      </c>
      <c r="I49" s="32">
        <v>1.34</v>
      </c>
    </row>
    <row r="50" spans="1:9" x14ac:dyDescent="0.25">
      <c r="A50" s="108" t="s">
        <v>100</v>
      </c>
      <c r="B50" s="109"/>
      <c r="C50" s="109"/>
      <c r="D50" s="109"/>
      <c r="E50" s="109"/>
      <c r="F50" s="109"/>
      <c r="G50" s="109"/>
      <c r="H50" s="109"/>
      <c r="I50" s="110"/>
    </row>
    <row r="51" spans="1:9" x14ac:dyDescent="0.25">
      <c r="A51" s="35">
        <v>17</v>
      </c>
      <c r="B51" s="25" t="s">
        <v>44</v>
      </c>
      <c r="C51" s="31">
        <v>21.51</v>
      </c>
      <c r="D51" s="31">
        <v>20.76</v>
      </c>
      <c r="E51" s="31">
        <v>19.78</v>
      </c>
      <c r="F51" s="31">
        <v>18.79</v>
      </c>
      <c r="G51" s="31">
        <v>17.8</v>
      </c>
      <c r="H51" s="31">
        <v>17.3</v>
      </c>
      <c r="I51" s="31">
        <v>16.559999999999999</v>
      </c>
    </row>
    <row r="52" spans="1:9" ht="45" x14ac:dyDescent="0.25">
      <c r="A52" s="36"/>
      <c r="B52" s="26" t="s">
        <v>95</v>
      </c>
      <c r="C52" s="32">
        <v>1.74</v>
      </c>
      <c r="D52" s="32">
        <v>1.68</v>
      </c>
      <c r="E52" s="32">
        <v>1.6</v>
      </c>
      <c r="F52" s="32">
        <v>1.52</v>
      </c>
      <c r="G52" s="32">
        <v>1.44</v>
      </c>
      <c r="H52" s="32">
        <v>1.4</v>
      </c>
      <c r="I52" s="32">
        <v>1.34</v>
      </c>
    </row>
    <row r="53" spans="1:9" x14ac:dyDescent="0.25">
      <c r="A53" s="108" t="s">
        <v>101</v>
      </c>
      <c r="B53" s="109"/>
      <c r="C53" s="109"/>
      <c r="D53" s="109"/>
      <c r="E53" s="109"/>
      <c r="F53" s="109"/>
      <c r="G53" s="109"/>
      <c r="H53" s="109"/>
      <c r="I53" s="110"/>
    </row>
    <row r="54" spans="1:9" x14ac:dyDescent="0.25">
      <c r="A54" s="35">
        <v>18</v>
      </c>
      <c r="B54" s="38" t="s">
        <v>44</v>
      </c>
      <c r="C54" s="31">
        <v>21.51</v>
      </c>
      <c r="D54" s="31">
        <v>20.76</v>
      </c>
      <c r="E54" s="31">
        <v>19.78</v>
      </c>
      <c r="F54" s="31">
        <v>18.79</v>
      </c>
      <c r="G54" s="31">
        <v>17.8</v>
      </c>
      <c r="H54" s="31">
        <v>17.3</v>
      </c>
      <c r="I54" s="31">
        <v>16.559999999999999</v>
      </c>
    </row>
    <row r="55" spans="1:9" ht="45" x14ac:dyDescent="0.25">
      <c r="A55" s="36"/>
      <c r="B55" s="39" t="s">
        <v>95</v>
      </c>
      <c r="C55" s="32">
        <v>1.74</v>
      </c>
      <c r="D55" s="32">
        <v>1.18</v>
      </c>
      <c r="E55" s="32">
        <v>1.6</v>
      </c>
      <c r="F55" s="32">
        <v>1.52</v>
      </c>
      <c r="G55" s="32">
        <v>1.44</v>
      </c>
      <c r="H55" s="32">
        <v>1.4</v>
      </c>
      <c r="I55" s="32">
        <v>1.34</v>
      </c>
    </row>
    <row r="56" spans="1:9" x14ac:dyDescent="0.25">
      <c r="A56" s="108" t="s">
        <v>102</v>
      </c>
      <c r="B56" s="109"/>
      <c r="C56" s="109"/>
      <c r="D56" s="109"/>
      <c r="E56" s="109"/>
      <c r="F56" s="109"/>
      <c r="G56" s="109"/>
      <c r="H56" s="109"/>
      <c r="I56" s="110"/>
    </row>
    <row r="57" spans="1:9" x14ac:dyDescent="0.25">
      <c r="A57" s="35">
        <v>19</v>
      </c>
      <c r="B57" s="38" t="s">
        <v>44</v>
      </c>
      <c r="C57" s="31">
        <v>23.3</v>
      </c>
      <c r="D57" s="31">
        <v>22.5</v>
      </c>
      <c r="E57" s="31">
        <v>21.42</v>
      </c>
      <c r="F57" s="31">
        <v>20.350000000000001</v>
      </c>
      <c r="G57" s="31">
        <v>19.28</v>
      </c>
      <c r="H57" s="31">
        <v>18.75</v>
      </c>
      <c r="I57" s="31">
        <v>17.940000000000001</v>
      </c>
    </row>
    <row r="58" spans="1:9" ht="45" x14ac:dyDescent="0.25">
      <c r="A58" s="36"/>
      <c r="B58" s="15" t="s">
        <v>95</v>
      </c>
      <c r="C58" s="30">
        <v>1.74</v>
      </c>
      <c r="D58" s="30">
        <v>1.68</v>
      </c>
      <c r="E58" s="30">
        <v>1.6</v>
      </c>
      <c r="F58" s="30">
        <v>1.52</v>
      </c>
      <c r="G58" s="30">
        <v>1.44</v>
      </c>
      <c r="H58" s="30">
        <v>1.4</v>
      </c>
      <c r="I58" s="30">
        <v>1.34</v>
      </c>
    </row>
    <row r="59" spans="1:9" ht="45" x14ac:dyDescent="0.25">
      <c r="A59" s="3"/>
      <c r="B59" s="16" t="s">
        <v>103</v>
      </c>
      <c r="C59" s="5">
        <f t="shared" ref="C59:I59" si="0">SUM(C5:C58)</f>
        <v>533.03399999999999</v>
      </c>
      <c r="D59" s="5">
        <f t="shared" si="0"/>
        <v>515.23000000000013</v>
      </c>
      <c r="E59" s="5">
        <f t="shared" si="0"/>
        <v>490.31000000000023</v>
      </c>
      <c r="F59" s="5">
        <f t="shared" si="0"/>
        <v>465.91999999999996</v>
      </c>
      <c r="G59" s="5">
        <f t="shared" si="0"/>
        <v>441.51000000000005</v>
      </c>
      <c r="H59" s="5">
        <f t="shared" si="0"/>
        <v>429.28999999999985</v>
      </c>
      <c r="I59" s="5">
        <f t="shared" si="0"/>
        <v>410.95999999999987</v>
      </c>
    </row>
    <row r="60" spans="1:9" ht="37.5" customHeight="1" x14ac:dyDescent="0.25">
      <c r="B60" s="126" t="s">
        <v>104</v>
      </c>
      <c r="C60" s="127"/>
      <c r="D60" s="127"/>
      <c r="E60" s="127"/>
      <c r="F60" s="127"/>
      <c r="G60" s="127"/>
      <c r="H60" s="128"/>
      <c r="I60" s="13">
        <f>SUM(C59:I59)</f>
        <v>3286.2540000000004</v>
      </c>
    </row>
  </sheetData>
  <sheetProtection algorithmName="SHA-512" hashValue="qLRBibagA5acceq6fyCUWfWv4DhQIoH1cSOIFTmHqUamCmiVrm+cojqprMHLU2jQotvU/nA3v6LzvtpNRezNAg==" saltValue="Y7yT7d+Qos3gQlhbH4pE3w==" spinCount="100000" sheet="1" objects="1" scenarios="1"/>
  <mergeCells count="21">
    <mergeCell ref="A1:B1"/>
    <mergeCell ref="A2:I2"/>
    <mergeCell ref="A3:I3"/>
    <mergeCell ref="B9:I9"/>
    <mergeCell ref="A12:I12"/>
    <mergeCell ref="A15:I15"/>
    <mergeCell ref="A17:I17"/>
    <mergeCell ref="A20:I20"/>
    <mergeCell ref="A23:I23"/>
    <mergeCell ref="A26:I26"/>
    <mergeCell ref="A29:I29"/>
    <mergeCell ref="A32:I32"/>
    <mergeCell ref="A35:I35"/>
    <mergeCell ref="A38:I38"/>
    <mergeCell ref="A41:I41"/>
    <mergeCell ref="B60:H60"/>
    <mergeCell ref="A44:I44"/>
    <mergeCell ref="A47:I47"/>
    <mergeCell ref="A50:I50"/>
    <mergeCell ref="A53:I53"/>
    <mergeCell ref="A56:I56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CDBE-158D-40D1-B1C3-3034DE331F34}">
  <dimension ref="A1:I18"/>
  <sheetViews>
    <sheetView topLeftCell="A4" zoomScaleNormal="100" workbookViewId="0">
      <selection activeCell="H13" sqref="H13"/>
    </sheetView>
  </sheetViews>
  <sheetFormatPr defaultRowHeight="15" x14ac:dyDescent="0.25"/>
  <cols>
    <col min="1" max="1" width="5.140625" customWidth="1"/>
    <col min="2" max="2" width="17.85546875" customWidth="1"/>
    <col min="3" max="3" width="10.5703125" bestFit="1" customWidth="1"/>
    <col min="4" max="4" width="12.28515625" customWidth="1"/>
    <col min="5" max="5" width="11" customWidth="1"/>
    <col min="6" max="6" width="11.7109375" customWidth="1"/>
    <col min="7" max="8" width="11.85546875" customWidth="1"/>
    <col min="9" max="9" width="10.42578125" customWidth="1"/>
  </cols>
  <sheetData>
    <row r="1" spans="1:9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64.5" customHeight="1" x14ac:dyDescent="0.25">
      <c r="A3" s="41"/>
      <c r="B3" s="109" t="s">
        <v>105</v>
      </c>
      <c r="C3" s="109"/>
      <c r="D3" s="109"/>
      <c r="E3" s="109"/>
      <c r="F3" s="109"/>
      <c r="G3" s="109"/>
      <c r="H3" s="109"/>
      <c r="I3" s="110"/>
    </row>
    <row r="4" spans="1:9" ht="30" x14ac:dyDescent="0.25">
      <c r="A4" s="43" t="s">
        <v>0</v>
      </c>
      <c r="B4" s="19" t="s">
        <v>106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x14ac:dyDescent="0.25">
      <c r="A5" s="35">
        <v>1</v>
      </c>
      <c r="B5" s="14" t="s">
        <v>82</v>
      </c>
      <c r="C5" s="30">
        <v>22.76</v>
      </c>
      <c r="D5" s="30">
        <v>21.42</v>
      </c>
      <c r="E5" s="30">
        <v>20.62</v>
      </c>
      <c r="F5" s="30">
        <v>19.82</v>
      </c>
      <c r="G5" s="30">
        <v>19.010000000000002</v>
      </c>
      <c r="H5" s="30">
        <v>18.21</v>
      </c>
      <c r="I5" s="30">
        <v>16.87</v>
      </c>
    </row>
    <row r="6" spans="1:9" ht="45" x14ac:dyDescent="0.25">
      <c r="A6" s="36"/>
      <c r="B6" s="14" t="s">
        <v>68</v>
      </c>
      <c r="C6" s="30">
        <v>1.75</v>
      </c>
      <c r="D6" s="30">
        <v>1.65</v>
      </c>
      <c r="E6" s="30">
        <v>1.59</v>
      </c>
      <c r="F6" s="30">
        <v>1.52</v>
      </c>
      <c r="G6" s="30">
        <v>1.46</v>
      </c>
      <c r="H6" s="30">
        <v>1.4</v>
      </c>
      <c r="I6" s="30">
        <v>1.3</v>
      </c>
    </row>
    <row r="7" spans="1:9" x14ac:dyDescent="0.25">
      <c r="A7" s="42">
        <v>2</v>
      </c>
      <c r="B7" s="24" t="s">
        <v>107</v>
      </c>
      <c r="C7" s="30">
        <v>22.76</v>
      </c>
      <c r="D7" s="30">
        <v>21.42</v>
      </c>
      <c r="E7" s="30">
        <v>20.62</v>
      </c>
      <c r="F7" s="30">
        <v>19.82</v>
      </c>
      <c r="G7" s="30">
        <v>19.010000000000002</v>
      </c>
      <c r="H7" s="30">
        <v>18.21</v>
      </c>
      <c r="I7" s="30">
        <v>16.87</v>
      </c>
    </row>
    <row r="8" spans="1:9" ht="45" x14ac:dyDescent="0.25">
      <c r="A8" s="36"/>
      <c r="B8" s="14" t="s">
        <v>68</v>
      </c>
      <c r="C8" s="30">
        <v>1.75</v>
      </c>
      <c r="D8" s="30">
        <v>1.65</v>
      </c>
      <c r="E8" s="30">
        <v>1.59</v>
      </c>
      <c r="F8" s="30">
        <v>1.52</v>
      </c>
      <c r="G8" s="30">
        <v>1.46</v>
      </c>
      <c r="H8" s="30">
        <v>1.4</v>
      </c>
      <c r="I8" s="30">
        <v>1.3</v>
      </c>
    </row>
    <row r="9" spans="1:9" x14ac:dyDescent="0.25">
      <c r="A9" s="108" t="s">
        <v>108</v>
      </c>
      <c r="B9" s="109"/>
      <c r="C9" s="109"/>
      <c r="D9" s="109"/>
      <c r="E9" s="109"/>
      <c r="F9" s="109"/>
      <c r="G9" s="109"/>
      <c r="H9" s="109"/>
      <c r="I9" s="110"/>
    </row>
    <row r="10" spans="1:9" x14ac:dyDescent="0.25">
      <c r="A10" s="35">
        <v>3</v>
      </c>
      <c r="B10" s="37" t="s">
        <v>97</v>
      </c>
      <c r="C10" s="31">
        <v>33.270000000000003</v>
      </c>
      <c r="D10" s="31">
        <v>31.31</v>
      </c>
      <c r="E10" s="31">
        <v>30.14</v>
      </c>
      <c r="F10" s="31">
        <v>28.96</v>
      </c>
      <c r="G10" s="31">
        <v>27.79</v>
      </c>
      <c r="H10" s="31">
        <v>26.62</v>
      </c>
      <c r="I10" s="31">
        <v>24.66</v>
      </c>
    </row>
    <row r="11" spans="1:9" ht="45" x14ac:dyDescent="0.25">
      <c r="A11" s="36"/>
      <c r="B11" s="14" t="s">
        <v>68</v>
      </c>
      <c r="C11" s="30">
        <v>1.75</v>
      </c>
      <c r="D11" s="30">
        <v>1.65</v>
      </c>
      <c r="E11" s="30">
        <v>1.59</v>
      </c>
      <c r="F11" s="30">
        <v>1.52</v>
      </c>
      <c r="G11" s="30">
        <v>1.46</v>
      </c>
      <c r="H11" s="30">
        <v>1.4</v>
      </c>
      <c r="I11" s="30">
        <v>1.3</v>
      </c>
    </row>
    <row r="12" spans="1:9" x14ac:dyDescent="0.25">
      <c r="A12" s="35">
        <v>4</v>
      </c>
      <c r="B12" s="14" t="s">
        <v>107</v>
      </c>
      <c r="C12" s="30">
        <v>33.270000000000003</v>
      </c>
      <c r="D12" s="30">
        <v>31.31</v>
      </c>
      <c r="E12" s="30">
        <v>30.14</v>
      </c>
      <c r="F12" s="30">
        <v>28.96</v>
      </c>
      <c r="G12" s="30">
        <v>27.79</v>
      </c>
      <c r="H12" s="30">
        <v>26.62</v>
      </c>
      <c r="I12" s="30">
        <v>24.66</v>
      </c>
    </row>
    <row r="13" spans="1:9" ht="45" x14ac:dyDescent="0.25">
      <c r="A13" s="36"/>
      <c r="B13" s="14" t="s">
        <v>68</v>
      </c>
      <c r="C13" s="30">
        <v>1.75</v>
      </c>
      <c r="D13" s="30">
        <v>1.65</v>
      </c>
      <c r="E13" s="30">
        <v>1.59</v>
      </c>
      <c r="F13" s="30">
        <v>1.52</v>
      </c>
      <c r="G13" s="30">
        <v>1.46</v>
      </c>
      <c r="H13" s="30">
        <v>1.4</v>
      </c>
      <c r="I13" s="30">
        <v>1.3</v>
      </c>
    </row>
    <row r="14" spans="1:9" x14ac:dyDescent="0.25">
      <c r="A14" s="108" t="s">
        <v>109</v>
      </c>
      <c r="B14" s="109"/>
      <c r="C14" s="109"/>
      <c r="D14" s="109"/>
      <c r="E14" s="109"/>
      <c r="F14" s="109"/>
      <c r="G14" s="109"/>
      <c r="H14" s="109"/>
      <c r="I14" s="110"/>
    </row>
    <row r="15" spans="1:9" x14ac:dyDescent="0.25">
      <c r="A15" s="35">
        <v>5</v>
      </c>
      <c r="B15" s="14" t="s">
        <v>107</v>
      </c>
      <c r="C15" s="30">
        <v>33.270000000000003</v>
      </c>
      <c r="D15" s="30">
        <v>31.31</v>
      </c>
      <c r="E15" s="30">
        <v>30.14</v>
      </c>
      <c r="F15" s="30">
        <v>28.96</v>
      </c>
      <c r="G15" s="30">
        <v>27.79</v>
      </c>
      <c r="H15" s="30">
        <v>26.62</v>
      </c>
      <c r="I15" s="30">
        <v>24.66</v>
      </c>
    </row>
    <row r="16" spans="1:9" ht="45" x14ac:dyDescent="0.25">
      <c r="A16" s="36"/>
      <c r="B16" s="14" t="s">
        <v>68</v>
      </c>
      <c r="C16" s="30">
        <v>1.75</v>
      </c>
      <c r="D16" s="30">
        <v>1.65</v>
      </c>
      <c r="E16" s="30">
        <v>1.59</v>
      </c>
      <c r="F16" s="30">
        <v>1.52</v>
      </c>
      <c r="G16" s="30">
        <v>1.46</v>
      </c>
      <c r="H16" s="30">
        <v>1.4</v>
      </c>
      <c r="I16" s="30">
        <v>1.3</v>
      </c>
    </row>
    <row r="17" spans="1:9" ht="30" x14ac:dyDescent="0.25">
      <c r="A17" s="28"/>
      <c r="B17" s="16" t="s">
        <v>110</v>
      </c>
      <c r="C17" s="5">
        <f t="shared" ref="C17:I17" si="0">SUM(C5:C16)</f>
        <v>154.08000000000001</v>
      </c>
      <c r="D17" s="5">
        <f t="shared" si="0"/>
        <v>145.02000000000001</v>
      </c>
      <c r="E17" s="5">
        <f t="shared" si="0"/>
        <v>139.61000000000001</v>
      </c>
      <c r="F17" s="5">
        <f t="shared" si="0"/>
        <v>134.12</v>
      </c>
      <c r="G17" s="5">
        <f t="shared" si="0"/>
        <v>128.69</v>
      </c>
      <c r="H17" s="5">
        <f t="shared" si="0"/>
        <v>123.28000000000003</v>
      </c>
      <c r="I17" s="5">
        <f t="shared" si="0"/>
        <v>114.21999999999998</v>
      </c>
    </row>
    <row r="18" spans="1:9" ht="48.75" customHeight="1" x14ac:dyDescent="0.25">
      <c r="B18" s="111" t="s">
        <v>111</v>
      </c>
      <c r="C18" s="112"/>
      <c r="D18" s="112"/>
      <c r="E18" s="112"/>
      <c r="F18" s="112"/>
      <c r="G18" s="112"/>
      <c r="H18" s="113"/>
      <c r="I18" s="13">
        <f>SUM(C17:I17)</f>
        <v>939.02</v>
      </c>
    </row>
  </sheetData>
  <sheetProtection algorithmName="SHA-512" hashValue="gKMh33IxeqpWa+c0sWN+FlyI5vgpMtSaYD/PwJIhNuFadh8vqbWvbADqVg/fcuwA7hCz0gs5UMfFpVvHeEn3ZQ==" saltValue="XMq/8Jj/wrN7iKMheTxfrg==" spinCount="100000" sheet="1" objects="1" scenarios="1"/>
  <mergeCells count="6">
    <mergeCell ref="B18:H18"/>
    <mergeCell ref="A1:B1"/>
    <mergeCell ref="A2:I2"/>
    <mergeCell ref="B3:I3"/>
    <mergeCell ref="A9:I9"/>
    <mergeCell ref="A14:I14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9F55-1CD2-48D8-A8A0-ED4C357BF55C}">
  <dimension ref="A1:I10"/>
  <sheetViews>
    <sheetView zoomScaleNormal="100" workbookViewId="0">
      <selection activeCell="I9" sqref="I9"/>
    </sheetView>
  </sheetViews>
  <sheetFormatPr defaultRowHeight="15" x14ac:dyDescent="0.25"/>
  <cols>
    <col min="1" max="1" width="6.140625" customWidth="1"/>
    <col min="2" max="2" width="14.28515625" customWidth="1"/>
    <col min="4" max="4" width="12.28515625" customWidth="1"/>
    <col min="5" max="5" width="11.28515625" customWidth="1"/>
    <col min="6" max="6" width="10.85546875" customWidth="1"/>
    <col min="7" max="7" width="11.5703125" customWidth="1"/>
    <col min="8" max="8" width="12.28515625" customWidth="1"/>
    <col min="9" max="9" width="11" customWidth="1"/>
  </cols>
  <sheetData>
    <row r="1" spans="1:9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58.5" customHeight="1" x14ac:dyDescent="0.25">
      <c r="A3" s="129" t="s">
        <v>112</v>
      </c>
      <c r="B3" s="129"/>
      <c r="C3" s="129"/>
      <c r="D3" s="129"/>
      <c r="E3" s="129"/>
      <c r="F3" s="129"/>
      <c r="G3" s="129"/>
      <c r="H3" s="129"/>
      <c r="I3" s="129"/>
    </row>
    <row r="4" spans="1:9" ht="42.75" customHeight="1" x14ac:dyDescent="0.25">
      <c r="A4" s="43" t="s">
        <v>116</v>
      </c>
      <c r="B4" s="19" t="s">
        <v>113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ht="30.75" customHeight="1" x14ac:dyDescent="0.25">
      <c r="A5" s="121">
        <v>1</v>
      </c>
      <c r="B5" s="14" t="s">
        <v>82</v>
      </c>
      <c r="C5" s="30">
        <v>25.39</v>
      </c>
      <c r="D5" s="30">
        <v>23.9</v>
      </c>
      <c r="E5" s="30">
        <v>23</v>
      </c>
      <c r="F5" s="30">
        <v>22.1</v>
      </c>
      <c r="G5" s="30">
        <v>21.21</v>
      </c>
      <c r="H5" s="30">
        <v>20.309999999999999</v>
      </c>
      <c r="I5" s="30">
        <v>18.82</v>
      </c>
    </row>
    <row r="6" spans="1:9" ht="45" x14ac:dyDescent="0.25">
      <c r="A6" s="123"/>
      <c r="B6" s="14" t="s">
        <v>68</v>
      </c>
      <c r="C6" s="30">
        <v>1.75</v>
      </c>
      <c r="D6" s="30">
        <v>1.65</v>
      </c>
      <c r="E6" s="30">
        <v>1.59</v>
      </c>
      <c r="F6" s="30">
        <v>1.52</v>
      </c>
      <c r="G6" s="30">
        <v>1.46</v>
      </c>
      <c r="H6" s="30">
        <v>1.4</v>
      </c>
      <c r="I6" s="30">
        <v>1.3</v>
      </c>
    </row>
    <row r="7" spans="1:9" ht="39.75" customHeight="1" x14ac:dyDescent="0.25">
      <c r="A7" s="121">
        <v>2</v>
      </c>
      <c r="B7" s="14" t="s">
        <v>73</v>
      </c>
      <c r="C7" s="30">
        <v>25.39</v>
      </c>
      <c r="D7" s="30">
        <v>23.9</v>
      </c>
      <c r="E7" s="30">
        <v>23</v>
      </c>
      <c r="F7" s="30">
        <v>22.1</v>
      </c>
      <c r="G7" s="30">
        <v>21.21</v>
      </c>
      <c r="H7" s="30">
        <v>20.309999999999999</v>
      </c>
      <c r="I7" s="30">
        <v>18.82</v>
      </c>
    </row>
    <row r="8" spans="1:9" ht="45" x14ac:dyDescent="0.25">
      <c r="A8" s="123"/>
      <c r="B8" s="14" t="s">
        <v>68</v>
      </c>
      <c r="C8" s="30">
        <v>1.75</v>
      </c>
      <c r="D8" s="30">
        <v>1.65</v>
      </c>
      <c r="E8" s="30">
        <v>1.59</v>
      </c>
      <c r="F8" s="30">
        <v>1.52</v>
      </c>
      <c r="G8" s="30">
        <v>1.46</v>
      </c>
      <c r="H8" s="30">
        <v>1.4</v>
      </c>
      <c r="I8" s="30">
        <v>1.3</v>
      </c>
    </row>
    <row r="9" spans="1:9" ht="45" x14ac:dyDescent="0.25">
      <c r="A9" s="28"/>
      <c r="B9" s="16" t="s">
        <v>114</v>
      </c>
      <c r="C9" s="5">
        <f t="shared" ref="C9:I9" si="0">SUM(C5:C8)</f>
        <v>54.28</v>
      </c>
      <c r="D9" s="5">
        <f t="shared" si="0"/>
        <v>51.099999999999994</v>
      </c>
      <c r="E9" s="5">
        <f t="shared" si="0"/>
        <v>49.180000000000007</v>
      </c>
      <c r="F9" s="5">
        <f t="shared" si="0"/>
        <v>47.24</v>
      </c>
      <c r="G9" s="5">
        <f t="shared" si="0"/>
        <v>45.34</v>
      </c>
      <c r="H9" s="5">
        <f t="shared" si="0"/>
        <v>43.419999999999995</v>
      </c>
      <c r="I9" s="5">
        <f t="shared" si="0"/>
        <v>40.239999999999995</v>
      </c>
    </row>
    <row r="10" spans="1:9" ht="30.75" customHeight="1" x14ac:dyDescent="0.25">
      <c r="B10" s="111" t="s">
        <v>115</v>
      </c>
      <c r="C10" s="112"/>
      <c r="D10" s="112"/>
      <c r="E10" s="112"/>
      <c r="F10" s="112"/>
      <c r="G10" s="112"/>
      <c r="H10" s="112"/>
      <c r="I10" s="17">
        <f>SUM(C9:I9)</f>
        <v>330.8</v>
      </c>
    </row>
  </sheetData>
  <sheetProtection algorithmName="SHA-512" hashValue="85uSAIWdsJI/dzOq0icIsZcWrtWhytXZn45Qci8m3LkI+I6BO3HhGy9IfSMmDCd3pY2oxToxhqbEWPi58uwI1g==" saltValue="2TxhCFbIUCviUDnHJY73Yw==" spinCount="100000" sheet="1" objects="1" scenarios="1"/>
  <mergeCells count="6">
    <mergeCell ref="A1:B1"/>
    <mergeCell ref="A2:I2"/>
    <mergeCell ref="A3:I3"/>
    <mergeCell ref="B10:H10"/>
    <mergeCell ref="A7:A8"/>
    <mergeCell ref="A5:A6"/>
  </mergeCells>
  <pageMargins left="0.2" right="0.2" top="0.75" bottom="0.75" header="0.3" footer="0.3"/>
  <pageSetup orientation="portrait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D3F9-8DAD-49A8-99D8-F61DCDEE6EE8}">
  <dimension ref="A1:I26"/>
  <sheetViews>
    <sheetView topLeftCell="A19" zoomScaleNormal="100" workbookViewId="0">
      <selection activeCell="C15" sqref="C15"/>
    </sheetView>
  </sheetViews>
  <sheetFormatPr defaultRowHeight="15" x14ac:dyDescent="0.25"/>
  <cols>
    <col min="1" max="1" width="5.28515625" customWidth="1"/>
    <col min="2" max="2" width="22.85546875" customWidth="1"/>
    <col min="3" max="3" width="9.140625" customWidth="1"/>
    <col min="4" max="5" width="11" customWidth="1"/>
    <col min="6" max="6" width="10.5703125" customWidth="1"/>
    <col min="7" max="7" width="11.42578125" customWidth="1"/>
    <col min="8" max="8" width="11.7109375" customWidth="1"/>
  </cols>
  <sheetData>
    <row r="1" spans="1:9" x14ac:dyDescent="0.25">
      <c r="A1" s="116" t="str">
        <f>'GROUP A'!A1:B1</f>
        <v>Contractor Name:</v>
      </c>
      <c r="B1" s="117"/>
      <c r="C1" s="33" t="str">
        <f>IF('GROUP A'!C1="ENTER COMPANY NAME HERE"," ",('GROUP A'!C1))</f>
        <v xml:space="preserve"> </v>
      </c>
    </row>
    <row r="2" spans="1:9" ht="48.75" customHeight="1" x14ac:dyDescent="0.25">
      <c r="A2" s="101" t="s">
        <v>65</v>
      </c>
      <c r="B2" s="102"/>
      <c r="C2" s="102"/>
      <c r="D2" s="102"/>
      <c r="E2" s="102"/>
      <c r="F2" s="102"/>
      <c r="G2" s="102"/>
      <c r="H2" s="102"/>
      <c r="I2" s="103"/>
    </row>
    <row r="3" spans="1:9" ht="50.25" customHeight="1" x14ac:dyDescent="0.25">
      <c r="A3" s="108" t="s">
        <v>117</v>
      </c>
      <c r="B3" s="109"/>
      <c r="C3" s="109"/>
      <c r="D3" s="109"/>
      <c r="E3" s="109"/>
      <c r="F3" s="109"/>
      <c r="G3" s="109"/>
      <c r="H3" s="109"/>
      <c r="I3" s="110"/>
    </row>
    <row r="4" spans="1:9" ht="30" x14ac:dyDescent="0.25">
      <c r="A4" s="43" t="s">
        <v>0</v>
      </c>
      <c r="B4" s="19" t="s">
        <v>118</v>
      </c>
      <c r="C4" s="20" t="s">
        <v>52</v>
      </c>
      <c r="D4" s="20" t="s">
        <v>53</v>
      </c>
      <c r="E4" s="20" t="s">
        <v>54</v>
      </c>
      <c r="F4" s="20" t="s">
        <v>55</v>
      </c>
      <c r="G4" s="20" t="s">
        <v>56</v>
      </c>
      <c r="H4" s="20" t="s">
        <v>57</v>
      </c>
      <c r="I4" s="20" t="s">
        <v>58</v>
      </c>
    </row>
    <row r="5" spans="1:9" x14ac:dyDescent="0.25">
      <c r="A5" s="121">
        <v>1</v>
      </c>
      <c r="B5" s="14" t="s">
        <v>82</v>
      </c>
      <c r="C5" s="30">
        <v>27.5</v>
      </c>
      <c r="D5" s="30">
        <v>26.58</v>
      </c>
      <c r="E5" s="30">
        <v>24.72</v>
      </c>
      <c r="F5" s="30">
        <v>23.48</v>
      </c>
      <c r="G5" s="30">
        <v>22.56</v>
      </c>
      <c r="H5" s="30">
        <v>21.32</v>
      </c>
      <c r="I5" s="30">
        <v>20.09</v>
      </c>
    </row>
    <row r="6" spans="1:9" ht="38.25" customHeight="1" x14ac:dyDescent="0.25">
      <c r="A6" s="123"/>
      <c r="B6" s="14" t="s">
        <v>68</v>
      </c>
      <c r="C6" s="30">
        <v>1.83</v>
      </c>
      <c r="D6" s="30">
        <v>1.77</v>
      </c>
      <c r="E6" s="30">
        <v>1.65</v>
      </c>
      <c r="F6" s="30">
        <v>1.57</v>
      </c>
      <c r="G6" s="30">
        <v>1.5</v>
      </c>
      <c r="H6" s="30">
        <v>1.42</v>
      </c>
      <c r="I6" s="30">
        <v>1.34</v>
      </c>
    </row>
    <row r="7" spans="1:9" x14ac:dyDescent="0.25">
      <c r="A7" s="130" t="s">
        <v>119</v>
      </c>
      <c r="B7" s="109"/>
      <c r="C7" s="109"/>
      <c r="D7" s="109"/>
      <c r="E7" s="109"/>
      <c r="F7" s="109"/>
      <c r="G7" s="109"/>
      <c r="H7" s="109"/>
      <c r="I7" s="110"/>
    </row>
    <row r="8" spans="1:9" x14ac:dyDescent="0.25">
      <c r="A8" s="121">
        <v>2</v>
      </c>
      <c r="B8" s="2" t="s">
        <v>97</v>
      </c>
      <c r="C8" s="49">
        <v>31.17</v>
      </c>
      <c r="D8" s="49">
        <v>30.12</v>
      </c>
      <c r="E8" s="49">
        <v>28.02</v>
      </c>
      <c r="F8" s="49">
        <v>26.62</v>
      </c>
      <c r="G8" s="49">
        <v>25.56</v>
      </c>
      <c r="H8" s="49">
        <v>24.16</v>
      </c>
      <c r="I8" s="49">
        <v>22.96</v>
      </c>
    </row>
    <row r="9" spans="1:9" ht="39" customHeight="1" x14ac:dyDescent="0.25">
      <c r="A9" s="123"/>
      <c r="B9" s="15" t="s">
        <v>68</v>
      </c>
      <c r="C9" s="30">
        <v>1.83</v>
      </c>
      <c r="D9" s="30">
        <v>1.77</v>
      </c>
      <c r="E9" s="30">
        <v>1.65</v>
      </c>
      <c r="F9" s="30">
        <v>1.57</v>
      </c>
      <c r="G9" s="30">
        <v>1.5</v>
      </c>
      <c r="H9" s="30">
        <v>1.42</v>
      </c>
      <c r="I9" s="30">
        <v>1.34</v>
      </c>
    </row>
    <row r="10" spans="1:9" x14ac:dyDescent="0.25">
      <c r="A10" s="108" t="s">
        <v>120</v>
      </c>
      <c r="B10" s="109"/>
      <c r="C10" s="109"/>
      <c r="D10" s="109"/>
      <c r="E10" s="109"/>
      <c r="F10" s="109"/>
      <c r="G10" s="109"/>
      <c r="H10" s="109"/>
      <c r="I10" s="110"/>
    </row>
    <row r="11" spans="1:9" x14ac:dyDescent="0.25">
      <c r="A11" s="121">
        <v>3</v>
      </c>
      <c r="B11" s="2" t="s">
        <v>97</v>
      </c>
      <c r="C11" s="49">
        <v>31.17</v>
      </c>
      <c r="D11" s="49">
        <v>30.12</v>
      </c>
      <c r="E11" s="49">
        <v>28.02</v>
      </c>
      <c r="F11" s="49">
        <v>26.62</v>
      </c>
      <c r="G11" s="49">
        <v>25.56</v>
      </c>
      <c r="H11" s="49">
        <v>24.16</v>
      </c>
      <c r="I11" s="49">
        <v>22.76</v>
      </c>
    </row>
    <row r="12" spans="1:9" ht="36.75" customHeight="1" x14ac:dyDescent="0.25">
      <c r="A12" s="123"/>
      <c r="B12" s="15" t="s">
        <v>68</v>
      </c>
      <c r="C12" s="30">
        <v>1.83</v>
      </c>
      <c r="D12" s="30">
        <v>1.77</v>
      </c>
      <c r="E12" s="30">
        <v>1.65</v>
      </c>
      <c r="F12" s="30">
        <v>1.57</v>
      </c>
      <c r="G12" s="30">
        <v>1.5</v>
      </c>
      <c r="H12" s="30">
        <v>1.42</v>
      </c>
      <c r="I12" s="30">
        <v>1.34</v>
      </c>
    </row>
    <row r="13" spans="1:9" x14ac:dyDescent="0.25">
      <c r="A13" s="108" t="s">
        <v>121</v>
      </c>
      <c r="B13" s="109"/>
      <c r="C13" s="109"/>
      <c r="D13" s="109"/>
      <c r="E13" s="109"/>
      <c r="F13" s="109"/>
      <c r="G13" s="109"/>
      <c r="H13" s="109"/>
      <c r="I13" s="110"/>
    </row>
    <row r="14" spans="1:9" x14ac:dyDescent="0.25">
      <c r="A14" s="121">
        <v>4</v>
      </c>
      <c r="B14" s="2" t="s">
        <v>107</v>
      </c>
      <c r="C14" s="49">
        <v>31.17</v>
      </c>
      <c r="D14" s="49">
        <v>30.12</v>
      </c>
      <c r="E14" s="49">
        <v>28.02</v>
      </c>
      <c r="F14" s="49">
        <v>26.62</v>
      </c>
      <c r="G14" s="49">
        <v>25.56</v>
      </c>
      <c r="H14" s="49">
        <v>24.16</v>
      </c>
      <c r="I14" s="49">
        <v>22.76</v>
      </c>
    </row>
    <row r="15" spans="1:9" ht="40.5" customHeight="1" x14ac:dyDescent="0.25">
      <c r="A15" s="123"/>
      <c r="B15" s="15" t="s">
        <v>68</v>
      </c>
      <c r="C15" s="30">
        <v>1.83</v>
      </c>
      <c r="D15" s="30">
        <v>1.77</v>
      </c>
      <c r="E15" s="30">
        <v>1.65</v>
      </c>
      <c r="F15" s="30">
        <v>1.57</v>
      </c>
      <c r="G15" s="30">
        <v>1.5</v>
      </c>
      <c r="H15" s="30">
        <v>1.42</v>
      </c>
      <c r="I15" s="30">
        <v>1.34</v>
      </c>
    </row>
    <row r="16" spans="1:9" x14ac:dyDescent="0.25">
      <c r="A16" s="108" t="s">
        <v>122</v>
      </c>
      <c r="B16" s="109"/>
      <c r="C16" s="109"/>
      <c r="D16" s="109"/>
      <c r="E16" s="109"/>
      <c r="F16" s="109"/>
      <c r="G16" s="109"/>
      <c r="H16" s="109"/>
      <c r="I16" s="110"/>
    </row>
    <row r="17" spans="1:9" ht="23.25" customHeight="1" x14ac:dyDescent="0.25">
      <c r="A17" s="121">
        <v>5</v>
      </c>
      <c r="B17" s="2" t="s">
        <v>97</v>
      </c>
      <c r="C17" s="30">
        <v>16.05</v>
      </c>
      <c r="D17" s="30">
        <v>15.5</v>
      </c>
      <c r="E17" s="30">
        <v>14.42</v>
      </c>
      <c r="F17" s="30">
        <v>13.7</v>
      </c>
      <c r="G17" s="30">
        <v>13.16</v>
      </c>
      <c r="H17" s="30">
        <v>12.44</v>
      </c>
      <c r="I17" s="30">
        <v>11.72</v>
      </c>
    </row>
    <row r="18" spans="1:9" ht="38.25" customHeight="1" x14ac:dyDescent="0.25">
      <c r="A18" s="123"/>
      <c r="B18" s="15" t="s">
        <v>95</v>
      </c>
      <c r="C18" s="30">
        <v>1.1399999999999999</v>
      </c>
      <c r="D18" s="30">
        <v>1.1100000000000001</v>
      </c>
      <c r="E18" s="30">
        <v>1.03</v>
      </c>
      <c r="F18" s="30">
        <v>0.98</v>
      </c>
      <c r="G18" s="30">
        <v>0.94</v>
      </c>
      <c r="H18" s="30">
        <v>0.89</v>
      </c>
      <c r="I18" s="30">
        <v>0.83</v>
      </c>
    </row>
    <row r="19" spans="1:9" x14ac:dyDescent="0.25">
      <c r="A19" s="108" t="s">
        <v>123</v>
      </c>
      <c r="B19" s="109"/>
      <c r="C19" s="109"/>
      <c r="D19" s="109"/>
      <c r="E19" s="109"/>
      <c r="F19" s="109"/>
      <c r="G19" s="109"/>
      <c r="H19" s="109"/>
      <c r="I19" s="110"/>
    </row>
    <row r="20" spans="1:9" ht="24" customHeight="1" x14ac:dyDescent="0.25">
      <c r="A20" s="121">
        <v>6</v>
      </c>
      <c r="B20" s="2" t="s">
        <v>97</v>
      </c>
      <c r="C20" s="30">
        <v>13.2</v>
      </c>
      <c r="D20" s="30">
        <v>12.75</v>
      </c>
      <c r="E20" s="30">
        <v>11.86</v>
      </c>
      <c r="F20" s="30">
        <v>11.27</v>
      </c>
      <c r="G20" s="30">
        <v>10.82</v>
      </c>
      <c r="H20" s="30">
        <v>10.24</v>
      </c>
      <c r="I20" s="30">
        <v>9.64</v>
      </c>
    </row>
    <row r="21" spans="1:9" ht="39" customHeight="1" x14ac:dyDescent="0.25">
      <c r="A21" s="123"/>
      <c r="B21" s="15" t="s">
        <v>95</v>
      </c>
      <c r="C21" s="30">
        <v>1.1399999999999999</v>
      </c>
      <c r="D21" s="30">
        <v>1.1100000000000001</v>
      </c>
      <c r="E21" s="30">
        <v>1.03</v>
      </c>
      <c r="F21" s="30">
        <v>0.98</v>
      </c>
      <c r="G21" s="30">
        <v>0.94</v>
      </c>
      <c r="H21" s="30">
        <v>0.89</v>
      </c>
      <c r="I21" s="30">
        <v>0.83</v>
      </c>
    </row>
    <row r="22" spans="1:9" x14ac:dyDescent="0.25">
      <c r="A22" s="108" t="s">
        <v>124</v>
      </c>
      <c r="B22" s="109"/>
      <c r="C22" s="109"/>
      <c r="D22" s="109"/>
      <c r="E22" s="109"/>
      <c r="F22" s="109"/>
      <c r="G22" s="109"/>
      <c r="H22" s="109"/>
      <c r="I22" s="110"/>
    </row>
    <row r="23" spans="1:9" x14ac:dyDescent="0.25">
      <c r="A23" s="121">
        <v>7</v>
      </c>
      <c r="B23" s="2" t="s">
        <v>97</v>
      </c>
      <c r="C23" s="30">
        <v>22</v>
      </c>
      <c r="D23" s="30">
        <v>21.26</v>
      </c>
      <c r="E23" s="30">
        <v>19.78</v>
      </c>
      <c r="F23" s="30">
        <v>18.79</v>
      </c>
      <c r="G23" s="30">
        <v>18.04</v>
      </c>
      <c r="H23" s="30">
        <v>17.059999999999999</v>
      </c>
      <c r="I23" s="30">
        <v>16.07</v>
      </c>
    </row>
    <row r="24" spans="1:9" ht="43.5" customHeight="1" x14ac:dyDescent="0.25">
      <c r="A24" s="123"/>
      <c r="B24" s="15" t="s">
        <v>95</v>
      </c>
      <c r="C24" s="30">
        <v>1.83</v>
      </c>
      <c r="D24" s="30">
        <v>1.77</v>
      </c>
      <c r="E24" s="30">
        <v>1.65</v>
      </c>
      <c r="F24" s="30">
        <v>1.56</v>
      </c>
      <c r="G24" s="30">
        <v>1.5</v>
      </c>
      <c r="H24" s="30">
        <v>1.42</v>
      </c>
      <c r="I24" s="30">
        <v>1.34</v>
      </c>
    </row>
    <row r="25" spans="1:9" ht="53.25" customHeight="1" x14ac:dyDescent="0.25">
      <c r="A25" s="3"/>
      <c r="B25" s="16" t="s">
        <v>125</v>
      </c>
      <c r="C25" s="5">
        <f t="shared" ref="C25:I25" si="0">SUM(C5:C24)</f>
        <v>183.69</v>
      </c>
      <c r="D25" s="5">
        <f t="shared" si="0"/>
        <v>177.52</v>
      </c>
      <c r="E25" s="5">
        <f t="shared" si="0"/>
        <v>165.15</v>
      </c>
      <c r="F25" s="5">
        <f t="shared" si="0"/>
        <v>156.89999999999998</v>
      </c>
      <c r="G25" s="5">
        <f t="shared" si="0"/>
        <v>150.63999999999999</v>
      </c>
      <c r="H25" s="5">
        <f t="shared" si="0"/>
        <v>142.41999999999999</v>
      </c>
      <c r="I25" s="5">
        <f t="shared" si="0"/>
        <v>134.36000000000001</v>
      </c>
    </row>
    <row r="26" spans="1:9" ht="34.5" customHeight="1" x14ac:dyDescent="0.25">
      <c r="B26" s="126" t="s">
        <v>126</v>
      </c>
      <c r="C26" s="127"/>
      <c r="D26" s="127"/>
      <c r="E26" s="127"/>
      <c r="F26" s="127"/>
      <c r="G26" s="127"/>
      <c r="H26" s="127"/>
      <c r="I26" s="17">
        <f>SUM(C25:I25)</f>
        <v>1110.6799999999998</v>
      </c>
    </row>
  </sheetData>
  <sheetProtection algorithmName="SHA-512" hashValue="8fYOFgsNm6CK1dKQ01xhdND+X7i7KCE5PxFTa/mb8XEbYWAVLEZZr4aCfhc82Y0yXRIP16bqJre5Rs9dymaPUA==" saltValue="/vOjYNnQvunbO8a6jSV18g==" spinCount="100000" sheet="1" objects="1" scenarios="1"/>
  <mergeCells count="17">
    <mergeCell ref="A10:I10"/>
    <mergeCell ref="A8:A9"/>
    <mergeCell ref="A1:B1"/>
    <mergeCell ref="A2:I2"/>
    <mergeCell ref="A3:I3"/>
    <mergeCell ref="A5:A6"/>
    <mergeCell ref="A7:I7"/>
    <mergeCell ref="A11:A12"/>
    <mergeCell ref="A23:A24"/>
    <mergeCell ref="B26:H26"/>
    <mergeCell ref="A20:A21"/>
    <mergeCell ref="A17:A18"/>
    <mergeCell ref="A13:I13"/>
    <mergeCell ref="A14:A15"/>
    <mergeCell ref="A16:I16"/>
    <mergeCell ref="A19:I19"/>
    <mergeCell ref="A22:I22"/>
  </mergeCells>
  <pageMargins left="0.2" right="0.2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GROUP A</vt:lpstr>
      <vt:lpstr>GROUP B</vt:lpstr>
      <vt:lpstr>GROUP C</vt:lpstr>
      <vt:lpstr>GROUP D</vt:lpstr>
      <vt:lpstr>GROUP E</vt:lpstr>
      <vt:lpstr>GROUP F</vt:lpstr>
      <vt:lpstr>GROUP G</vt:lpstr>
      <vt:lpstr>GROUP H</vt:lpstr>
      <vt:lpstr>GROUP I</vt:lpstr>
      <vt:lpstr>GROUP J</vt:lpstr>
      <vt:lpstr>GROUP K - GRAPHICS FOR GROUP A</vt:lpstr>
      <vt:lpstr>GROUP L - GRAPHICS FOR GROUP B </vt:lpstr>
      <vt:lpstr>GROUP M - MISC ADD ON ITEMS</vt:lpstr>
      <vt:lpstr>GROUP N EMBROIDERY</vt:lpstr>
      <vt:lpstr>Sheet1</vt:lpstr>
      <vt:lpstr>GROUP O - SILK SCREENING</vt:lpstr>
      <vt:lpstr>GROUP P - VINYL IRON-ON</vt:lpstr>
      <vt:lpstr>'GROUP E'!Print_Area</vt:lpstr>
      <vt:lpstr>'GROUP I'!Print_Area</vt:lpstr>
      <vt:lpstr>'GROUP J'!Print_Area</vt:lpstr>
      <vt:lpstr>'GROUP L - GRAPHICS FOR GROUP B '!Print_Area</vt:lpstr>
      <vt:lpstr>'GROUP E'!Print_Titles</vt:lpstr>
      <vt:lpstr>'GROUP F'!Print_Titles</vt:lpstr>
      <vt:lpstr>'GROUP G'!Print_Titles</vt:lpstr>
      <vt:lpstr>'GROUP H'!Print_Titles</vt:lpstr>
      <vt:lpstr>'GROUP I'!Print_Titles</vt:lpstr>
      <vt:lpstr>'GROUP J'!Print_Titles</vt:lpstr>
      <vt:lpstr>'GROUP K - GRAPHICS FOR GROUP A'!Print_Titles</vt:lpstr>
      <vt:lpstr>'GROUP L - GRAPHICS FOR GROUP B '!Print_Titles</vt:lpstr>
      <vt:lpstr>'GROUP M - MISC ADD ON ITEMS'!Print_Titles</vt:lpstr>
      <vt:lpstr>'GROUP O - SILK SCREENING'!Print_Titles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Anderson</dc:creator>
  <cp:lastModifiedBy>renamed_admin</cp:lastModifiedBy>
  <cp:lastPrinted>2019-08-16T11:12:07Z</cp:lastPrinted>
  <dcterms:created xsi:type="dcterms:W3CDTF">2019-08-13T17:23:00Z</dcterms:created>
  <dcterms:modified xsi:type="dcterms:W3CDTF">2019-10-14T15:53:40Z</dcterms:modified>
</cp:coreProperties>
</file>