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0\20-TA003370CD Rubonia Sidewalks\Working Docs\Solicitation Docs\Addendums\"/>
    </mc:Choice>
  </mc:AlternateContent>
  <xr:revisionPtr revIDLastSave="0" documentId="13_ncr:1_{240E006A-983C-4C6E-829E-EEAE81F2563C}" xr6:coauthVersionLast="37" xr6:coauthVersionMax="37" xr10:uidLastSave="{00000000-0000-0000-0000-000000000000}"/>
  <workbookProtection workbookPassword="CCC9" lockStructure="1"/>
  <bookViews>
    <workbookView xWindow="0" yWindow="0" windowWidth="28800" windowHeight="12165" activeTab="1" xr2:uid="{8738A6DD-CC67-454C-9C45-4960D9E8B604}"/>
  </bookViews>
  <sheets>
    <sheet name="BID &quot;A&quot;- 480 DAYS" sheetId="1" r:id="rId1"/>
    <sheet name="BID &quot;B&quot;- 540 DAYS" sheetId="2" r:id="rId2"/>
  </sheets>
  <definedNames>
    <definedName name="_xlnm.Print_Area" localSheetId="0">'BID "A"- 480 DAYS'!$A$1:$G$148</definedName>
    <definedName name="_xlnm.Print_Area" localSheetId="1">'BID "B"- 540 DAYS'!$A$1:$G$148</definedName>
    <definedName name="_xlnm.Print_Titles" localSheetId="0">'BID "A"- 480 DAYS'!$1:$6</definedName>
    <definedName name="_xlnm.Print_Titles" localSheetId="1">'BID "B"- 540 DAYS'!$1:$6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48" i="2" l="1"/>
  <c r="G147" i="2"/>
  <c r="G146" i="2"/>
  <c r="G145" i="2"/>
  <c r="G144" i="2"/>
  <c r="G143" i="2"/>
  <c r="G142" i="2"/>
  <c r="G141" i="2"/>
  <c r="G140" i="2"/>
  <c r="G139" i="2"/>
  <c r="G138" i="2"/>
  <c r="G137" i="2"/>
  <c r="G136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A143" i="1" l="1"/>
  <c r="A143" i="2"/>
  <c r="A93" i="2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101" i="1"/>
  <c r="A100" i="1"/>
  <c r="A99" i="1"/>
  <c r="A137" i="2" l="1"/>
  <c r="A138" i="2" s="1"/>
  <c r="A139" i="2" s="1"/>
  <c r="A140" i="2" s="1"/>
  <c r="A141" i="2" s="1"/>
  <c r="A142" i="2" s="1"/>
  <c r="A137" i="1" l="1"/>
  <c r="A138" i="1" s="1"/>
  <c r="A139" i="1" s="1"/>
  <c r="A140" i="1" s="1"/>
  <c r="A141" i="1" s="1"/>
  <c r="A142" i="1" s="1"/>
  <c r="A93" i="1"/>
  <c r="A94" i="1" s="1"/>
  <c r="A95" i="1" s="1"/>
  <c r="A96" i="1" s="1"/>
  <c r="A97" i="1" s="1"/>
  <c r="A98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</calcChain>
</file>

<file path=xl/sharedStrings.xml><?xml version="1.0" encoding="utf-8"?>
<sst xmlns="http://schemas.openxmlformats.org/spreadsheetml/2006/main" count="830" uniqueCount="290">
  <si>
    <t>DESCRIPTION</t>
  </si>
  <si>
    <t>101-1</t>
  </si>
  <si>
    <t>Mobilization</t>
  </si>
  <si>
    <t>LS</t>
  </si>
  <si>
    <t>102-1</t>
  </si>
  <si>
    <t>Maintenance of Traffic</t>
  </si>
  <si>
    <t>104-10-3</t>
  </si>
  <si>
    <t>Staked Silt Fence (Type III)</t>
  </si>
  <si>
    <t>LF</t>
  </si>
  <si>
    <t>104-11</t>
  </si>
  <si>
    <t>Floating Turbidity Barrier (Type II)</t>
  </si>
  <si>
    <t>104-15</t>
  </si>
  <si>
    <t>Soil Tracking Prevention Device</t>
  </si>
  <si>
    <t>EA</t>
  </si>
  <si>
    <t>104-18</t>
  </si>
  <si>
    <t>Inlet Protection System</t>
  </si>
  <si>
    <t>110-1-MC</t>
  </si>
  <si>
    <t>Clearing &amp; Grubbing, incl. trees, pipes, wood / conc. structures, Brazillian Peppers</t>
  </si>
  <si>
    <t>AC</t>
  </si>
  <si>
    <t>120-1</t>
  </si>
  <si>
    <t>Regular Excavation</t>
  </si>
  <si>
    <t>CY</t>
  </si>
  <si>
    <t>120-4</t>
  </si>
  <si>
    <t>Excavation, Subsoil</t>
  </si>
  <si>
    <t>120-6</t>
  </si>
  <si>
    <t>Embankment (Regular)</t>
  </si>
  <si>
    <t>327-70-16</t>
  </si>
  <si>
    <t>Milling Exist. Asph. Pavement (1/2" Avg. Depth)</t>
  </si>
  <si>
    <t>SY</t>
  </si>
  <si>
    <t>334-1-MC1</t>
  </si>
  <si>
    <t xml:space="preserve">1/2" Type S-III Asphalt Concrete </t>
  </si>
  <si>
    <t>TN</t>
  </si>
  <si>
    <t>400-1-2</t>
  </si>
  <si>
    <t>Concrete Class I, Endwalls</t>
  </si>
  <si>
    <t>400-1-11</t>
  </si>
  <si>
    <t>Concrete Class I, Retaining Walls</t>
  </si>
  <si>
    <t>400-1-15</t>
  </si>
  <si>
    <t>Concrete Class I, Miscellaneous</t>
  </si>
  <si>
    <t>416-1-MC1</t>
  </si>
  <si>
    <t>Helical screw anchors (A2000 Pipe)</t>
  </si>
  <si>
    <t>425-1-711</t>
  </si>
  <si>
    <t>Inlets, Gutter, Type V, &lt; 10'</t>
  </si>
  <si>
    <t>425-1-521</t>
  </si>
  <si>
    <t>Inlets, Ditch Bot, Type C, &lt; 10'</t>
  </si>
  <si>
    <t>425-1-523</t>
  </si>
  <si>
    <r>
      <t>Inlets, Ditch Bot, Type C, J-Bot (9'</t>
    </r>
    <r>
      <rPr>
        <sz val="8"/>
        <color theme="1"/>
        <rFont val="Calibri"/>
        <family val="2"/>
      </rPr>
      <t>ø</t>
    </r>
    <r>
      <rPr>
        <sz val="8"/>
        <color theme="1"/>
        <rFont val="Arial"/>
        <family val="2"/>
      </rPr>
      <t>), &lt; 10'</t>
    </r>
  </si>
  <si>
    <t>425-1-541</t>
  </si>
  <si>
    <t>Inlets, Ditch Bot, Type D, &lt; 10'</t>
  </si>
  <si>
    <t>425-1-551</t>
  </si>
  <si>
    <t>Inlets, Ditch Bot, Type E, &lt; 10'</t>
  </si>
  <si>
    <t>425-1-MC1</t>
  </si>
  <si>
    <t>Diversion Box (9'X8')</t>
  </si>
  <si>
    <t>425-1-MC2</t>
  </si>
  <si>
    <t>Diversion Box (5'X7')</t>
  </si>
  <si>
    <t>425-1-MC3</t>
  </si>
  <si>
    <t>Diversion Box (7'X8')</t>
  </si>
  <si>
    <t>425-1-MC4</t>
  </si>
  <si>
    <t>Control Structures (5'x5')</t>
  </si>
  <si>
    <t>425-1-MC5</t>
  </si>
  <si>
    <t>M.C. Junction Box</t>
  </si>
  <si>
    <t>425-1-MC6</t>
  </si>
  <si>
    <t>Concrete Block Box 4' x 5' w/ C.I. Grate</t>
  </si>
  <si>
    <t>425-1-MC7</t>
  </si>
  <si>
    <t>Concrete Block Box 4' x 6' w/ C.I. Grate</t>
  </si>
  <si>
    <t>425-1-MC8</t>
  </si>
  <si>
    <t>Concrete Block Box 4' x 7' w/ C.I. Grate</t>
  </si>
  <si>
    <t>425-1-MC9</t>
  </si>
  <si>
    <t>Concrete Block Box 5' x 7' w/ C.I. Grate</t>
  </si>
  <si>
    <t>425-1-MC10</t>
  </si>
  <si>
    <t>Concrete Block Box 6' x 7' w/ C.I. Grate</t>
  </si>
  <si>
    <t>425-1-MC11</t>
  </si>
  <si>
    <t>Concrete Block Box 4' x 8' w/ C.I. Grate</t>
  </si>
  <si>
    <t>425-1-MC12</t>
  </si>
  <si>
    <t>Concrete Block Box 2' x 2' w/ C.I. Grate</t>
  </si>
  <si>
    <t>425-1-MC13</t>
  </si>
  <si>
    <t>M.C. Drop Inlet w/ Trench Drain</t>
  </si>
  <si>
    <t>425-1-MC14</t>
  </si>
  <si>
    <t>M.C. Drop Inlet</t>
  </si>
  <si>
    <t>425-1-MC15</t>
  </si>
  <si>
    <t>Baffle Box #1 w/ Upflow Filter &amp; Bold &amp; Gold media</t>
  </si>
  <si>
    <t>430-174-215</t>
  </si>
  <si>
    <t>Pipe Culvert, 12" x 18" ERCP</t>
  </si>
  <si>
    <t>430-174-218</t>
  </si>
  <si>
    <t>Pipe Culvert, 14" x 23" ERCP</t>
  </si>
  <si>
    <t>430-174-224</t>
  </si>
  <si>
    <t>Pipe Culvert, 19" x 30" ERCP</t>
  </si>
  <si>
    <t>430-174-230</t>
  </si>
  <si>
    <t>Pipe Culvert, 24" x 38" ERCP</t>
  </si>
  <si>
    <t>430-174-236</t>
  </si>
  <si>
    <t>Pipe Culvert, 29" x 45" ERCP</t>
  </si>
  <si>
    <t>430-175-115</t>
  </si>
  <si>
    <t>Pipe Culvert, 15" RCP</t>
  </si>
  <si>
    <t>Pipe Culvert, 15" A2000</t>
  </si>
  <si>
    <t>430-175-118</t>
  </si>
  <si>
    <t>Pipe Culvert, 18" RCP</t>
  </si>
  <si>
    <t>Pipe Culvert, 18" A2000</t>
  </si>
  <si>
    <t>430-175-121</t>
  </si>
  <si>
    <t>Pipe Culvert, 21" A2000</t>
  </si>
  <si>
    <t>430-175-124</t>
  </si>
  <si>
    <t>Pipe Culvert, 24" RCP</t>
  </si>
  <si>
    <t>Pipe Culvert, 24" A2000</t>
  </si>
  <si>
    <t>430-175-130</t>
  </si>
  <si>
    <t>Pipe Culvert, 30" RCP</t>
  </si>
  <si>
    <t>Pipe Culvert, 30" A2000</t>
  </si>
  <si>
    <t>430-175-136</t>
  </si>
  <si>
    <t>Pipe Culvert, 36" RCP</t>
  </si>
  <si>
    <t>Pipe Culvert, 36" A2000</t>
  </si>
  <si>
    <t>430-175-142</t>
  </si>
  <si>
    <t>Pipe Culvert, 42" RCP</t>
  </si>
  <si>
    <t>430-175-148</t>
  </si>
  <si>
    <t>Pipe Culvert, 48" RCP</t>
  </si>
  <si>
    <t>430-175-MC1</t>
  </si>
  <si>
    <t>Pipe Culvert, 10" PVC, Incl. MES</t>
  </si>
  <si>
    <t>430-880-MC1</t>
  </si>
  <si>
    <t>30" Check Valve (storm outlet pipe)</t>
  </si>
  <si>
    <t>430-880-MC2</t>
  </si>
  <si>
    <t>42" Check Valve (storm outlet pipe)</t>
  </si>
  <si>
    <t>430-982-123</t>
  </si>
  <si>
    <t>MES (Cross Drain) 15"</t>
  </si>
  <si>
    <t>430-982-133</t>
  </si>
  <si>
    <t>MES (Cross Drain) 30"</t>
  </si>
  <si>
    <t>430-982-141</t>
  </si>
  <si>
    <t>MES (Cross Drain) 48"</t>
  </si>
  <si>
    <t>430-984-123</t>
  </si>
  <si>
    <t>MES (Side Drain) 15"</t>
  </si>
  <si>
    <t>430-984-623</t>
  </si>
  <si>
    <t>MES (Side Drain) (12"x18")</t>
  </si>
  <si>
    <t>440-1-10</t>
  </si>
  <si>
    <t>Underdrain, Type 1, 6" Dia.</t>
  </si>
  <si>
    <t>455-133-3</t>
  </si>
  <si>
    <t>Steel Sheet Piling, F &amp; I Permanent</t>
  </si>
  <si>
    <t>SF</t>
  </si>
  <si>
    <t>515-2-311</t>
  </si>
  <si>
    <t>Pedestrian / Bicycle Railing, Aluminum, 42" Type 1</t>
  </si>
  <si>
    <t>520-2-MC1</t>
  </si>
  <si>
    <t>Type A Miami Curb &amp; Gutter</t>
  </si>
  <si>
    <t>520-2-4</t>
  </si>
  <si>
    <t>Concrete Curb, Type D</t>
  </si>
  <si>
    <t>522-1</t>
  </si>
  <si>
    <t>4" Concrete Sidewalk</t>
  </si>
  <si>
    <t>522-2</t>
  </si>
  <si>
    <t>6" Concrete Sidewalk</t>
  </si>
  <si>
    <t>522-MC1</t>
  </si>
  <si>
    <t>Brick Paver Drive (Incl. Conc. Base)</t>
  </si>
  <si>
    <t>527-2</t>
  </si>
  <si>
    <t>Detectable Warnings</t>
  </si>
  <si>
    <t>530-3-4</t>
  </si>
  <si>
    <t>Riprap, Rubble, F &amp; I, Ditch Lining</t>
  </si>
  <si>
    <t>550-10-220</t>
  </si>
  <si>
    <t>Fencing, Type B, 5.1-6.0', Standard Features</t>
  </si>
  <si>
    <t>550-60-212</t>
  </si>
  <si>
    <t>Fence Gate, Type B, Single, 6.1- 12.0' Opening</t>
  </si>
  <si>
    <t>570-1-2</t>
  </si>
  <si>
    <t>Sodding (Performance Turf, Bahia)</t>
  </si>
  <si>
    <t>570-1-MC1</t>
  </si>
  <si>
    <t>Tree Protection</t>
  </si>
  <si>
    <t>570-1-MC2</t>
  </si>
  <si>
    <t>Replant Trees (Up to 6" Caliper)</t>
  </si>
  <si>
    <t>700-1-11</t>
  </si>
  <si>
    <t>Single Post Sign, F &amp; I GM  &lt; 12 SF</t>
  </si>
  <si>
    <t>AS</t>
  </si>
  <si>
    <t>700-1-50</t>
  </si>
  <si>
    <t>Single Post Sign (Relocate)</t>
  </si>
  <si>
    <t>711-11-123</t>
  </si>
  <si>
    <t>Thermoplastic (Standard) (White) (Solid) (12")</t>
  </si>
  <si>
    <t>711-11-125</t>
  </si>
  <si>
    <t>Thermoplastic (Standard) (White) (Solid) (24")</t>
  </si>
  <si>
    <t>U1</t>
  </si>
  <si>
    <t>12" DIP (CL 350) Water Main</t>
  </si>
  <si>
    <t>U2</t>
  </si>
  <si>
    <t xml:space="preserve">8" DIP (CL350) Water Main </t>
  </si>
  <si>
    <t>U3</t>
  </si>
  <si>
    <t xml:space="preserve">6" DIP (CL350) Water Main </t>
  </si>
  <si>
    <t>U4</t>
  </si>
  <si>
    <t xml:space="preserve">4" DIP (CL350) Water Main </t>
  </si>
  <si>
    <t>U5</t>
  </si>
  <si>
    <t>6" PVC DR-18 C900</t>
  </si>
  <si>
    <t>U6</t>
  </si>
  <si>
    <t>4" PVC DR-18 C900</t>
  </si>
  <si>
    <t>U7</t>
  </si>
  <si>
    <t>U8</t>
  </si>
  <si>
    <t>8" Gate Valve for Water Main, MJ</t>
  </si>
  <si>
    <t>U9</t>
  </si>
  <si>
    <t>6" Gate Valve for Water Main, MJ</t>
  </si>
  <si>
    <t>U10</t>
  </si>
  <si>
    <t>4" Gate Valve for Water Main, MJ</t>
  </si>
  <si>
    <t>U11</t>
  </si>
  <si>
    <t>Adjust Gate Valve to grade</t>
  </si>
  <si>
    <t>U12</t>
  </si>
  <si>
    <t>U13</t>
  </si>
  <si>
    <t>Extend &amp; Adjust Water Service</t>
  </si>
  <si>
    <t>U14</t>
  </si>
  <si>
    <t>U15</t>
  </si>
  <si>
    <t>Install Single Water Service, Long Side</t>
  </si>
  <si>
    <t>U16</t>
  </si>
  <si>
    <t>Install Single Water Service, Short Side</t>
  </si>
  <si>
    <t>U17</t>
  </si>
  <si>
    <t>Install Double Water Service, Long Side</t>
  </si>
  <si>
    <t>U18</t>
  </si>
  <si>
    <t>Install Double Water Service, Short Side</t>
  </si>
  <si>
    <t>U19</t>
  </si>
  <si>
    <t>12" - 45 degree MJ bend</t>
  </si>
  <si>
    <t>U20</t>
  </si>
  <si>
    <t>8" - 45 degree MJ bend</t>
  </si>
  <si>
    <t>U21</t>
  </si>
  <si>
    <t>6" - 45 degree MJ bend</t>
  </si>
  <si>
    <t>U22</t>
  </si>
  <si>
    <t>4" - 45 degree MJ bend</t>
  </si>
  <si>
    <t>U23</t>
  </si>
  <si>
    <t>6" - 22.5 degree MJ bend</t>
  </si>
  <si>
    <t>U24</t>
  </si>
  <si>
    <t>4" - 22.5 degree MJ bend</t>
  </si>
  <si>
    <t>U25</t>
  </si>
  <si>
    <t>6" - 11.25 degree MJ bend</t>
  </si>
  <si>
    <t>U26</t>
  </si>
  <si>
    <t>8" x 8" Tee MJ</t>
  </si>
  <si>
    <t>U27</t>
  </si>
  <si>
    <t>6" x 6" Tee MJ</t>
  </si>
  <si>
    <t>U28</t>
  </si>
  <si>
    <t>6" x 4" Tee MJ</t>
  </si>
  <si>
    <t>U29</t>
  </si>
  <si>
    <t>8" x 6" Reducer</t>
  </si>
  <si>
    <t>U30</t>
  </si>
  <si>
    <t>8" x 4" Reducer</t>
  </si>
  <si>
    <t>U31</t>
  </si>
  <si>
    <t>6" x 4" Reducer</t>
  </si>
  <si>
    <t>U32</t>
  </si>
  <si>
    <t>6" Cross, MJ</t>
  </si>
  <si>
    <t>U33</t>
  </si>
  <si>
    <t>12" PVC to DI Adapter</t>
  </si>
  <si>
    <t>U34</t>
  </si>
  <si>
    <t>8" PVC to DI Adapter</t>
  </si>
  <si>
    <t>U35</t>
  </si>
  <si>
    <t>6" PVC to DI Adapter</t>
  </si>
  <si>
    <t>U36</t>
  </si>
  <si>
    <t>4" PVC to DI Adapter</t>
  </si>
  <si>
    <t>U37</t>
  </si>
  <si>
    <t>Miscellaneous Concrete</t>
  </si>
  <si>
    <t>U38</t>
  </si>
  <si>
    <t>Asphalt Road Restoration (Base &amp; Resurface)</t>
  </si>
  <si>
    <t>U39</t>
  </si>
  <si>
    <t>U41</t>
  </si>
  <si>
    <t>Re-Connect Sewer Service</t>
  </si>
  <si>
    <t>U42</t>
  </si>
  <si>
    <t>Adjust Cleanout to Grade</t>
  </si>
  <si>
    <t>U43</t>
  </si>
  <si>
    <t>Install New Clean Out</t>
  </si>
  <si>
    <t>U44</t>
  </si>
  <si>
    <t>Proposed Sanitary Sewer Manhole</t>
  </si>
  <si>
    <t>U45</t>
  </si>
  <si>
    <t>8 Inch SDR 26 Gravity Sewer</t>
  </si>
  <si>
    <t>U46</t>
  </si>
  <si>
    <t>Modify Existing Sanitary Sewer Manhole</t>
  </si>
  <si>
    <t>U47</t>
  </si>
  <si>
    <t>U48</t>
  </si>
  <si>
    <t>ROADWAY &amp; DRAINAGE</t>
  </si>
  <si>
    <t>PAY ITEM NO.</t>
  </si>
  <si>
    <t>FDOT ITEM NUMBER</t>
  </si>
  <si>
    <t>UNITS</t>
  </si>
  <si>
    <t>BID PRICE PER UNIT ($)</t>
  </si>
  <si>
    <t>TOTAL BID PRICE ($)</t>
  </si>
  <si>
    <t>ESTIMATED QUANTITY</t>
  </si>
  <si>
    <t>SUBTOTAL (ROADWAY &amp; DRAINAGE ONLY)</t>
  </si>
  <si>
    <t>CONTRACT CONTINGENCY WORK FOR ROADWAY &amp; DRAINAGE  (USED ONLY WITH COUNTY APPROVAL</t>
  </si>
  <si>
    <t>WATER</t>
  </si>
  <si>
    <t>SUBTOTAL (WATER ONLY)</t>
  </si>
  <si>
    <t>CONTRACT CONTINGENCY WORK FOR WATER  (USED ONLY WITH COUNTY APPROVAL</t>
  </si>
  <si>
    <t>WASTEWATER</t>
  </si>
  <si>
    <t>SUBTOTAL (WASTEWATER ONLY)</t>
  </si>
  <si>
    <t>CONTRACT CONTINGENCY WORK FOR WASTEWATER  (USED ONLY WITH COUNTY APPROVAL</t>
  </si>
  <si>
    <t>BID FORM</t>
  </si>
  <si>
    <t>(Submit in Triplicate)</t>
  </si>
  <si>
    <t>Rubonia Water Quality Improvement Project</t>
  </si>
  <si>
    <t>BID "A" Based on Completion Time of 480 Calendar Days</t>
  </si>
  <si>
    <t>CONTRACT CONTINGENCY WORK (USED ONLY WITH COUNTY APPROVAL)</t>
  </si>
  <si>
    <r>
      <t xml:space="preserve">TOTAL BASE BID "A" - Based on Completion Time of </t>
    </r>
    <r>
      <rPr>
        <b/>
        <u/>
        <sz val="12"/>
        <rFont val="Arial"/>
        <family val="2"/>
      </rPr>
      <t>480</t>
    </r>
    <r>
      <rPr>
        <b/>
        <sz val="12"/>
        <rFont val="Arial"/>
        <family val="2"/>
      </rPr>
      <t xml:space="preserve">  Calendar Days </t>
    </r>
  </si>
  <si>
    <r>
      <t xml:space="preserve">TOTAL OFFER FOR BID "A" with Contract Contingency - Based on Completion Time of </t>
    </r>
    <r>
      <rPr>
        <b/>
        <u/>
        <sz val="12"/>
        <color theme="1"/>
        <rFont val="Arial"/>
        <family val="2"/>
      </rPr>
      <t>480</t>
    </r>
    <r>
      <rPr>
        <b/>
        <sz val="12"/>
        <color theme="1"/>
        <rFont val="Arial"/>
        <family val="2"/>
      </rPr>
      <t xml:space="preserve"> Calendar Days </t>
    </r>
  </si>
  <si>
    <t>BID "B" Based on Completion Time of 540 Calendar Days</t>
  </si>
  <si>
    <r>
      <t xml:space="preserve">TOTAL BASE BID "B" - Based on Completion Time of </t>
    </r>
    <r>
      <rPr>
        <b/>
        <u/>
        <sz val="12"/>
        <rFont val="Arial"/>
        <family val="2"/>
      </rPr>
      <t>540</t>
    </r>
    <r>
      <rPr>
        <b/>
        <sz val="12"/>
        <rFont val="Arial"/>
        <family val="2"/>
      </rPr>
      <t xml:space="preserve">  Calendar Days </t>
    </r>
  </si>
  <si>
    <r>
      <t xml:space="preserve">TOTAL OFFER FOR BID "B" with Contract Contingency - Based on Completion Time of </t>
    </r>
    <r>
      <rPr>
        <b/>
        <u/>
        <sz val="12"/>
        <color theme="1"/>
        <rFont val="Arial"/>
        <family val="2"/>
      </rPr>
      <t>540</t>
    </r>
    <r>
      <rPr>
        <b/>
        <sz val="12"/>
        <color theme="1"/>
        <rFont val="Arial"/>
        <family val="2"/>
      </rPr>
      <t xml:space="preserve"> Calendar Days </t>
    </r>
  </si>
  <si>
    <t xml:space="preserve">Mobilization </t>
  </si>
  <si>
    <t>U40</t>
  </si>
  <si>
    <t>U49</t>
  </si>
  <si>
    <t>12" &amp; Smaller PVC Pipe Restraints</t>
  </si>
  <si>
    <t>12" &amp; Smaller D.I. Pipe Restraints</t>
  </si>
  <si>
    <t>12" &amp; Smaller Existing Pipe Restraints</t>
  </si>
  <si>
    <t>Relocate Water Meter</t>
  </si>
  <si>
    <t>Install New Backflow Preventer</t>
  </si>
  <si>
    <t>U50</t>
  </si>
  <si>
    <t>U51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</si>
</sst>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##."/>
    <numFmt numFmtId="165" formatCode="&quot;$&quot;#,##0.00"/>
    <numFmt numFmtId="166" formatCode="0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8"/>
      <color theme="1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lightGray"/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132">
    <xf numFmtId="0" fontId="0" fillId="0" borderId="0" xfId="0"/>
    <xf numFmtId="0" fontId="4" fillId="0" borderId="0" xfId="0" applyFont="1" applyFill="1"/>
    <xf numFmtId="4" fontId="4" fillId="0" borderId="0" xfId="0" applyNumberFormat="1" applyFont="1" applyFill="1"/>
    <xf numFmtId="0" fontId="4" fillId="0" borderId="0" xfId="0" applyFont="1"/>
    <xf numFmtId="0" fontId="6" fillId="0" borderId="0" xfId="0" applyFont="1" applyFill="1"/>
    <xf numFmtId="0" fontId="6" fillId="2" borderId="1" xfId="0" applyFont="1" applyFill="1" applyBorder="1"/>
    <xf numFmtId="4" fontId="6" fillId="2" borderId="6" xfId="0" applyNumberFormat="1" applyFont="1" applyFill="1" applyBorder="1"/>
    <xf numFmtId="0" fontId="6" fillId="2" borderId="2" xfId="0" applyFont="1" applyFill="1" applyBorder="1"/>
    <xf numFmtId="0" fontId="6" fillId="2" borderId="6" xfId="0" applyFont="1" applyFill="1" applyBorder="1"/>
    <xf numFmtId="0" fontId="7" fillId="0" borderId="7" xfId="0" applyFont="1" applyFill="1" applyBorder="1" applyAlignment="1">
      <alignment horizontal="left"/>
    </xf>
    <xf numFmtId="4" fontId="6" fillId="0" borderId="9" xfId="0" applyNumberFormat="1" applyFont="1" applyFill="1" applyBorder="1" applyAlignment="1">
      <alignment horizontal="right"/>
    </xf>
    <xf numFmtId="0" fontId="6" fillId="0" borderId="10" xfId="0" applyFont="1" applyFill="1" applyBorder="1" applyAlignment="1">
      <alignment horizontal="center"/>
    </xf>
    <xf numFmtId="44" fontId="6" fillId="0" borderId="10" xfId="0" applyNumberFormat="1" applyFont="1" applyFill="1" applyBorder="1" applyAlignment="1">
      <alignment horizontal="center"/>
    </xf>
    <xf numFmtId="0" fontId="7" fillId="0" borderId="14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center"/>
    </xf>
    <xf numFmtId="44" fontId="6" fillId="0" borderId="12" xfId="0" applyNumberFormat="1" applyFont="1" applyFill="1" applyBorder="1" applyAlignment="1">
      <alignment horizontal="center"/>
    </xf>
    <xf numFmtId="4" fontId="6" fillId="0" borderId="15" xfId="0" applyNumberFormat="1" applyFont="1" applyFill="1" applyBorder="1" applyAlignment="1">
      <alignment horizontal="right"/>
    </xf>
    <xf numFmtId="0" fontId="7" fillId="0" borderId="11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left" vertical="center"/>
    </xf>
    <xf numFmtId="0" fontId="0" fillId="0" borderId="0" xfId="0" applyBorder="1"/>
    <xf numFmtId="0" fontId="5" fillId="0" borderId="0" xfId="0" applyFont="1" applyFill="1"/>
    <xf numFmtId="164" fontId="6" fillId="0" borderId="13" xfId="0" applyNumberFormat="1" applyFont="1" applyFill="1" applyBorder="1" applyAlignment="1">
      <alignment horizontal="center" vertical="center"/>
    </xf>
    <xf numFmtId="0" fontId="7" fillId="0" borderId="20" xfId="2" applyFont="1" applyBorder="1" applyAlignment="1" applyProtection="1">
      <alignment horizontal="center" vertical="center"/>
    </xf>
    <xf numFmtId="0" fontId="7" fillId="0" borderId="19" xfId="2" applyFont="1" applyBorder="1" applyAlignment="1" applyProtection="1">
      <alignment horizontal="center" vertical="center"/>
    </xf>
    <xf numFmtId="0" fontId="7" fillId="0" borderId="20" xfId="2" applyFont="1" applyBorder="1" applyAlignment="1" applyProtection="1">
      <alignment horizontal="left" vertical="center"/>
    </xf>
    <xf numFmtId="0" fontId="7" fillId="0" borderId="20" xfId="2" applyFont="1" applyFill="1" applyBorder="1" applyAlignment="1" applyProtection="1">
      <alignment horizontal="left" vertical="center"/>
    </xf>
    <xf numFmtId="4" fontId="0" fillId="0" borderId="0" xfId="0" applyNumberFormat="1"/>
    <xf numFmtId="0" fontId="12" fillId="0" borderId="0" xfId="2" applyFont="1" applyProtection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3" fillId="2" borderId="1" xfId="0" applyFont="1" applyFill="1" applyBorder="1"/>
    <xf numFmtId="0" fontId="6" fillId="2" borderId="34" xfId="0" applyFont="1" applyFill="1" applyBorder="1"/>
    <xf numFmtId="0" fontId="5" fillId="3" borderId="6" xfId="0" applyFont="1" applyFill="1" applyBorder="1" applyAlignment="1">
      <alignment vertical="center"/>
    </xf>
    <xf numFmtId="0" fontId="6" fillId="2" borderId="6" xfId="0" applyFont="1" applyFill="1" applyBorder="1" applyAlignment="1"/>
    <xf numFmtId="1" fontId="6" fillId="2" borderId="6" xfId="0" applyNumberFormat="1" applyFont="1" applyFill="1" applyBorder="1"/>
    <xf numFmtId="166" fontId="14" fillId="0" borderId="0" xfId="0" applyNumberFormat="1" applyFont="1" applyAlignment="1" applyProtection="1">
      <alignment horizontal="left"/>
    </xf>
    <xf numFmtId="166" fontId="15" fillId="0" borderId="0" xfId="0" applyNumberFormat="1" applyFont="1" applyAlignment="1" applyProtection="1">
      <alignment horizontal="left"/>
    </xf>
    <xf numFmtId="166" fontId="16" fillId="0" borderId="0" xfId="0" applyNumberFormat="1" applyFont="1" applyBorder="1" applyAlignment="1" applyProtection="1">
      <alignment horizontal="left"/>
    </xf>
    <xf numFmtId="0" fontId="17" fillId="0" borderId="0" xfId="0" applyFont="1" applyFill="1" applyAlignment="1">
      <alignment horizontal="left"/>
    </xf>
    <xf numFmtId="4" fontId="5" fillId="4" borderId="34" xfId="0" applyNumberFormat="1" applyFont="1" applyFill="1" applyBorder="1"/>
    <xf numFmtId="4" fontId="5" fillId="4" borderId="6" xfId="0" applyNumberFormat="1" applyFont="1" applyFill="1" applyBorder="1"/>
    <xf numFmtId="4" fontId="18" fillId="4" borderId="6" xfId="0" applyNumberFormat="1" applyFont="1" applyFill="1" applyBorder="1" applyAlignment="1">
      <alignment horizontal="left"/>
    </xf>
    <xf numFmtId="0" fontId="0" fillId="4" borderId="6" xfId="0" applyFill="1" applyBorder="1" applyAlignment="1">
      <alignment horizontal="right"/>
    </xf>
    <xf numFmtId="0" fontId="0" fillId="4" borderId="2" xfId="0" applyFill="1" applyBorder="1"/>
    <xf numFmtId="4" fontId="18" fillId="4" borderId="6" xfId="0" applyNumberFormat="1" applyFont="1" applyFill="1" applyBorder="1"/>
    <xf numFmtId="4" fontId="5" fillId="4" borderId="6" xfId="0" applyNumberFormat="1" applyFont="1" applyFill="1" applyBorder="1" applyAlignment="1"/>
    <xf numFmtId="0" fontId="0" fillId="4" borderId="6" xfId="0" applyFill="1" applyBorder="1" applyAlignment="1"/>
    <xf numFmtId="9" fontId="19" fillId="4" borderId="5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4" fontId="5" fillId="4" borderId="6" xfId="0" applyNumberFormat="1" applyFont="1" applyFill="1" applyBorder="1" applyAlignment="1">
      <alignment horizontal="left"/>
    </xf>
    <xf numFmtId="0" fontId="0" fillId="4" borderId="6" xfId="0" applyFill="1" applyBorder="1"/>
    <xf numFmtId="164" fontId="6" fillId="4" borderId="34" xfId="0" applyNumberFormat="1" applyFont="1" applyFill="1" applyBorder="1" applyAlignment="1">
      <alignment horizontal="center" vertical="center"/>
    </xf>
    <xf numFmtId="38" fontId="7" fillId="4" borderId="6" xfId="2" applyNumberFormat="1" applyFont="1" applyFill="1" applyBorder="1" applyAlignment="1" applyProtection="1">
      <alignment horizontal="center" vertical="center"/>
    </xf>
    <xf numFmtId="0" fontId="7" fillId="4" borderId="6" xfId="2" applyFont="1" applyFill="1" applyBorder="1" applyAlignment="1" applyProtection="1">
      <alignment horizontal="center" vertical="center"/>
    </xf>
    <xf numFmtId="9" fontId="0" fillId="4" borderId="5" xfId="0" applyNumberFormat="1" applyFill="1" applyBorder="1" applyAlignment="1">
      <alignment horizontal="center"/>
    </xf>
    <xf numFmtId="0" fontId="7" fillId="0" borderId="37" xfId="0" applyFont="1" applyFill="1" applyBorder="1" applyAlignment="1">
      <alignment horizontal="left" vertical="center"/>
    </xf>
    <xf numFmtId="0" fontId="0" fillId="5" borderId="38" xfId="0" applyFill="1" applyBorder="1"/>
    <xf numFmtId="0" fontId="10" fillId="0" borderId="39" xfId="0" applyNumberFormat="1" applyFont="1" applyBorder="1" applyAlignment="1">
      <alignment horizontal="left" vertical="center"/>
    </xf>
    <xf numFmtId="0" fontId="0" fillId="0" borderId="40" xfId="0" applyBorder="1"/>
    <xf numFmtId="0" fontId="0" fillId="0" borderId="40" xfId="0" applyBorder="1" applyAlignment="1"/>
    <xf numFmtId="165" fontId="6" fillId="0" borderId="30" xfId="0" applyNumberFormat="1" applyFont="1" applyFill="1" applyBorder="1"/>
    <xf numFmtId="165" fontId="6" fillId="0" borderId="32" xfId="0" applyNumberFormat="1" applyFont="1" applyFill="1" applyBorder="1"/>
    <xf numFmtId="165" fontId="0" fillId="0" borderId="35" xfId="0" applyNumberFormat="1" applyBorder="1"/>
    <xf numFmtId="165" fontId="0" fillId="0" borderId="28" xfId="0" applyNumberFormat="1" applyFill="1" applyBorder="1"/>
    <xf numFmtId="165" fontId="0" fillId="0" borderId="30" xfId="0" applyNumberFormat="1" applyBorder="1"/>
    <xf numFmtId="165" fontId="0" fillId="0" borderId="32" xfId="0" applyNumberFormat="1" applyBorder="1"/>
    <xf numFmtId="9" fontId="1" fillId="4" borderId="5" xfId="0" applyNumberFormat="1" applyFont="1" applyFill="1" applyBorder="1" applyAlignment="1">
      <alignment horizontal="center"/>
    </xf>
    <xf numFmtId="165" fontId="1" fillId="0" borderId="30" xfId="0" applyNumberFormat="1" applyFont="1" applyBorder="1"/>
    <xf numFmtId="165" fontId="1" fillId="0" borderId="32" xfId="0" applyNumberFormat="1" applyFont="1" applyBorder="1"/>
    <xf numFmtId="165" fontId="6" fillId="0" borderId="29" xfId="0" applyNumberFormat="1" applyFont="1" applyFill="1" applyBorder="1" applyProtection="1">
      <protection locked="0"/>
    </xf>
    <xf numFmtId="165" fontId="6" fillId="0" borderId="31" xfId="0" applyNumberFormat="1" applyFont="1" applyFill="1" applyBorder="1" applyProtection="1">
      <protection locked="0"/>
    </xf>
    <xf numFmtId="165" fontId="4" fillId="0" borderId="31" xfId="0" applyNumberFormat="1" applyFont="1" applyBorder="1" applyProtection="1">
      <protection locked="0"/>
    </xf>
    <xf numFmtId="165" fontId="6" fillId="0" borderId="36" xfId="0" applyNumberFormat="1" applyFont="1" applyFill="1" applyBorder="1" applyProtection="1">
      <protection locked="0"/>
    </xf>
    <xf numFmtId="0" fontId="7" fillId="0" borderId="21" xfId="2" applyFont="1" applyBorder="1" applyAlignment="1" applyProtection="1">
      <alignment horizontal="left" vertical="center"/>
    </xf>
    <xf numFmtId="0" fontId="7" fillId="0" borderId="19" xfId="2" applyFont="1" applyBorder="1" applyAlignment="1" applyProtection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/>
    </xf>
    <xf numFmtId="38" fontId="7" fillId="0" borderId="20" xfId="2" applyNumberFormat="1" applyFont="1" applyBorder="1" applyAlignment="1" applyProtection="1">
      <alignment horizontal="right" vertical="center"/>
    </xf>
    <xf numFmtId="38" fontId="7" fillId="0" borderId="19" xfId="2" applyNumberFormat="1" applyFont="1" applyBorder="1" applyAlignment="1" applyProtection="1">
      <alignment horizontal="right" vertical="center"/>
    </xf>
    <xf numFmtId="1" fontId="6" fillId="0" borderId="17" xfId="0" applyNumberFormat="1" applyFont="1" applyBorder="1" applyAlignment="1">
      <alignment horizontal="right" vertical="center"/>
    </xf>
    <xf numFmtId="0" fontId="6" fillId="2" borderId="42" xfId="0" applyFont="1" applyFill="1" applyBorder="1"/>
    <xf numFmtId="0" fontId="6" fillId="2" borderId="35" xfId="0" applyFont="1" applyFill="1" applyBorder="1"/>
    <xf numFmtId="164" fontId="6" fillId="0" borderId="43" xfId="0" applyNumberFormat="1" applyFont="1" applyFill="1" applyBorder="1" applyAlignment="1">
      <alignment horizontal="center"/>
    </xf>
    <xf numFmtId="164" fontId="6" fillId="0" borderId="44" xfId="0" applyNumberFormat="1" applyFont="1" applyFill="1" applyBorder="1" applyAlignment="1">
      <alignment horizontal="center"/>
    </xf>
    <xf numFmtId="164" fontId="6" fillId="0" borderId="45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vertical="center"/>
    </xf>
    <xf numFmtId="165" fontId="1" fillId="0" borderId="46" xfId="0" applyNumberFormat="1" applyFont="1" applyBorder="1"/>
    <xf numFmtId="164" fontId="6" fillId="0" borderId="47" xfId="0" applyNumberFormat="1" applyFont="1" applyFill="1" applyBorder="1" applyAlignment="1">
      <alignment horizontal="center"/>
    </xf>
    <xf numFmtId="0" fontId="7" fillId="0" borderId="37" xfId="0" applyFont="1" applyFill="1" applyBorder="1" applyAlignment="1">
      <alignment horizontal="left"/>
    </xf>
    <xf numFmtId="0" fontId="6" fillId="0" borderId="48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center"/>
    </xf>
    <xf numFmtId="165" fontId="6" fillId="0" borderId="49" xfId="0" applyNumberFormat="1" applyFont="1" applyFill="1" applyBorder="1" applyProtection="1">
      <protection locked="0"/>
    </xf>
    <xf numFmtId="165" fontId="6" fillId="0" borderId="50" xfId="0" applyNumberFormat="1" applyFont="1" applyFill="1" applyBorder="1"/>
    <xf numFmtId="164" fontId="6" fillId="0" borderId="51" xfId="0" applyNumberFormat="1" applyFont="1" applyFill="1" applyBorder="1" applyAlignment="1">
      <alignment horizontal="center"/>
    </xf>
    <xf numFmtId="0" fontId="7" fillId="0" borderId="52" xfId="0" applyFont="1" applyFill="1" applyBorder="1" applyAlignment="1">
      <alignment horizontal="left"/>
    </xf>
    <xf numFmtId="0" fontId="6" fillId="0" borderId="53" xfId="0" applyFont="1" applyFill="1" applyBorder="1" applyAlignment="1">
      <alignment horizontal="left" vertical="center"/>
    </xf>
    <xf numFmtId="0" fontId="6" fillId="0" borderId="53" xfId="0" applyFont="1" applyFill="1" applyBorder="1" applyAlignment="1">
      <alignment horizontal="center"/>
    </xf>
    <xf numFmtId="165" fontId="6" fillId="0" borderId="54" xfId="0" applyNumberFormat="1" applyFont="1" applyFill="1" applyBorder="1" applyProtection="1">
      <protection locked="0"/>
    </xf>
    <xf numFmtId="165" fontId="6" fillId="0" borderId="33" xfId="0" applyNumberFormat="1" applyFont="1" applyFill="1" applyBorder="1"/>
    <xf numFmtId="164" fontId="6" fillId="0" borderId="55" xfId="0" applyNumberFormat="1" applyFont="1" applyFill="1" applyBorder="1" applyAlignment="1">
      <alignment horizontal="center"/>
    </xf>
    <xf numFmtId="165" fontId="6" fillId="0" borderId="56" xfId="0" applyNumberFormat="1" applyFont="1" applyFill="1" applyBorder="1" applyProtection="1">
      <protection locked="0"/>
    </xf>
    <xf numFmtId="0" fontId="7" fillId="0" borderId="52" xfId="0" applyFont="1" applyFill="1" applyBorder="1" applyAlignment="1">
      <alignment horizontal="left" vertical="center"/>
    </xf>
    <xf numFmtId="164" fontId="6" fillId="0" borderId="57" xfId="0" applyNumberFormat="1" applyFont="1" applyFill="1" applyBorder="1" applyAlignment="1">
      <alignment horizontal="center" vertical="center"/>
    </xf>
    <xf numFmtId="0" fontId="7" fillId="0" borderId="58" xfId="2" applyFont="1" applyBorder="1" applyAlignment="1" applyProtection="1">
      <alignment horizontal="left" vertical="center"/>
    </xf>
    <xf numFmtId="38" fontId="7" fillId="0" borderId="58" xfId="2" applyNumberFormat="1" applyFont="1" applyBorder="1" applyAlignment="1" applyProtection="1">
      <alignment horizontal="right" vertical="center"/>
    </xf>
    <xf numFmtId="164" fontId="6" fillId="0" borderId="59" xfId="0" applyNumberFormat="1" applyFont="1" applyFill="1" applyBorder="1" applyAlignment="1">
      <alignment horizontal="center" vertical="center"/>
    </xf>
    <xf numFmtId="1" fontId="6" fillId="0" borderId="37" xfId="0" applyNumberFormat="1" applyFont="1" applyBorder="1" applyAlignment="1">
      <alignment horizontal="right" vertical="center"/>
    </xf>
    <xf numFmtId="0" fontId="0" fillId="0" borderId="60" xfId="0" applyBorder="1" applyAlignment="1">
      <alignment horizontal="center"/>
    </xf>
    <xf numFmtId="0" fontId="7" fillId="0" borderId="58" xfId="2" applyFont="1" applyFill="1" applyBorder="1" applyAlignment="1" applyProtection="1">
      <alignment horizontal="left" vertical="center"/>
    </xf>
    <xf numFmtId="165" fontId="0" fillId="0" borderId="46" xfId="0" applyNumberFormat="1" applyBorder="1"/>
    <xf numFmtId="4" fontId="6" fillId="0" borderId="57" xfId="0" applyNumberFormat="1" applyFont="1" applyFill="1" applyBorder="1" applyAlignment="1">
      <alignment horizontal="right"/>
    </xf>
    <xf numFmtId="0" fontId="7" fillId="0" borderId="53" xfId="2" applyFont="1" applyBorder="1" applyAlignment="1" applyProtection="1">
      <alignment horizontal="center" vertical="center"/>
    </xf>
    <xf numFmtId="164" fontId="6" fillId="0" borderId="61" xfId="0" applyNumberFormat="1" applyFont="1" applyFill="1" applyBorder="1" applyAlignment="1">
      <alignment horizontal="center"/>
    </xf>
    <xf numFmtId="0" fontId="21" fillId="0" borderId="40" xfId="0" applyFont="1" applyBorder="1" applyAlignment="1">
      <alignment vertical="center" wrapText="1"/>
    </xf>
    <xf numFmtId="0" fontId="0" fillId="0" borderId="40" xfId="0" applyBorder="1" applyAlignment="1">
      <alignment wrapText="1"/>
    </xf>
    <xf numFmtId="0" fontId="0" fillId="0" borderId="41" xfId="0" applyBorder="1" applyAlignment="1">
      <alignment wrapText="1"/>
    </xf>
    <xf numFmtId="0" fontId="5" fillId="0" borderId="2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0" fontId="5" fillId="0" borderId="23" xfId="0" applyNumberFormat="1" applyFont="1" applyFill="1" applyBorder="1" applyAlignment="1">
      <alignment horizontal="center" vertical="center" wrapText="1"/>
    </xf>
    <xf numFmtId="165" fontId="6" fillId="0" borderId="62" xfId="0" applyNumberFormat="1" applyFont="1" applyFill="1" applyBorder="1"/>
  </cellXfs>
  <cellStyles count="3">
    <cellStyle name="Normal" xfId="0" builtinId="0"/>
    <cellStyle name="Normal 3" xfId="1" xr:uid="{C02D8F12-57A4-4961-B800-7E31DC825506}"/>
    <cellStyle name="Normal_ConstructionCostMagellanDrWLImp" xfId="2" xr:uid="{5C525E6A-965E-4488-A8A1-003F1F88E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67159-E330-446F-9C96-65F0E2B43874}">
  <dimension ref="A1:G159"/>
  <sheetViews>
    <sheetView topLeftCell="A138" workbookViewId="0">
      <selection activeCell="F140" sqref="F140"/>
    </sheetView>
  </sheetViews>
  <sheetFormatPr defaultRowHeight="15" x14ac:dyDescent="0.25"/>
  <cols>
    <col min="1" max="1" width="6.140625" customWidth="1"/>
    <col min="2" max="2" width="10.42578125" customWidth="1"/>
    <col min="3" max="3" width="57.28515625" customWidth="1"/>
    <col min="4" max="4" width="13.28515625" style="28" customWidth="1"/>
    <col min="5" max="5" width="14.140625" customWidth="1"/>
    <col min="6" max="6" width="14.85546875" customWidth="1"/>
    <col min="7" max="7" width="16.140625" customWidth="1"/>
  </cols>
  <sheetData>
    <row r="1" spans="1:7" ht="20.25" customHeight="1" x14ac:dyDescent="0.3">
      <c r="A1" s="30"/>
      <c r="B1" s="37" t="s">
        <v>270</v>
      </c>
      <c r="C1" s="30"/>
      <c r="D1" s="30"/>
      <c r="E1" s="30"/>
    </row>
    <row r="2" spans="1:7" x14ac:dyDescent="0.25">
      <c r="A2" s="31"/>
      <c r="B2" s="38" t="s">
        <v>271</v>
      </c>
      <c r="C2" s="31"/>
      <c r="D2" s="31"/>
      <c r="E2" s="31"/>
    </row>
    <row r="3" spans="1:7" x14ac:dyDescent="0.25">
      <c r="A3" s="31"/>
      <c r="B3" s="40" t="s">
        <v>272</v>
      </c>
      <c r="D3" s="31"/>
      <c r="E3" s="31"/>
    </row>
    <row r="4" spans="1:7" s="3" customFormat="1" ht="21.75" customHeight="1" thickBot="1" x14ac:dyDescent="0.3">
      <c r="A4" s="1"/>
      <c r="B4" s="39" t="s">
        <v>273</v>
      </c>
      <c r="C4" s="1"/>
      <c r="D4" s="2"/>
      <c r="E4" s="1"/>
    </row>
    <row r="5" spans="1:7" s="4" customFormat="1" ht="16.5" customHeight="1" thickTop="1" x14ac:dyDescent="0.2">
      <c r="A5" s="126" t="s">
        <v>256</v>
      </c>
      <c r="B5" s="122" t="s">
        <v>257</v>
      </c>
      <c r="C5" s="128" t="s">
        <v>0</v>
      </c>
      <c r="D5" s="130" t="s">
        <v>261</v>
      </c>
      <c r="E5" s="130" t="s">
        <v>258</v>
      </c>
      <c r="F5" s="122" t="s">
        <v>259</v>
      </c>
      <c r="G5" s="124" t="s">
        <v>260</v>
      </c>
    </row>
    <row r="6" spans="1:7" s="4" customFormat="1" ht="16.5" customHeight="1" thickBot="1" x14ac:dyDescent="0.25">
      <c r="A6" s="127"/>
      <c r="B6" s="123"/>
      <c r="C6" s="129"/>
      <c r="D6" s="123"/>
      <c r="E6" s="123"/>
      <c r="F6" s="123"/>
      <c r="G6" s="125"/>
    </row>
    <row r="7" spans="1:7" s="4" customFormat="1" ht="24.75" customHeight="1" thickBot="1" x14ac:dyDescent="0.25">
      <c r="A7" s="86"/>
      <c r="B7" s="5"/>
      <c r="C7" s="32" t="s">
        <v>255</v>
      </c>
      <c r="D7" s="6"/>
      <c r="E7" s="7"/>
      <c r="F7" s="7"/>
      <c r="G7" s="87"/>
    </row>
    <row r="8" spans="1:7" s="4" customFormat="1" ht="15" customHeight="1" x14ac:dyDescent="0.2">
      <c r="A8" s="88">
        <v>1</v>
      </c>
      <c r="B8" s="9" t="s">
        <v>1</v>
      </c>
      <c r="C8" s="78" t="s">
        <v>2</v>
      </c>
      <c r="D8" s="10">
        <v>1</v>
      </c>
      <c r="E8" s="11" t="s">
        <v>3</v>
      </c>
      <c r="F8" s="72"/>
      <c r="G8" s="63">
        <f>D8*F8</f>
        <v>0</v>
      </c>
    </row>
    <row r="9" spans="1:7" s="4" customFormat="1" ht="15" customHeight="1" x14ac:dyDescent="0.2">
      <c r="A9" s="89">
        <f>A8+1</f>
        <v>2</v>
      </c>
      <c r="B9" s="13" t="s">
        <v>4</v>
      </c>
      <c r="C9" s="79" t="s">
        <v>5</v>
      </c>
      <c r="D9" s="10">
        <v>1</v>
      </c>
      <c r="E9" s="14" t="s">
        <v>3</v>
      </c>
      <c r="F9" s="73"/>
      <c r="G9" s="64">
        <f>D9*F9</f>
        <v>0</v>
      </c>
    </row>
    <row r="10" spans="1:7" s="4" customFormat="1" ht="15" customHeight="1" x14ac:dyDescent="0.2">
      <c r="A10" s="89">
        <f t="shared" ref="A10:A73" si="0">A9+1</f>
        <v>3</v>
      </c>
      <c r="B10" s="13" t="s">
        <v>6</v>
      </c>
      <c r="C10" s="79" t="s">
        <v>7</v>
      </c>
      <c r="D10" s="16">
        <v>16600</v>
      </c>
      <c r="E10" s="14" t="s">
        <v>8</v>
      </c>
      <c r="F10" s="73"/>
      <c r="G10" s="64">
        <f t="shared" ref="G10:G73" si="1">D10*F10</f>
        <v>0</v>
      </c>
    </row>
    <row r="11" spans="1:7" s="4" customFormat="1" ht="15" customHeight="1" x14ac:dyDescent="0.2">
      <c r="A11" s="89">
        <f t="shared" si="0"/>
        <v>4</v>
      </c>
      <c r="B11" s="13" t="s">
        <v>9</v>
      </c>
      <c r="C11" s="79" t="s">
        <v>10</v>
      </c>
      <c r="D11" s="16">
        <v>825</v>
      </c>
      <c r="E11" s="14" t="s">
        <v>8</v>
      </c>
      <c r="F11" s="73"/>
      <c r="G11" s="64">
        <f t="shared" si="1"/>
        <v>0</v>
      </c>
    </row>
    <row r="12" spans="1:7" s="4" customFormat="1" ht="15" customHeight="1" x14ac:dyDescent="0.2">
      <c r="A12" s="89">
        <f t="shared" si="0"/>
        <v>5</v>
      </c>
      <c r="B12" s="13" t="s">
        <v>11</v>
      </c>
      <c r="C12" s="79" t="s">
        <v>12</v>
      </c>
      <c r="D12" s="16">
        <v>2</v>
      </c>
      <c r="E12" s="14" t="s">
        <v>13</v>
      </c>
      <c r="F12" s="73"/>
      <c r="G12" s="64">
        <f t="shared" si="1"/>
        <v>0</v>
      </c>
    </row>
    <row r="13" spans="1:7" s="4" customFormat="1" ht="15" customHeight="1" x14ac:dyDescent="0.2">
      <c r="A13" s="89">
        <f t="shared" si="0"/>
        <v>6</v>
      </c>
      <c r="B13" s="13" t="s">
        <v>14</v>
      </c>
      <c r="C13" s="79" t="s">
        <v>15</v>
      </c>
      <c r="D13" s="16">
        <v>170</v>
      </c>
      <c r="E13" s="14" t="s">
        <v>13</v>
      </c>
      <c r="F13" s="73"/>
      <c r="G13" s="64">
        <f t="shared" si="1"/>
        <v>0</v>
      </c>
    </row>
    <row r="14" spans="1:7" s="4" customFormat="1" ht="15" customHeight="1" x14ac:dyDescent="0.2">
      <c r="A14" s="89">
        <f t="shared" si="0"/>
        <v>7</v>
      </c>
      <c r="B14" s="13" t="s">
        <v>16</v>
      </c>
      <c r="C14" s="79" t="s">
        <v>17</v>
      </c>
      <c r="D14" s="16">
        <v>1.75</v>
      </c>
      <c r="E14" s="14" t="s">
        <v>18</v>
      </c>
      <c r="F14" s="73"/>
      <c r="G14" s="64">
        <f t="shared" si="1"/>
        <v>0</v>
      </c>
    </row>
    <row r="15" spans="1:7" s="4" customFormat="1" ht="15" customHeight="1" x14ac:dyDescent="0.2">
      <c r="A15" s="89">
        <f t="shared" si="0"/>
        <v>8</v>
      </c>
      <c r="B15" s="13" t="s">
        <v>19</v>
      </c>
      <c r="C15" s="79" t="s">
        <v>20</v>
      </c>
      <c r="D15" s="16">
        <v>14200</v>
      </c>
      <c r="E15" s="14" t="s">
        <v>21</v>
      </c>
      <c r="F15" s="73"/>
      <c r="G15" s="64">
        <f t="shared" si="1"/>
        <v>0</v>
      </c>
    </row>
    <row r="16" spans="1:7" s="4" customFormat="1" ht="15" customHeight="1" x14ac:dyDescent="0.2">
      <c r="A16" s="89">
        <f t="shared" si="0"/>
        <v>9</v>
      </c>
      <c r="B16" s="13" t="s">
        <v>22</v>
      </c>
      <c r="C16" s="79" t="s">
        <v>23</v>
      </c>
      <c r="D16" s="16">
        <v>100</v>
      </c>
      <c r="E16" s="14" t="s">
        <v>21</v>
      </c>
      <c r="F16" s="73"/>
      <c r="G16" s="64">
        <f t="shared" si="1"/>
        <v>0</v>
      </c>
    </row>
    <row r="17" spans="1:7" s="4" customFormat="1" ht="15" customHeight="1" x14ac:dyDescent="0.2">
      <c r="A17" s="89">
        <f t="shared" si="0"/>
        <v>10</v>
      </c>
      <c r="B17" s="17" t="s">
        <v>24</v>
      </c>
      <c r="C17" s="80" t="s">
        <v>25</v>
      </c>
      <c r="D17" s="10">
        <v>500</v>
      </c>
      <c r="E17" s="11" t="s">
        <v>21</v>
      </c>
      <c r="F17" s="73"/>
      <c r="G17" s="64">
        <f t="shared" si="1"/>
        <v>0</v>
      </c>
    </row>
    <row r="18" spans="1:7" s="4" customFormat="1" ht="15" customHeight="1" x14ac:dyDescent="0.2">
      <c r="A18" s="89">
        <f t="shared" si="0"/>
        <v>11</v>
      </c>
      <c r="B18" s="13" t="s">
        <v>26</v>
      </c>
      <c r="C18" s="79" t="s">
        <v>27</v>
      </c>
      <c r="D18" s="16">
        <v>20660</v>
      </c>
      <c r="E18" s="14" t="s">
        <v>28</v>
      </c>
      <c r="F18" s="73"/>
      <c r="G18" s="64">
        <f t="shared" si="1"/>
        <v>0</v>
      </c>
    </row>
    <row r="19" spans="1:7" s="4" customFormat="1" ht="15" customHeight="1" x14ac:dyDescent="0.2">
      <c r="A19" s="89">
        <f t="shared" si="0"/>
        <v>12</v>
      </c>
      <c r="B19" s="13" t="s">
        <v>29</v>
      </c>
      <c r="C19" s="79" t="s">
        <v>30</v>
      </c>
      <c r="D19" s="16">
        <v>1860</v>
      </c>
      <c r="E19" s="14" t="s">
        <v>31</v>
      </c>
      <c r="F19" s="73"/>
      <c r="G19" s="64">
        <f t="shared" si="1"/>
        <v>0</v>
      </c>
    </row>
    <row r="20" spans="1:7" s="4" customFormat="1" ht="15" customHeight="1" x14ac:dyDescent="0.2">
      <c r="A20" s="89">
        <f t="shared" si="0"/>
        <v>13</v>
      </c>
      <c r="B20" s="13" t="s">
        <v>32</v>
      </c>
      <c r="C20" s="79" t="s">
        <v>33</v>
      </c>
      <c r="D20" s="16">
        <v>30</v>
      </c>
      <c r="E20" s="14" t="s">
        <v>21</v>
      </c>
      <c r="F20" s="73"/>
      <c r="G20" s="64">
        <f t="shared" si="1"/>
        <v>0</v>
      </c>
    </row>
    <row r="21" spans="1:7" s="4" customFormat="1" ht="15" customHeight="1" x14ac:dyDescent="0.2">
      <c r="A21" s="89">
        <f t="shared" si="0"/>
        <v>14</v>
      </c>
      <c r="B21" s="13" t="s">
        <v>34</v>
      </c>
      <c r="C21" s="79" t="s">
        <v>35</v>
      </c>
      <c r="D21" s="16">
        <v>20</v>
      </c>
      <c r="E21" s="14" t="s">
        <v>21</v>
      </c>
      <c r="F21" s="73"/>
      <c r="G21" s="64">
        <f t="shared" si="1"/>
        <v>0</v>
      </c>
    </row>
    <row r="22" spans="1:7" s="4" customFormat="1" ht="15" customHeight="1" x14ac:dyDescent="0.2">
      <c r="A22" s="89">
        <f t="shared" si="0"/>
        <v>15</v>
      </c>
      <c r="B22" s="13" t="s">
        <v>36</v>
      </c>
      <c r="C22" s="79" t="s">
        <v>37</v>
      </c>
      <c r="D22" s="16">
        <v>4</v>
      </c>
      <c r="E22" s="14" t="s">
        <v>21</v>
      </c>
      <c r="F22" s="73"/>
      <c r="G22" s="64">
        <f t="shared" si="1"/>
        <v>0</v>
      </c>
    </row>
    <row r="23" spans="1:7" s="4" customFormat="1" ht="15" customHeight="1" x14ac:dyDescent="0.2">
      <c r="A23" s="89">
        <f t="shared" si="0"/>
        <v>16</v>
      </c>
      <c r="B23" s="13" t="s">
        <v>38</v>
      </c>
      <c r="C23" s="79" t="s">
        <v>39</v>
      </c>
      <c r="D23" s="16">
        <v>50</v>
      </c>
      <c r="E23" s="14" t="s">
        <v>13</v>
      </c>
      <c r="F23" s="73"/>
      <c r="G23" s="64">
        <f t="shared" si="1"/>
        <v>0</v>
      </c>
    </row>
    <row r="24" spans="1:7" s="3" customFormat="1" ht="15" customHeight="1" x14ac:dyDescent="0.2">
      <c r="A24" s="89">
        <f t="shared" si="0"/>
        <v>17</v>
      </c>
      <c r="B24" s="18" t="s">
        <v>40</v>
      </c>
      <c r="C24" s="81" t="s">
        <v>41</v>
      </c>
      <c r="D24" s="16">
        <v>4</v>
      </c>
      <c r="E24" s="14" t="s">
        <v>13</v>
      </c>
      <c r="F24" s="74"/>
      <c r="G24" s="64">
        <f t="shared" si="1"/>
        <v>0</v>
      </c>
    </row>
    <row r="25" spans="1:7" s="3" customFormat="1" ht="15" customHeight="1" x14ac:dyDescent="0.2">
      <c r="A25" s="89">
        <f t="shared" si="0"/>
        <v>18</v>
      </c>
      <c r="B25" s="18" t="s">
        <v>42</v>
      </c>
      <c r="C25" s="81" t="s">
        <v>43</v>
      </c>
      <c r="D25" s="16">
        <v>60</v>
      </c>
      <c r="E25" s="14" t="s">
        <v>13</v>
      </c>
      <c r="F25" s="74"/>
      <c r="G25" s="64">
        <f t="shared" si="1"/>
        <v>0</v>
      </c>
    </row>
    <row r="26" spans="1:7" s="3" customFormat="1" ht="15" customHeight="1" x14ac:dyDescent="0.2">
      <c r="A26" s="89">
        <f t="shared" si="0"/>
        <v>19</v>
      </c>
      <c r="B26" s="18" t="s">
        <v>44</v>
      </c>
      <c r="C26" s="81" t="s">
        <v>45</v>
      </c>
      <c r="D26" s="16">
        <v>3</v>
      </c>
      <c r="E26" s="14" t="s">
        <v>13</v>
      </c>
      <c r="F26" s="74"/>
      <c r="G26" s="64">
        <f t="shared" si="1"/>
        <v>0</v>
      </c>
    </row>
    <row r="27" spans="1:7" s="3" customFormat="1" ht="15" customHeight="1" x14ac:dyDescent="0.2">
      <c r="A27" s="89">
        <f t="shared" si="0"/>
        <v>20</v>
      </c>
      <c r="B27" s="18" t="s">
        <v>46</v>
      </c>
      <c r="C27" s="81" t="s">
        <v>47</v>
      </c>
      <c r="D27" s="16">
        <v>25</v>
      </c>
      <c r="E27" s="14" t="s">
        <v>13</v>
      </c>
      <c r="F27" s="74"/>
      <c r="G27" s="64">
        <f t="shared" si="1"/>
        <v>0</v>
      </c>
    </row>
    <row r="28" spans="1:7" s="3" customFormat="1" ht="15" customHeight="1" x14ac:dyDescent="0.2">
      <c r="A28" s="89">
        <f t="shared" si="0"/>
        <v>21</v>
      </c>
      <c r="B28" s="18" t="s">
        <v>48</v>
      </c>
      <c r="C28" s="81" t="s">
        <v>49</v>
      </c>
      <c r="D28" s="16">
        <v>8</v>
      </c>
      <c r="E28" s="14" t="s">
        <v>13</v>
      </c>
      <c r="F28" s="74"/>
      <c r="G28" s="64">
        <f t="shared" si="1"/>
        <v>0</v>
      </c>
    </row>
    <row r="29" spans="1:7" s="4" customFormat="1" ht="15" customHeight="1" x14ac:dyDescent="0.2">
      <c r="A29" s="89">
        <f t="shared" si="0"/>
        <v>22</v>
      </c>
      <c r="B29" s="18" t="s">
        <v>50</v>
      </c>
      <c r="C29" s="81" t="s">
        <v>51</v>
      </c>
      <c r="D29" s="16">
        <v>1</v>
      </c>
      <c r="E29" s="19" t="s">
        <v>13</v>
      </c>
      <c r="F29" s="73"/>
      <c r="G29" s="64">
        <f t="shared" si="1"/>
        <v>0</v>
      </c>
    </row>
    <row r="30" spans="1:7" s="4" customFormat="1" ht="15" customHeight="1" x14ac:dyDescent="0.2">
      <c r="A30" s="89">
        <f t="shared" si="0"/>
        <v>23</v>
      </c>
      <c r="B30" s="18" t="s">
        <v>52</v>
      </c>
      <c r="C30" s="81" t="s">
        <v>53</v>
      </c>
      <c r="D30" s="16">
        <v>1</v>
      </c>
      <c r="E30" s="19" t="s">
        <v>13</v>
      </c>
      <c r="F30" s="73"/>
      <c r="G30" s="64">
        <f t="shared" si="1"/>
        <v>0</v>
      </c>
    </row>
    <row r="31" spans="1:7" s="4" customFormat="1" ht="15" customHeight="1" x14ac:dyDescent="0.2">
      <c r="A31" s="89">
        <f t="shared" si="0"/>
        <v>24</v>
      </c>
      <c r="B31" s="18" t="s">
        <v>54</v>
      </c>
      <c r="C31" s="81" t="s">
        <v>55</v>
      </c>
      <c r="D31" s="16">
        <v>1</v>
      </c>
      <c r="E31" s="19" t="s">
        <v>13</v>
      </c>
      <c r="F31" s="73"/>
      <c r="G31" s="64">
        <f t="shared" si="1"/>
        <v>0</v>
      </c>
    </row>
    <row r="32" spans="1:7" s="4" customFormat="1" ht="15" customHeight="1" x14ac:dyDescent="0.2">
      <c r="A32" s="89">
        <f t="shared" si="0"/>
        <v>25</v>
      </c>
      <c r="B32" s="18" t="s">
        <v>56</v>
      </c>
      <c r="C32" s="81" t="s">
        <v>57</v>
      </c>
      <c r="D32" s="16">
        <v>2</v>
      </c>
      <c r="E32" s="19" t="s">
        <v>13</v>
      </c>
      <c r="F32" s="73"/>
      <c r="G32" s="64">
        <f t="shared" si="1"/>
        <v>0</v>
      </c>
    </row>
    <row r="33" spans="1:7" s="4" customFormat="1" ht="15" customHeight="1" thickBot="1" x14ac:dyDescent="0.25">
      <c r="A33" s="99">
        <f t="shared" si="0"/>
        <v>26</v>
      </c>
      <c r="B33" s="100" t="s">
        <v>58</v>
      </c>
      <c r="C33" s="101" t="s">
        <v>59</v>
      </c>
      <c r="D33" s="116">
        <v>2</v>
      </c>
      <c r="E33" s="102" t="s">
        <v>13</v>
      </c>
      <c r="F33" s="103"/>
      <c r="G33" s="104">
        <f t="shared" si="1"/>
        <v>0</v>
      </c>
    </row>
    <row r="34" spans="1:7" s="4" customFormat="1" ht="15" customHeight="1" x14ac:dyDescent="0.2">
      <c r="A34" s="93">
        <f t="shared" si="0"/>
        <v>27</v>
      </c>
      <c r="B34" s="94" t="s">
        <v>60</v>
      </c>
      <c r="C34" s="95" t="s">
        <v>61</v>
      </c>
      <c r="D34" s="10">
        <v>2</v>
      </c>
      <c r="E34" s="96" t="s">
        <v>13</v>
      </c>
      <c r="F34" s="97"/>
      <c r="G34" s="98">
        <f t="shared" si="1"/>
        <v>0</v>
      </c>
    </row>
    <row r="35" spans="1:7" s="4" customFormat="1" ht="15" customHeight="1" x14ac:dyDescent="0.2">
      <c r="A35" s="89">
        <f t="shared" si="0"/>
        <v>28</v>
      </c>
      <c r="B35" s="18" t="s">
        <v>62</v>
      </c>
      <c r="C35" s="81" t="s">
        <v>63</v>
      </c>
      <c r="D35" s="16">
        <v>2</v>
      </c>
      <c r="E35" s="19" t="s">
        <v>13</v>
      </c>
      <c r="F35" s="73"/>
      <c r="G35" s="64">
        <f t="shared" si="1"/>
        <v>0</v>
      </c>
    </row>
    <row r="36" spans="1:7" s="4" customFormat="1" ht="15" customHeight="1" x14ac:dyDescent="0.2">
      <c r="A36" s="89">
        <f t="shared" si="0"/>
        <v>29</v>
      </c>
      <c r="B36" s="18" t="s">
        <v>64</v>
      </c>
      <c r="C36" s="81" t="s">
        <v>65</v>
      </c>
      <c r="D36" s="16">
        <v>3</v>
      </c>
      <c r="E36" s="19" t="s">
        <v>13</v>
      </c>
      <c r="F36" s="73"/>
      <c r="G36" s="64">
        <f t="shared" si="1"/>
        <v>0</v>
      </c>
    </row>
    <row r="37" spans="1:7" s="4" customFormat="1" ht="15" customHeight="1" x14ac:dyDescent="0.2">
      <c r="A37" s="89">
        <f t="shared" si="0"/>
        <v>30</v>
      </c>
      <c r="B37" s="18" t="s">
        <v>66</v>
      </c>
      <c r="C37" s="81" t="s">
        <v>67</v>
      </c>
      <c r="D37" s="16">
        <v>3</v>
      </c>
      <c r="E37" s="19" t="s">
        <v>13</v>
      </c>
      <c r="F37" s="73"/>
      <c r="G37" s="64">
        <f t="shared" si="1"/>
        <v>0</v>
      </c>
    </row>
    <row r="38" spans="1:7" s="4" customFormat="1" ht="15" customHeight="1" x14ac:dyDescent="0.2">
      <c r="A38" s="89">
        <f t="shared" si="0"/>
        <v>31</v>
      </c>
      <c r="B38" s="18" t="s">
        <v>68</v>
      </c>
      <c r="C38" s="81" t="s">
        <v>69</v>
      </c>
      <c r="D38" s="16">
        <v>2</v>
      </c>
      <c r="E38" s="19" t="s">
        <v>13</v>
      </c>
      <c r="F38" s="73"/>
      <c r="G38" s="64">
        <f t="shared" si="1"/>
        <v>0</v>
      </c>
    </row>
    <row r="39" spans="1:7" s="4" customFormat="1" ht="15" customHeight="1" x14ac:dyDescent="0.2">
      <c r="A39" s="89">
        <f t="shared" si="0"/>
        <v>32</v>
      </c>
      <c r="B39" s="18" t="s">
        <v>70</v>
      </c>
      <c r="C39" s="81" t="s">
        <v>71</v>
      </c>
      <c r="D39" s="16">
        <v>1</v>
      </c>
      <c r="E39" s="19" t="s">
        <v>13</v>
      </c>
      <c r="F39" s="73"/>
      <c r="G39" s="64">
        <f t="shared" si="1"/>
        <v>0</v>
      </c>
    </row>
    <row r="40" spans="1:7" s="4" customFormat="1" ht="15" customHeight="1" x14ac:dyDescent="0.2">
      <c r="A40" s="89">
        <f t="shared" si="0"/>
        <v>33</v>
      </c>
      <c r="B40" s="18" t="s">
        <v>72</v>
      </c>
      <c r="C40" s="81" t="s">
        <v>73</v>
      </c>
      <c r="D40" s="16">
        <v>44</v>
      </c>
      <c r="E40" s="19" t="s">
        <v>13</v>
      </c>
      <c r="F40" s="73"/>
      <c r="G40" s="64">
        <f t="shared" si="1"/>
        <v>0</v>
      </c>
    </row>
    <row r="41" spans="1:7" s="3" customFormat="1" ht="15" customHeight="1" x14ac:dyDescent="0.2">
      <c r="A41" s="89">
        <f t="shared" si="0"/>
        <v>34</v>
      </c>
      <c r="B41" s="18" t="s">
        <v>74</v>
      </c>
      <c r="C41" s="81" t="s">
        <v>75</v>
      </c>
      <c r="D41" s="16">
        <v>9</v>
      </c>
      <c r="E41" s="14" t="s">
        <v>13</v>
      </c>
      <c r="F41" s="74"/>
      <c r="G41" s="64">
        <f t="shared" si="1"/>
        <v>0</v>
      </c>
    </row>
    <row r="42" spans="1:7" s="4" customFormat="1" ht="15" customHeight="1" x14ac:dyDescent="0.2">
      <c r="A42" s="89">
        <f t="shared" si="0"/>
        <v>35</v>
      </c>
      <c r="B42" s="18" t="s">
        <v>76</v>
      </c>
      <c r="C42" s="81" t="s">
        <v>77</v>
      </c>
      <c r="D42" s="16">
        <v>7</v>
      </c>
      <c r="E42" s="19" t="s">
        <v>13</v>
      </c>
      <c r="F42" s="73"/>
      <c r="G42" s="64">
        <f t="shared" si="1"/>
        <v>0</v>
      </c>
    </row>
    <row r="43" spans="1:7" s="4" customFormat="1" ht="15" customHeight="1" x14ac:dyDescent="0.2">
      <c r="A43" s="89">
        <f t="shared" si="0"/>
        <v>36</v>
      </c>
      <c r="B43" s="18" t="s">
        <v>78</v>
      </c>
      <c r="C43" s="81" t="s">
        <v>79</v>
      </c>
      <c r="D43" s="16">
        <v>2</v>
      </c>
      <c r="E43" s="19" t="s">
        <v>13</v>
      </c>
      <c r="F43" s="73"/>
      <c r="G43" s="64">
        <f t="shared" si="1"/>
        <v>0</v>
      </c>
    </row>
    <row r="44" spans="1:7" s="4" customFormat="1" ht="15" customHeight="1" x14ac:dyDescent="0.2">
      <c r="A44" s="89">
        <f t="shared" si="0"/>
        <v>37</v>
      </c>
      <c r="B44" s="13" t="s">
        <v>80</v>
      </c>
      <c r="C44" s="79" t="s">
        <v>81</v>
      </c>
      <c r="D44" s="16">
        <v>417</v>
      </c>
      <c r="E44" s="14" t="s">
        <v>8</v>
      </c>
      <c r="F44" s="73"/>
      <c r="G44" s="64">
        <f t="shared" si="1"/>
        <v>0</v>
      </c>
    </row>
    <row r="45" spans="1:7" s="4" customFormat="1" ht="15" customHeight="1" x14ac:dyDescent="0.2">
      <c r="A45" s="89">
        <f t="shared" si="0"/>
        <v>38</v>
      </c>
      <c r="B45" s="13" t="s">
        <v>82</v>
      </c>
      <c r="C45" s="79" t="s">
        <v>83</v>
      </c>
      <c r="D45" s="16">
        <v>502</v>
      </c>
      <c r="E45" s="14" t="s">
        <v>8</v>
      </c>
      <c r="F45" s="73"/>
      <c r="G45" s="64">
        <f t="shared" si="1"/>
        <v>0</v>
      </c>
    </row>
    <row r="46" spans="1:7" s="4" customFormat="1" ht="15" customHeight="1" x14ac:dyDescent="0.2">
      <c r="A46" s="89">
        <f t="shared" si="0"/>
        <v>39</v>
      </c>
      <c r="B46" s="13" t="s">
        <v>84</v>
      </c>
      <c r="C46" s="79" t="s">
        <v>85</v>
      </c>
      <c r="D46" s="16">
        <v>782</v>
      </c>
      <c r="E46" s="14" t="s">
        <v>8</v>
      </c>
      <c r="F46" s="73"/>
      <c r="G46" s="64">
        <f t="shared" si="1"/>
        <v>0</v>
      </c>
    </row>
    <row r="47" spans="1:7" s="4" customFormat="1" ht="15" customHeight="1" x14ac:dyDescent="0.2">
      <c r="A47" s="89">
        <f t="shared" si="0"/>
        <v>40</v>
      </c>
      <c r="B47" s="13" t="s">
        <v>86</v>
      </c>
      <c r="C47" s="79" t="s">
        <v>87</v>
      </c>
      <c r="D47" s="16">
        <v>501</v>
      </c>
      <c r="E47" s="14" t="s">
        <v>8</v>
      </c>
      <c r="F47" s="73"/>
      <c r="G47" s="64">
        <f t="shared" si="1"/>
        <v>0</v>
      </c>
    </row>
    <row r="48" spans="1:7" s="4" customFormat="1" ht="15" customHeight="1" x14ac:dyDescent="0.2">
      <c r="A48" s="89">
        <f t="shared" si="0"/>
        <v>41</v>
      </c>
      <c r="B48" s="17" t="s">
        <v>88</v>
      </c>
      <c r="C48" s="79" t="s">
        <v>89</v>
      </c>
      <c r="D48" s="16">
        <v>282</v>
      </c>
      <c r="E48" s="11" t="s">
        <v>8</v>
      </c>
      <c r="F48" s="73"/>
      <c r="G48" s="64">
        <f t="shared" si="1"/>
        <v>0</v>
      </c>
    </row>
    <row r="49" spans="1:7" s="4" customFormat="1" ht="15" customHeight="1" x14ac:dyDescent="0.2">
      <c r="A49" s="89">
        <f t="shared" si="0"/>
        <v>42</v>
      </c>
      <c r="B49" s="13" t="s">
        <v>90</v>
      </c>
      <c r="C49" s="79" t="s">
        <v>91</v>
      </c>
      <c r="D49" s="16">
        <v>706</v>
      </c>
      <c r="E49" s="14" t="s">
        <v>8</v>
      </c>
      <c r="F49" s="73"/>
      <c r="G49" s="64">
        <f t="shared" si="1"/>
        <v>0</v>
      </c>
    </row>
    <row r="50" spans="1:7" s="4" customFormat="1" ht="15" customHeight="1" x14ac:dyDescent="0.2">
      <c r="A50" s="89">
        <f t="shared" si="0"/>
        <v>43</v>
      </c>
      <c r="B50" s="13" t="s">
        <v>90</v>
      </c>
      <c r="C50" s="79" t="s">
        <v>92</v>
      </c>
      <c r="D50" s="16">
        <v>1939</v>
      </c>
      <c r="E50" s="14" t="s">
        <v>8</v>
      </c>
      <c r="F50" s="73"/>
      <c r="G50" s="64">
        <f t="shared" si="1"/>
        <v>0</v>
      </c>
    </row>
    <row r="51" spans="1:7" s="4" customFormat="1" ht="15" customHeight="1" x14ac:dyDescent="0.2">
      <c r="A51" s="89">
        <f t="shared" si="0"/>
        <v>44</v>
      </c>
      <c r="B51" s="13" t="s">
        <v>93</v>
      </c>
      <c r="C51" s="79" t="s">
        <v>94</v>
      </c>
      <c r="D51" s="16">
        <v>256</v>
      </c>
      <c r="E51" s="14" t="s">
        <v>8</v>
      </c>
      <c r="F51" s="73"/>
      <c r="G51" s="64">
        <f t="shared" si="1"/>
        <v>0</v>
      </c>
    </row>
    <row r="52" spans="1:7" s="4" customFormat="1" ht="15" customHeight="1" x14ac:dyDescent="0.2">
      <c r="A52" s="89">
        <f t="shared" si="0"/>
        <v>45</v>
      </c>
      <c r="B52" s="13" t="s">
        <v>93</v>
      </c>
      <c r="C52" s="79" t="s">
        <v>95</v>
      </c>
      <c r="D52" s="16">
        <v>2054</v>
      </c>
      <c r="E52" s="14" t="s">
        <v>8</v>
      </c>
      <c r="F52" s="73"/>
      <c r="G52" s="64">
        <f t="shared" si="1"/>
        <v>0</v>
      </c>
    </row>
    <row r="53" spans="1:7" s="3" customFormat="1" ht="15" customHeight="1" x14ac:dyDescent="0.2">
      <c r="A53" s="89">
        <f t="shared" si="0"/>
        <v>46</v>
      </c>
      <c r="B53" s="13" t="s">
        <v>96</v>
      </c>
      <c r="C53" s="79" t="s">
        <v>97</v>
      </c>
      <c r="D53" s="16">
        <v>274</v>
      </c>
      <c r="E53" s="15" t="s">
        <v>8</v>
      </c>
      <c r="F53" s="74"/>
      <c r="G53" s="64">
        <f t="shared" si="1"/>
        <v>0</v>
      </c>
    </row>
    <row r="54" spans="1:7" s="4" customFormat="1" ht="15" customHeight="1" x14ac:dyDescent="0.2">
      <c r="A54" s="89">
        <f t="shared" si="0"/>
        <v>47</v>
      </c>
      <c r="B54" s="13" t="s">
        <v>98</v>
      </c>
      <c r="C54" s="79" t="s">
        <v>99</v>
      </c>
      <c r="D54" s="16">
        <v>570</v>
      </c>
      <c r="E54" s="14" t="s">
        <v>8</v>
      </c>
      <c r="F54" s="73"/>
      <c r="G54" s="64">
        <f t="shared" si="1"/>
        <v>0</v>
      </c>
    </row>
    <row r="55" spans="1:7" s="3" customFormat="1" ht="15" customHeight="1" x14ac:dyDescent="0.2">
      <c r="A55" s="89">
        <f t="shared" si="0"/>
        <v>48</v>
      </c>
      <c r="B55" s="13" t="s">
        <v>98</v>
      </c>
      <c r="C55" s="79" t="s">
        <v>100</v>
      </c>
      <c r="D55" s="16">
        <v>1320</v>
      </c>
      <c r="E55" s="15" t="s">
        <v>8</v>
      </c>
      <c r="F55" s="74"/>
      <c r="G55" s="64">
        <f t="shared" si="1"/>
        <v>0</v>
      </c>
    </row>
    <row r="56" spans="1:7" s="3" customFormat="1" ht="15" customHeight="1" x14ac:dyDescent="0.2">
      <c r="A56" s="89">
        <f t="shared" si="0"/>
        <v>49</v>
      </c>
      <c r="B56" s="17" t="s">
        <v>101</v>
      </c>
      <c r="C56" s="79" t="s">
        <v>102</v>
      </c>
      <c r="D56" s="16">
        <v>1441</v>
      </c>
      <c r="E56" s="12" t="s">
        <v>8</v>
      </c>
      <c r="F56" s="74"/>
      <c r="G56" s="64">
        <f t="shared" si="1"/>
        <v>0</v>
      </c>
    </row>
    <row r="57" spans="1:7" s="3" customFormat="1" ht="15" customHeight="1" x14ac:dyDescent="0.2">
      <c r="A57" s="89">
        <f t="shared" si="0"/>
        <v>50</v>
      </c>
      <c r="B57" s="17" t="s">
        <v>101</v>
      </c>
      <c r="C57" s="79" t="s">
        <v>103</v>
      </c>
      <c r="D57" s="16">
        <v>1351</v>
      </c>
      <c r="E57" s="12" t="s">
        <v>8</v>
      </c>
      <c r="F57" s="74"/>
      <c r="G57" s="64">
        <f t="shared" si="1"/>
        <v>0</v>
      </c>
    </row>
    <row r="58" spans="1:7" s="3" customFormat="1" ht="15" customHeight="1" x14ac:dyDescent="0.2">
      <c r="A58" s="89">
        <f t="shared" si="0"/>
        <v>51</v>
      </c>
      <c r="B58" s="17" t="s">
        <v>104</v>
      </c>
      <c r="C58" s="79" t="s">
        <v>105</v>
      </c>
      <c r="D58" s="16">
        <v>925</v>
      </c>
      <c r="E58" s="12" t="s">
        <v>8</v>
      </c>
      <c r="F58" s="74"/>
      <c r="G58" s="64">
        <f t="shared" si="1"/>
        <v>0</v>
      </c>
    </row>
    <row r="59" spans="1:7" s="3" customFormat="1" ht="15" customHeight="1" x14ac:dyDescent="0.2">
      <c r="A59" s="89">
        <f t="shared" si="0"/>
        <v>52</v>
      </c>
      <c r="B59" s="17" t="s">
        <v>104</v>
      </c>
      <c r="C59" s="79" t="s">
        <v>106</v>
      </c>
      <c r="D59" s="16">
        <v>543</v>
      </c>
      <c r="E59" s="12" t="s">
        <v>8</v>
      </c>
      <c r="F59" s="74"/>
      <c r="G59" s="64">
        <f t="shared" si="1"/>
        <v>0</v>
      </c>
    </row>
    <row r="60" spans="1:7" s="4" customFormat="1" ht="15" customHeight="1" thickBot="1" x14ac:dyDescent="0.25">
      <c r="A60" s="99">
        <f t="shared" si="0"/>
        <v>53</v>
      </c>
      <c r="B60" s="100" t="s">
        <v>107</v>
      </c>
      <c r="C60" s="101" t="s">
        <v>108</v>
      </c>
      <c r="D60" s="116">
        <v>69</v>
      </c>
      <c r="E60" s="102" t="s">
        <v>8</v>
      </c>
      <c r="F60" s="103"/>
      <c r="G60" s="104">
        <f t="shared" si="1"/>
        <v>0</v>
      </c>
    </row>
    <row r="61" spans="1:7" s="4" customFormat="1" ht="15" customHeight="1" x14ac:dyDescent="0.2">
      <c r="A61" s="93">
        <f t="shared" si="0"/>
        <v>54</v>
      </c>
      <c r="B61" s="17" t="s">
        <v>109</v>
      </c>
      <c r="C61" s="80" t="s">
        <v>110</v>
      </c>
      <c r="D61" s="10">
        <v>219</v>
      </c>
      <c r="E61" s="11" t="s">
        <v>8</v>
      </c>
      <c r="F61" s="97"/>
      <c r="G61" s="98">
        <f t="shared" si="1"/>
        <v>0</v>
      </c>
    </row>
    <row r="62" spans="1:7" s="4" customFormat="1" ht="15" customHeight="1" x14ac:dyDescent="0.2">
      <c r="A62" s="89">
        <f t="shared" si="0"/>
        <v>55</v>
      </c>
      <c r="B62" s="13" t="s">
        <v>111</v>
      </c>
      <c r="C62" s="79" t="s">
        <v>112</v>
      </c>
      <c r="D62" s="16">
        <v>50</v>
      </c>
      <c r="E62" s="14" t="s">
        <v>8</v>
      </c>
      <c r="F62" s="73"/>
      <c r="G62" s="64">
        <f t="shared" si="1"/>
        <v>0</v>
      </c>
    </row>
    <row r="63" spans="1:7" s="3" customFormat="1" ht="15" customHeight="1" x14ac:dyDescent="0.2">
      <c r="A63" s="89">
        <f t="shared" si="0"/>
        <v>56</v>
      </c>
      <c r="B63" s="13" t="s">
        <v>113</v>
      </c>
      <c r="C63" s="79" t="s">
        <v>114</v>
      </c>
      <c r="D63" s="16">
        <v>8</v>
      </c>
      <c r="E63" s="14" t="s">
        <v>13</v>
      </c>
      <c r="F63" s="74"/>
      <c r="G63" s="64">
        <f t="shared" si="1"/>
        <v>0</v>
      </c>
    </row>
    <row r="64" spans="1:7" s="3" customFormat="1" ht="15" customHeight="1" x14ac:dyDescent="0.2">
      <c r="A64" s="89">
        <f t="shared" si="0"/>
        <v>57</v>
      </c>
      <c r="B64" s="13" t="s">
        <v>115</v>
      </c>
      <c r="C64" s="79" t="s">
        <v>116</v>
      </c>
      <c r="D64" s="16">
        <v>2</v>
      </c>
      <c r="E64" s="14" t="s">
        <v>13</v>
      </c>
      <c r="F64" s="74"/>
      <c r="G64" s="64">
        <f t="shared" si="1"/>
        <v>0</v>
      </c>
    </row>
    <row r="65" spans="1:7" s="4" customFormat="1" ht="15" customHeight="1" x14ac:dyDescent="0.2">
      <c r="A65" s="89">
        <f t="shared" si="0"/>
        <v>58</v>
      </c>
      <c r="B65" s="13" t="s">
        <v>117</v>
      </c>
      <c r="C65" s="79" t="s">
        <v>118</v>
      </c>
      <c r="D65" s="16">
        <v>2</v>
      </c>
      <c r="E65" s="14" t="s">
        <v>13</v>
      </c>
      <c r="F65" s="73"/>
      <c r="G65" s="64">
        <f t="shared" si="1"/>
        <v>0</v>
      </c>
    </row>
    <row r="66" spans="1:7" s="4" customFormat="1" ht="15" customHeight="1" x14ac:dyDescent="0.2">
      <c r="A66" s="89">
        <f t="shared" si="0"/>
        <v>59</v>
      </c>
      <c r="B66" s="13" t="s">
        <v>119</v>
      </c>
      <c r="C66" s="79" t="s">
        <v>120</v>
      </c>
      <c r="D66" s="16">
        <v>3</v>
      </c>
      <c r="E66" s="14" t="s">
        <v>13</v>
      </c>
      <c r="F66" s="73"/>
      <c r="G66" s="64">
        <f t="shared" si="1"/>
        <v>0</v>
      </c>
    </row>
    <row r="67" spans="1:7" s="4" customFormat="1" ht="15" customHeight="1" x14ac:dyDescent="0.2">
      <c r="A67" s="89">
        <f t="shared" si="0"/>
        <v>60</v>
      </c>
      <c r="B67" s="13" t="s">
        <v>121</v>
      </c>
      <c r="C67" s="79" t="s">
        <v>122</v>
      </c>
      <c r="D67" s="16">
        <v>1</v>
      </c>
      <c r="E67" s="14" t="s">
        <v>13</v>
      </c>
      <c r="F67" s="73"/>
      <c r="G67" s="64">
        <f t="shared" si="1"/>
        <v>0</v>
      </c>
    </row>
    <row r="68" spans="1:7" s="4" customFormat="1" ht="15" customHeight="1" x14ac:dyDescent="0.2">
      <c r="A68" s="89">
        <f t="shared" si="0"/>
        <v>61</v>
      </c>
      <c r="B68" s="13" t="s">
        <v>123</v>
      </c>
      <c r="C68" s="79" t="s">
        <v>124</v>
      </c>
      <c r="D68" s="16">
        <v>1</v>
      </c>
      <c r="E68" s="14" t="s">
        <v>13</v>
      </c>
      <c r="F68" s="73"/>
      <c r="G68" s="64">
        <f t="shared" si="1"/>
        <v>0</v>
      </c>
    </row>
    <row r="69" spans="1:7" s="4" customFormat="1" ht="15" customHeight="1" x14ac:dyDescent="0.2">
      <c r="A69" s="89">
        <f t="shared" si="0"/>
        <v>62</v>
      </c>
      <c r="B69" s="13" t="s">
        <v>125</v>
      </c>
      <c r="C69" s="79" t="s">
        <v>126</v>
      </c>
      <c r="D69" s="16">
        <v>4</v>
      </c>
      <c r="E69" s="14" t="s">
        <v>13</v>
      </c>
      <c r="F69" s="73"/>
      <c r="G69" s="64">
        <f t="shared" si="1"/>
        <v>0</v>
      </c>
    </row>
    <row r="70" spans="1:7" s="4" customFormat="1" ht="15" customHeight="1" x14ac:dyDescent="0.2">
      <c r="A70" s="89">
        <f t="shared" si="0"/>
        <v>63</v>
      </c>
      <c r="B70" s="13" t="s">
        <v>127</v>
      </c>
      <c r="C70" s="79" t="s">
        <v>128</v>
      </c>
      <c r="D70" s="16">
        <v>1110</v>
      </c>
      <c r="E70" s="14" t="s">
        <v>8</v>
      </c>
      <c r="F70" s="73"/>
      <c r="G70" s="64">
        <f t="shared" si="1"/>
        <v>0</v>
      </c>
    </row>
    <row r="71" spans="1:7" s="4" customFormat="1" ht="15" customHeight="1" x14ac:dyDescent="0.2">
      <c r="A71" s="89">
        <f t="shared" si="0"/>
        <v>64</v>
      </c>
      <c r="B71" s="13" t="s">
        <v>129</v>
      </c>
      <c r="C71" s="79" t="s">
        <v>130</v>
      </c>
      <c r="D71" s="16">
        <v>360</v>
      </c>
      <c r="E71" s="14" t="s">
        <v>131</v>
      </c>
      <c r="F71" s="73"/>
      <c r="G71" s="64">
        <f t="shared" si="1"/>
        <v>0</v>
      </c>
    </row>
    <row r="72" spans="1:7" s="4" customFormat="1" ht="15" customHeight="1" x14ac:dyDescent="0.2">
      <c r="A72" s="89">
        <f t="shared" si="0"/>
        <v>65</v>
      </c>
      <c r="B72" s="13" t="s">
        <v>132</v>
      </c>
      <c r="C72" s="79" t="s">
        <v>133</v>
      </c>
      <c r="D72" s="16">
        <v>310</v>
      </c>
      <c r="E72" s="14" t="s">
        <v>8</v>
      </c>
      <c r="F72" s="73"/>
      <c r="G72" s="64">
        <f t="shared" si="1"/>
        <v>0</v>
      </c>
    </row>
    <row r="73" spans="1:7" s="4" customFormat="1" ht="15" customHeight="1" x14ac:dyDescent="0.2">
      <c r="A73" s="89">
        <f t="shared" si="0"/>
        <v>66</v>
      </c>
      <c r="B73" s="13" t="s">
        <v>134</v>
      </c>
      <c r="C73" s="79" t="s">
        <v>135</v>
      </c>
      <c r="D73" s="16">
        <v>185</v>
      </c>
      <c r="E73" s="14" t="s">
        <v>8</v>
      </c>
      <c r="F73" s="73"/>
      <c r="G73" s="64">
        <f t="shared" si="1"/>
        <v>0</v>
      </c>
    </row>
    <row r="74" spans="1:7" s="4" customFormat="1" ht="15" customHeight="1" x14ac:dyDescent="0.2">
      <c r="A74" s="89">
        <f t="shared" ref="A74:A88" si="2">A73+1</f>
        <v>67</v>
      </c>
      <c r="B74" s="13" t="s">
        <v>136</v>
      </c>
      <c r="C74" s="79" t="s">
        <v>137</v>
      </c>
      <c r="D74" s="16">
        <v>1018</v>
      </c>
      <c r="E74" s="14" t="s">
        <v>8</v>
      </c>
      <c r="F74" s="73"/>
      <c r="G74" s="64">
        <f t="shared" ref="G74:G88" si="3">D74*F74</f>
        <v>0</v>
      </c>
    </row>
    <row r="75" spans="1:7" s="4" customFormat="1" ht="15" customHeight="1" x14ac:dyDescent="0.2">
      <c r="A75" s="89">
        <f t="shared" si="2"/>
        <v>68</v>
      </c>
      <c r="B75" s="13" t="s">
        <v>138</v>
      </c>
      <c r="C75" s="79" t="s">
        <v>139</v>
      </c>
      <c r="D75" s="16">
        <v>4000</v>
      </c>
      <c r="E75" s="14" t="s">
        <v>28</v>
      </c>
      <c r="F75" s="73"/>
      <c r="G75" s="64">
        <f t="shared" si="3"/>
        <v>0</v>
      </c>
    </row>
    <row r="76" spans="1:7" s="4" customFormat="1" ht="15" customHeight="1" x14ac:dyDescent="0.2">
      <c r="A76" s="89">
        <f t="shared" si="2"/>
        <v>69</v>
      </c>
      <c r="B76" s="13" t="s">
        <v>140</v>
      </c>
      <c r="C76" s="79" t="s">
        <v>141</v>
      </c>
      <c r="D76" s="16">
        <v>4440</v>
      </c>
      <c r="E76" s="14" t="s">
        <v>28</v>
      </c>
      <c r="F76" s="73"/>
      <c r="G76" s="64">
        <f t="shared" si="3"/>
        <v>0</v>
      </c>
    </row>
    <row r="77" spans="1:7" s="4" customFormat="1" ht="15" customHeight="1" x14ac:dyDescent="0.2">
      <c r="A77" s="89">
        <f t="shared" si="2"/>
        <v>70</v>
      </c>
      <c r="B77" s="13" t="s">
        <v>142</v>
      </c>
      <c r="C77" s="79" t="s">
        <v>143</v>
      </c>
      <c r="D77" s="16">
        <v>600</v>
      </c>
      <c r="E77" s="14" t="s">
        <v>131</v>
      </c>
      <c r="F77" s="73"/>
      <c r="G77" s="64">
        <f t="shared" si="3"/>
        <v>0</v>
      </c>
    </row>
    <row r="78" spans="1:7" s="4" customFormat="1" ht="15" customHeight="1" x14ac:dyDescent="0.2">
      <c r="A78" s="89">
        <f t="shared" si="2"/>
        <v>71</v>
      </c>
      <c r="B78" s="13" t="s">
        <v>144</v>
      </c>
      <c r="C78" s="79" t="s">
        <v>145</v>
      </c>
      <c r="D78" s="16">
        <v>38</v>
      </c>
      <c r="E78" s="14" t="s">
        <v>13</v>
      </c>
      <c r="F78" s="73"/>
      <c r="G78" s="64">
        <f t="shared" si="3"/>
        <v>0</v>
      </c>
    </row>
    <row r="79" spans="1:7" s="4" customFormat="1" ht="15" customHeight="1" x14ac:dyDescent="0.2">
      <c r="A79" s="89">
        <f t="shared" si="2"/>
        <v>72</v>
      </c>
      <c r="B79" s="13" t="s">
        <v>146</v>
      </c>
      <c r="C79" s="79" t="s">
        <v>147</v>
      </c>
      <c r="D79" s="16">
        <v>150</v>
      </c>
      <c r="E79" s="14" t="s">
        <v>31</v>
      </c>
      <c r="F79" s="73"/>
      <c r="G79" s="64">
        <f t="shared" si="3"/>
        <v>0</v>
      </c>
    </row>
    <row r="80" spans="1:7" s="4" customFormat="1" ht="15" customHeight="1" x14ac:dyDescent="0.2">
      <c r="A80" s="89">
        <f t="shared" si="2"/>
        <v>73</v>
      </c>
      <c r="B80" s="13" t="s">
        <v>148</v>
      </c>
      <c r="C80" s="79" t="s">
        <v>149</v>
      </c>
      <c r="D80" s="16">
        <v>1013</v>
      </c>
      <c r="E80" s="14" t="s">
        <v>8</v>
      </c>
      <c r="F80" s="73"/>
      <c r="G80" s="64">
        <f t="shared" si="3"/>
        <v>0</v>
      </c>
    </row>
    <row r="81" spans="1:7" s="4" customFormat="1" ht="15" customHeight="1" x14ac:dyDescent="0.2">
      <c r="A81" s="89">
        <f t="shared" si="2"/>
        <v>74</v>
      </c>
      <c r="B81" s="13" t="s">
        <v>150</v>
      </c>
      <c r="C81" s="79" t="s">
        <v>151</v>
      </c>
      <c r="D81" s="16">
        <v>2</v>
      </c>
      <c r="E81" s="14" t="s">
        <v>13</v>
      </c>
      <c r="F81" s="73"/>
      <c r="G81" s="64">
        <f t="shared" si="3"/>
        <v>0</v>
      </c>
    </row>
    <row r="82" spans="1:7" s="4" customFormat="1" ht="15" customHeight="1" x14ac:dyDescent="0.2">
      <c r="A82" s="89">
        <f t="shared" si="2"/>
        <v>75</v>
      </c>
      <c r="B82" s="20" t="s">
        <v>152</v>
      </c>
      <c r="C82" s="79" t="s">
        <v>153</v>
      </c>
      <c r="D82" s="16">
        <v>24000</v>
      </c>
      <c r="E82" s="14" t="s">
        <v>28</v>
      </c>
      <c r="F82" s="73"/>
      <c r="G82" s="64">
        <f t="shared" si="3"/>
        <v>0</v>
      </c>
    </row>
    <row r="83" spans="1:7" s="4" customFormat="1" ht="15" customHeight="1" x14ac:dyDescent="0.2">
      <c r="A83" s="89">
        <f t="shared" si="2"/>
        <v>76</v>
      </c>
      <c r="B83" s="20" t="s">
        <v>154</v>
      </c>
      <c r="C83" s="79" t="s">
        <v>155</v>
      </c>
      <c r="D83" s="16">
        <v>40</v>
      </c>
      <c r="E83" s="14" t="s">
        <v>13</v>
      </c>
      <c r="F83" s="73"/>
      <c r="G83" s="64">
        <f t="shared" si="3"/>
        <v>0</v>
      </c>
    </row>
    <row r="84" spans="1:7" s="4" customFormat="1" ht="15" customHeight="1" x14ac:dyDescent="0.2">
      <c r="A84" s="89">
        <f t="shared" si="2"/>
        <v>77</v>
      </c>
      <c r="B84" s="20" t="s">
        <v>156</v>
      </c>
      <c r="C84" s="79" t="s">
        <v>157</v>
      </c>
      <c r="D84" s="16">
        <v>20</v>
      </c>
      <c r="E84" s="14" t="s">
        <v>13</v>
      </c>
      <c r="F84" s="73"/>
      <c r="G84" s="64">
        <f t="shared" si="3"/>
        <v>0</v>
      </c>
    </row>
    <row r="85" spans="1:7" s="4" customFormat="1" ht="15" customHeight="1" x14ac:dyDescent="0.2">
      <c r="A85" s="89">
        <f t="shared" si="2"/>
        <v>78</v>
      </c>
      <c r="B85" s="20" t="s">
        <v>158</v>
      </c>
      <c r="C85" s="79" t="s">
        <v>159</v>
      </c>
      <c r="D85" s="16">
        <v>2</v>
      </c>
      <c r="E85" s="14" t="s">
        <v>160</v>
      </c>
      <c r="F85" s="73"/>
      <c r="G85" s="64">
        <f t="shared" si="3"/>
        <v>0</v>
      </c>
    </row>
    <row r="86" spans="1:7" s="4" customFormat="1" ht="15" customHeight="1" x14ac:dyDescent="0.2">
      <c r="A86" s="89">
        <f t="shared" si="2"/>
        <v>79</v>
      </c>
      <c r="B86" s="20" t="s">
        <v>161</v>
      </c>
      <c r="C86" s="79" t="s">
        <v>162</v>
      </c>
      <c r="D86" s="16">
        <v>5</v>
      </c>
      <c r="E86" s="14" t="s">
        <v>160</v>
      </c>
      <c r="F86" s="73"/>
      <c r="G86" s="64">
        <f t="shared" si="3"/>
        <v>0</v>
      </c>
    </row>
    <row r="87" spans="1:7" s="4" customFormat="1" ht="15" customHeight="1" thickBot="1" x14ac:dyDescent="0.25">
      <c r="A87" s="99">
        <f t="shared" si="2"/>
        <v>80</v>
      </c>
      <c r="B87" s="107" t="s">
        <v>163</v>
      </c>
      <c r="C87" s="101" t="s">
        <v>164</v>
      </c>
      <c r="D87" s="116">
        <v>820</v>
      </c>
      <c r="E87" s="102" t="s">
        <v>8</v>
      </c>
      <c r="F87" s="103"/>
      <c r="G87" s="104">
        <f t="shared" si="3"/>
        <v>0</v>
      </c>
    </row>
    <row r="88" spans="1:7" s="4" customFormat="1" ht="15" customHeight="1" thickBot="1" x14ac:dyDescent="0.25">
      <c r="A88" s="105">
        <f t="shared" si="2"/>
        <v>81</v>
      </c>
      <c r="B88" s="58" t="s">
        <v>165</v>
      </c>
      <c r="C88" s="95" t="s">
        <v>166</v>
      </c>
      <c r="D88" s="10">
        <v>160</v>
      </c>
      <c r="E88" s="96" t="s">
        <v>8</v>
      </c>
      <c r="F88" s="106"/>
      <c r="G88" s="98">
        <f t="shared" si="3"/>
        <v>0</v>
      </c>
    </row>
    <row r="89" spans="1:7" s="21" customFormat="1" ht="17.25" customHeight="1" thickBot="1" x14ac:dyDescent="0.3">
      <c r="A89" s="41"/>
      <c r="B89" s="42"/>
      <c r="C89" s="43" t="s">
        <v>262</v>
      </c>
      <c r="D89" s="44"/>
      <c r="E89" s="44"/>
      <c r="F89" s="45"/>
      <c r="G89" s="65">
        <f>SUM(G8:G88)</f>
        <v>0</v>
      </c>
    </row>
    <row r="90" spans="1:7" ht="18" customHeight="1" thickBot="1" x14ac:dyDescent="0.3">
      <c r="A90" s="41"/>
      <c r="B90" s="42"/>
      <c r="C90" s="46" t="s">
        <v>263</v>
      </c>
      <c r="D90" s="47"/>
      <c r="E90" s="48"/>
      <c r="F90" s="49">
        <v>0.1</v>
      </c>
      <c r="G90" s="65">
        <f>G89*F90</f>
        <v>0</v>
      </c>
    </row>
    <row r="91" spans="1:7" s="22" customFormat="1" ht="15" customHeight="1" thickBot="1" x14ac:dyDescent="0.25">
      <c r="A91" s="33"/>
      <c r="B91" s="8"/>
      <c r="C91" s="34" t="s">
        <v>264</v>
      </c>
      <c r="D91" s="35"/>
      <c r="E91" s="35"/>
      <c r="F91" s="36"/>
      <c r="G91" s="91"/>
    </row>
    <row r="92" spans="1:7" ht="15" customHeight="1" x14ac:dyDescent="0.25">
      <c r="A92" s="89">
        <v>82</v>
      </c>
      <c r="B92" s="23" t="s">
        <v>167</v>
      </c>
      <c r="C92" s="76" t="s">
        <v>168</v>
      </c>
      <c r="D92" s="83">
        <v>20</v>
      </c>
      <c r="E92" s="24" t="s">
        <v>8</v>
      </c>
      <c r="F92" s="72"/>
      <c r="G92" s="64">
        <f>D92*F92</f>
        <v>0</v>
      </c>
    </row>
    <row r="93" spans="1:7" ht="15" customHeight="1" x14ac:dyDescent="0.25">
      <c r="A93" s="89">
        <f t="shared" ref="A93:A132" si="4">A92+1</f>
        <v>83</v>
      </c>
      <c r="B93" s="23" t="s">
        <v>169</v>
      </c>
      <c r="C93" s="26" t="s">
        <v>170</v>
      </c>
      <c r="D93" s="83">
        <v>50</v>
      </c>
      <c r="E93" s="24" t="s">
        <v>8</v>
      </c>
      <c r="F93" s="73"/>
      <c r="G93" s="64">
        <f t="shared" ref="G93:G132" si="5">D93*F93</f>
        <v>0</v>
      </c>
    </row>
    <row r="94" spans="1:7" ht="15" customHeight="1" x14ac:dyDescent="0.25">
      <c r="A94" s="89">
        <f t="shared" si="4"/>
        <v>84</v>
      </c>
      <c r="B94" s="23" t="s">
        <v>171</v>
      </c>
      <c r="C94" s="26" t="s">
        <v>172</v>
      </c>
      <c r="D94" s="83">
        <v>270</v>
      </c>
      <c r="E94" s="24" t="s">
        <v>8</v>
      </c>
      <c r="F94" s="73"/>
      <c r="G94" s="64">
        <f t="shared" si="5"/>
        <v>0</v>
      </c>
    </row>
    <row r="95" spans="1:7" ht="15" customHeight="1" x14ac:dyDescent="0.25">
      <c r="A95" s="89">
        <f t="shared" si="4"/>
        <v>85</v>
      </c>
      <c r="B95" s="23" t="s">
        <v>173</v>
      </c>
      <c r="C95" s="26" t="s">
        <v>174</v>
      </c>
      <c r="D95" s="83">
        <v>260</v>
      </c>
      <c r="E95" s="24" t="s">
        <v>8</v>
      </c>
      <c r="F95" s="73"/>
      <c r="G95" s="64">
        <f t="shared" si="5"/>
        <v>0</v>
      </c>
    </row>
    <row r="96" spans="1:7" ht="15" customHeight="1" x14ac:dyDescent="0.25">
      <c r="A96" s="89">
        <f t="shared" si="4"/>
        <v>86</v>
      </c>
      <c r="B96" s="23" t="s">
        <v>175</v>
      </c>
      <c r="C96" s="26" t="s">
        <v>176</v>
      </c>
      <c r="D96" s="83">
        <v>460</v>
      </c>
      <c r="E96" s="24" t="s">
        <v>8</v>
      </c>
      <c r="F96" s="73"/>
      <c r="G96" s="64">
        <f t="shared" si="5"/>
        <v>0</v>
      </c>
    </row>
    <row r="97" spans="1:7" ht="15" customHeight="1" x14ac:dyDescent="0.25">
      <c r="A97" s="89">
        <f t="shared" si="4"/>
        <v>87</v>
      </c>
      <c r="B97" s="23" t="s">
        <v>177</v>
      </c>
      <c r="C97" s="26" t="s">
        <v>178</v>
      </c>
      <c r="D97" s="83">
        <v>80</v>
      </c>
      <c r="E97" s="24" t="s">
        <v>8</v>
      </c>
      <c r="F97" s="73"/>
      <c r="G97" s="64">
        <f t="shared" si="5"/>
        <v>0</v>
      </c>
    </row>
    <row r="98" spans="1:7" ht="15" customHeight="1" x14ac:dyDescent="0.25">
      <c r="A98" s="89">
        <f t="shared" si="4"/>
        <v>88</v>
      </c>
      <c r="B98" s="23" t="s">
        <v>179</v>
      </c>
      <c r="C98" s="26" t="s">
        <v>283</v>
      </c>
      <c r="D98" s="83">
        <v>1</v>
      </c>
      <c r="E98" s="24" t="s">
        <v>3</v>
      </c>
      <c r="F98" s="73"/>
      <c r="G98" s="64">
        <f t="shared" si="5"/>
        <v>0</v>
      </c>
    </row>
    <row r="99" spans="1:7" ht="15" customHeight="1" x14ac:dyDescent="0.25">
      <c r="A99" s="89">
        <f t="shared" si="4"/>
        <v>89</v>
      </c>
      <c r="B99" s="23" t="s">
        <v>180</v>
      </c>
      <c r="C99" s="26" t="s">
        <v>284</v>
      </c>
      <c r="D99" s="83">
        <v>1</v>
      </c>
      <c r="E99" s="24" t="s">
        <v>3</v>
      </c>
      <c r="F99" s="73"/>
      <c r="G99" s="64">
        <f t="shared" si="5"/>
        <v>0</v>
      </c>
    </row>
    <row r="100" spans="1:7" ht="15" customHeight="1" x14ac:dyDescent="0.25">
      <c r="A100" s="89">
        <f t="shared" si="4"/>
        <v>90</v>
      </c>
      <c r="B100" s="23" t="s">
        <v>182</v>
      </c>
      <c r="C100" s="26" t="s">
        <v>285</v>
      </c>
      <c r="D100" s="83">
        <v>1</v>
      </c>
      <c r="E100" s="24" t="s">
        <v>3</v>
      </c>
      <c r="F100" s="73"/>
      <c r="G100" s="64">
        <f t="shared" si="5"/>
        <v>0</v>
      </c>
    </row>
    <row r="101" spans="1:7" ht="15" customHeight="1" x14ac:dyDescent="0.25">
      <c r="A101" s="89">
        <f t="shared" si="4"/>
        <v>91</v>
      </c>
      <c r="B101" s="23" t="s">
        <v>184</v>
      </c>
      <c r="C101" s="26" t="s">
        <v>181</v>
      </c>
      <c r="D101" s="83">
        <v>3</v>
      </c>
      <c r="E101" s="24" t="s">
        <v>13</v>
      </c>
      <c r="F101" s="73"/>
      <c r="G101" s="64">
        <f t="shared" si="5"/>
        <v>0</v>
      </c>
    </row>
    <row r="102" spans="1:7" ht="15" customHeight="1" x14ac:dyDescent="0.25">
      <c r="A102" s="89">
        <f t="shared" si="4"/>
        <v>92</v>
      </c>
      <c r="B102" s="23" t="s">
        <v>186</v>
      </c>
      <c r="C102" s="26" t="s">
        <v>183</v>
      </c>
      <c r="D102" s="83">
        <v>14</v>
      </c>
      <c r="E102" s="24" t="s">
        <v>13</v>
      </c>
      <c r="F102" s="73"/>
      <c r="G102" s="64">
        <f t="shared" si="5"/>
        <v>0</v>
      </c>
    </row>
    <row r="103" spans="1:7" ht="15" customHeight="1" x14ac:dyDescent="0.25">
      <c r="A103" s="89">
        <f t="shared" si="4"/>
        <v>93</v>
      </c>
      <c r="B103" s="23" t="s">
        <v>188</v>
      </c>
      <c r="C103" s="26" t="s">
        <v>185</v>
      </c>
      <c r="D103" s="83">
        <v>2</v>
      </c>
      <c r="E103" s="24" t="s">
        <v>13</v>
      </c>
      <c r="F103" s="73"/>
      <c r="G103" s="64">
        <f t="shared" si="5"/>
        <v>0</v>
      </c>
    </row>
    <row r="104" spans="1:7" ht="15" customHeight="1" x14ac:dyDescent="0.25">
      <c r="A104" s="89">
        <f t="shared" si="4"/>
        <v>94</v>
      </c>
      <c r="B104" s="23" t="s">
        <v>189</v>
      </c>
      <c r="C104" s="26" t="s">
        <v>187</v>
      </c>
      <c r="D104" s="83">
        <v>2</v>
      </c>
      <c r="E104" s="24" t="s">
        <v>13</v>
      </c>
      <c r="F104" s="73"/>
      <c r="G104" s="64">
        <f t="shared" si="5"/>
        <v>0</v>
      </c>
    </row>
    <row r="105" spans="1:7" ht="15" customHeight="1" x14ac:dyDescent="0.25">
      <c r="A105" s="89">
        <f t="shared" si="4"/>
        <v>95</v>
      </c>
      <c r="B105" s="23" t="s">
        <v>191</v>
      </c>
      <c r="C105" s="26" t="s">
        <v>286</v>
      </c>
      <c r="D105" s="83">
        <v>38</v>
      </c>
      <c r="E105" s="24" t="s">
        <v>13</v>
      </c>
      <c r="F105" s="73"/>
      <c r="G105" s="64">
        <f t="shared" si="5"/>
        <v>0</v>
      </c>
    </row>
    <row r="106" spans="1:7" ht="15" customHeight="1" x14ac:dyDescent="0.25">
      <c r="A106" s="89">
        <f t="shared" si="4"/>
        <v>96</v>
      </c>
      <c r="B106" s="23" t="s">
        <v>192</v>
      </c>
      <c r="C106" s="26" t="s">
        <v>190</v>
      </c>
      <c r="D106" s="83">
        <v>48</v>
      </c>
      <c r="E106" s="24" t="s">
        <v>13</v>
      </c>
      <c r="F106" s="73"/>
      <c r="G106" s="64">
        <f t="shared" si="5"/>
        <v>0</v>
      </c>
    </row>
    <row r="107" spans="1:7" ht="15" customHeight="1" x14ac:dyDescent="0.25">
      <c r="A107" s="89">
        <f t="shared" si="4"/>
        <v>97</v>
      </c>
      <c r="B107" s="23" t="s">
        <v>194</v>
      </c>
      <c r="C107" s="26" t="s">
        <v>287</v>
      </c>
      <c r="D107" s="83">
        <v>38</v>
      </c>
      <c r="E107" s="24" t="s">
        <v>13</v>
      </c>
      <c r="F107" s="73"/>
      <c r="G107" s="64">
        <f t="shared" si="5"/>
        <v>0</v>
      </c>
    </row>
    <row r="108" spans="1:7" ht="15" customHeight="1" x14ac:dyDescent="0.25">
      <c r="A108" s="89">
        <f t="shared" si="4"/>
        <v>98</v>
      </c>
      <c r="B108" s="23" t="s">
        <v>196</v>
      </c>
      <c r="C108" s="26" t="s">
        <v>193</v>
      </c>
      <c r="D108" s="83">
        <v>4</v>
      </c>
      <c r="E108" s="24" t="s">
        <v>13</v>
      </c>
      <c r="F108" s="73"/>
      <c r="G108" s="64">
        <f t="shared" si="5"/>
        <v>0</v>
      </c>
    </row>
    <row r="109" spans="1:7" ht="15" customHeight="1" x14ac:dyDescent="0.25">
      <c r="A109" s="89">
        <f t="shared" si="4"/>
        <v>99</v>
      </c>
      <c r="B109" s="23" t="s">
        <v>198</v>
      </c>
      <c r="C109" s="26" t="s">
        <v>195</v>
      </c>
      <c r="D109" s="83">
        <v>5</v>
      </c>
      <c r="E109" s="24" t="s">
        <v>13</v>
      </c>
      <c r="F109" s="73"/>
      <c r="G109" s="64">
        <f t="shared" si="5"/>
        <v>0</v>
      </c>
    </row>
    <row r="110" spans="1:7" ht="15" customHeight="1" x14ac:dyDescent="0.25">
      <c r="A110" s="89">
        <f t="shared" si="4"/>
        <v>100</v>
      </c>
      <c r="B110" s="23" t="s">
        <v>200</v>
      </c>
      <c r="C110" s="26" t="s">
        <v>197</v>
      </c>
      <c r="D110" s="83">
        <v>2</v>
      </c>
      <c r="E110" s="24" t="s">
        <v>13</v>
      </c>
      <c r="F110" s="73"/>
      <c r="G110" s="64">
        <f t="shared" si="5"/>
        <v>0</v>
      </c>
    </row>
    <row r="111" spans="1:7" ht="15" customHeight="1" x14ac:dyDescent="0.25">
      <c r="A111" s="89">
        <f t="shared" si="4"/>
        <v>101</v>
      </c>
      <c r="B111" s="23" t="s">
        <v>202</v>
      </c>
      <c r="C111" s="26" t="s">
        <v>199</v>
      </c>
      <c r="D111" s="83">
        <v>1</v>
      </c>
      <c r="E111" s="24" t="s">
        <v>13</v>
      </c>
      <c r="F111" s="73"/>
      <c r="G111" s="64">
        <f t="shared" si="5"/>
        <v>0</v>
      </c>
    </row>
    <row r="112" spans="1:7" ht="15" customHeight="1" x14ac:dyDescent="0.25">
      <c r="A112" s="89">
        <f t="shared" si="4"/>
        <v>102</v>
      </c>
      <c r="B112" s="23" t="s">
        <v>204</v>
      </c>
      <c r="C112" s="26" t="s">
        <v>201</v>
      </c>
      <c r="D112" s="83">
        <v>4</v>
      </c>
      <c r="E112" s="24" t="s">
        <v>13</v>
      </c>
      <c r="F112" s="73"/>
      <c r="G112" s="64">
        <f t="shared" si="5"/>
        <v>0</v>
      </c>
    </row>
    <row r="113" spans="1:7" ht="15" customHeight="1" x14ac:dyDescent="0.25">
      <c r="A113" s="89">
        <f t="shared" si="4"/>
        <v>103</v>
      </c>
      <c r="B113" s="23" t="s">
        <v>206</v>
      </c>
      <c r="C113" s="26" t="s">
        <v>203</v>
      </c>
      <c r="D113" s="83">
        <v>2</v>
      </c>
      <c r="E113" s="24" t="s">
        <v>13</v>
      </c>
      <c r="F113" s="73"/>
      <c r="G113" s="64">
        <f t="shared" si="5"/>
        <v>0</v>
      </c>
    </row>
    <row r="114" spans="1:7" ht="15" customHeight="1" x14ac:dyDescent="0.25">
      <c r="A114" s="89">
        <f t="shared" si="4"/>
        <v>104</v>
      </c>
      <c r="B114" s="23" t="s">
        <v>208</v>
      </c>
      <c r="C114" s="26" t="s">
        <v>205</v>
      </c>
      <c r="D114" s="83">
        <v>40</v>
      </c>
      <c r="E114" s="24" t="s">
        <v>13</v>
      </c>
      <c r="F114" s="73"/>
      <c r="G114" s="64">
        <f t="shared" si="5"/>
        <v>0</v>
      </c>
    </row>
    <row r="115" spans="1:7" ht="15" customHeight="1" x14ac:dyDescent="0.25">
      <c r="A115" s="89">
        <f t="shared" si="4"/>
        <v>105</v>
      </c>
      <c r="B115" s="23" t="s">
        <v>210</v>
      </c>
      <c r="C115" s="26" t="s">
        <v>207</v>
      </c>
      <c r="D115" s="83">
        <v>21</v>
      </c>
      <c r="E115" s="24" t="s">
        <v>13</v>
      </c>
      <c r="F115" s="73"/>
      <c r="G115" s="64">
        <f t="shared" si="5"/>
        <v>0</v>
      </c>
    </row>
    <row r="116" spans="1:7" ht="15" customHeight="1" thickBot="1" x14ac:dyDescent="0.3">
      <c r="A116" s="99">
        <f t="shared" si="4"/>
        <v>106</v>
      </c>
      <c r="B116" s="108" t="s">
        <v>212</v>
      </c>
      <c r="C116" s="109" t="s">
        <v>209</v>
      </c>
      <c r="D116" s="110">
        <v>4</v>
      </c>
      <c r="E116" s="117" t="s">
        <v>13</v>
      </c>
      <c r="F116" s="103"/>
      <c r="G116" s="104">
        <f t="shared" si="5"/>
        <v>0</v>
      </c>
    </row>
    <row r="117" spans="1:7" ht="15" customHeight="1" x14ac:dyDescent="0.25">
      <c r="A117" s="93">
        <f t="shared" si="4"/>
        <v>107</v>
      </c>
      <c r="B117" s="23" t="s">
        <v>214</v>
      </c>
      <c r="C117" s="26" t="s">
        <v>211</v>
      </c>
      <c r="D117" s="83">
        <v>4</v>
      </c>
      <c r="E117" s="24" t="s">
        <v>13</v>
      </c>
      <c r="F117" s="97"/>
      <c r="G117" s="98">
        <f t="shared" si="5"/>
        <v>0</v>
      </c>
    </row>
    <row r="118" spans="1:7" ht="15" customHeight="1" x14ac:dyDescent="0.25">
      <c r="A118" s="89">
        <f t="shared" si="4"/>
        <v>108</v>
      </c>
      <c r="B118" s="23" t="s">
        <v>216</v>
      </c>
      <c r="C118" s="26" t="s">
        <v>213</v>
      </c>
      <c r="D118" s="83">
        <v>2</v>
      </c>
      <c r="E118" s="24" t="s">
        <v>13</v>
      </c>
      <c r="F118" s="73"/>
      <c r="G118" s="64">
        <f t="shared" si="5"/>
        <v>0</v>
      </c>
    </row>
    <row r="119" spans="1:7" ht="15" customHeight="1" x14ac:dyDescent="0.25">
      <c r="A119" s="89">
        <f t="shared" si="4"/>
        <v>109</v>
      </c>
      <c r="B119" s="23" t="s">
        <v>218</v>
      </c>
      <c r="C119" s="26" t="s">
        <v>215</v>
      </c>
      <c r="D119" s="83">
        <v>1</v>
      </c>
      <c r="E119" s="24" t="s">
        <v>13</v>
      </c>
      <c r="F119" s="73"/>
      <c r="G119" s="64">
        <f t="shared" si="5"/>
        <v>0</v>
      </c>
    </row>
    <row r="120" spans="1:7" ht="15" customHeight="1" x14ac:dyDescent="0.25">
      <c r="A120" s="89">
        <f t="shared" si="4"/>
        <v>110</v>
      </c>
      <c r="B120" s="23" t="s">
        <v>220</v>
      </c>
      <c r="C120" s="26" t="s">
        <v>217</v>
      </c>
      <c r="D120" s="83">
        <v>3</v>
      </c>
      <c r="E120" s="24" t="s">
        <v>13</v>
      </c>
      <c r="F120" s="73"/>
      <c r="G120" s="64">
        <f t="shared" si="5"/>
        <v>0</v>
      </c>
    </row>
    <row r="121" spans="1:7" ht="15" customHeight="1" x14ac:dyDescent="0.25">
      <c r="A121" s="89">
        <f t="shared" si="4"/>
        <v>111</v>
      </c>
      <c r="B121" s="23" t="s">
        <v>222</v>
      </c>
      <c r="C121" s="26" t="s">
        <v>219</v>
      </c>
      <c r="D121" s="83">
        <v>1</v>
      </c>
      <c r="E121" s="24" t="s">
        <v>13</v>
      </c>
      <c r="F121" s="73"/>
      <c r="G121" s="64">
        <f t="shared" si="5"/>
        <v>0</v>
      </c>
    </row>
    <row r="122" spans="1:7" ht="15" customHeight="1" x14ac:dyDescent="0.25">
      <c r="A122" s="89">
        <f t="shared" si="4"/>
        <v>112</v>
      </c>
      <c r="B122" s="23" t="s">
        <v>224</v>
      </c>
      <c r="C122" s="26" t="s">
        <v>221</v>
      </c>
      <c r="D122" s="83">
        <v>1</v>
      </c>
      <c r="E122" s="24" t="s">
        <v>13</v>
      </c>
      <c r="F122" s="73"/>
      <c r="G122" s="64">
        <f t="shared" si="5"/>
        <v>0</v>
      </c>
    </row>
    <row r="123" spans="1:7" ht="15" customHeight="1" x14ac:dyDescent="0.25">
      <c r="A123" s="89">
        <f t="shared" si="4"/>
        <v>113</v>
      </c>
      <c r="B123" s="23" t="s">
        <v>226</v>
      </c>
      <c r="C123" s="26" t="s">
        <v>223</v>
      </c>
      <c r="D123" s="83">
        <v>1</v>
      </c>
      <c r="E123" s="24" t="s">
        <v>13</v>
      </c>
      <c r="F123" s="73"/>
      <c r="G123" s="64">
        <f t="shared" si="5"/>
        <v>0</v>
      </c>
    </row>
    <row r="124" spans="1:7" ht="15" customHeight="1" x14ac:dyDescent="0.25">
      <c r="A124" s="89">
        <f t="shared" si="4"/>
        <v>114</v>
      </c>
      <c r="B124" s="23" t="s">
        <v>228</v>
      </c>
      <c r="C124" s="26" t="s">
        <v>225</v>
      </c>
      <c r="D124" s="83">
        <v>1</v>
      </c>
      <c r="E124" s="24" t="s">
        <v>13</v>
      </c>
      <c r="F124" s="73"/>
      <c r="G124" s="64">
        <f t="shared" si="5"/>
        <v>0</v>
      </c>
    </row>
    <row r="125" spans="1:7" ht="15" customHeight="1" x14ac:dyDescent="0.25">
      <c r="A125" s="89">
        <f t="shared" si="4"/>
        <v>115</v>
      </c>
      <c r="B125" s="23" t="s">
        <v>230</v>
      </c>
      <c r="C125" s="26" t="s">
        <v>227</v>
      </c>
      <c r="D125" s="83">
        <v>1</v>
      </c>
      <c r="E125" s="24" t="s">
        <v>13</v>
      </c>
      <c r="F125" s="73"/>
      <c r="G125" s="64">
        <f t="shared" si="5"/>
        <v>0</v>
      </c>
    </row>
    <row r="126" spans="1:7" ht="15" customHeight="1" x14ac:dyDescent="0.25">
      <c r="A126" s="89">
        <f t="shared" si="4"/>
        <v>116</v>
      </c>
      <c r="B126" s="23" t="s">
        <v>232</v>
      </c>
      <c r="C126" s="26" t="s">
        <v>229</v>
      </c>
      <c r="D126" s="83">
        <v>2</v>
      </c>
      <c r="E126" s="24" t="s">
        <v>13</v>
      </c>
      <c r="F126" s="73"/>
      <c r="G126" s="64">
        <f t="shared" si="5"/>
        <v>0</v>
      </c>
    </row>
    <row r="127" spans="1:7" ht="15" customHeight="1" x14ac:dyDescent="0.25">
      <c r="A127" s="89">
        <f t="shared" si="4"/>
        <v>117</v>
      </c>
      <c r="B127" s="23" t="s">
        <v>234</v>
      </c>
      <c r="C127" s="26" t="s">
        <v>231</v>
      </c>
      <c r="D127" s="83">
        <v>3</v>
      </c>
      <c r="E127" s="24" t="s">
        <v>13</v>
      </c>
      <c r="F127" s="73"/>
      <c r="G127" s="64">
        <f t="shared" si="5"/>
        <v>0</v>
      </c>
    </row>
    <row r="128" spans="1:7" ht="15" customHeight="1" x14ac:dyDescent="0.25">
      <c r="A128" s="89">
        <f t="shared" si="4"/>
        <v>118</v>
      </c>
      <c r="B128" s="23" t="s">
        <v>236</v>
      </c>
      <c r="C128" s="26" t="s">
        <v>233</v>
      </c>
      <c r="D128" s="83">
        <v>22</v>
      </c>
      <c r="E128" s="24" t="s">
        <v>13</v>
      </c>
      <c r="F128" s="73"/>
      <c r="G128" s="64">
        <f t="shared" si="5"/>
        <v>0</v>
      </c>
    </row>
    <row r="129" spans="1:7" ht="15" customHeight="1" x14ac:dyDescent="0.25">
      <c r="A129" s="89">
        <f t="shared" si="4"/>
        <v>119</v>
      </c>
      <c r="B129" s="23" t="s">
        <v>238</v>
      </c>
      <c r="C129" s="26" t="s">
        <v>235</v>
      </c>
      <c r="D129" s="83">
        <v>8</v>
      </c>
      <c r="E129" s="24" t="s">
        <v>13</v>
      </c>
      <c r="F129" s="73"/>
      <c r="G129" s="64">
        <f t="shared" si="5"/>
        <v>0</v>
      </c>
    </row>
    <row r="130" spans="1:7" ht="15" customHeight="1" x14ac:dyDescent="0.25">
      <c r="A130" s="89">
        <f t="shared" si="4"/>
        <v>120</v>
      </c>
      <c r="B130" s="23" t="s">
        <v>240</v>
      </c>
      <c r="C130" s="77" t="s">
        <v>237</v>
      </c>
      <c r="D130" s="84">
        <v>4</v>
      </c>
      <c r="E130" s="25" t="s">
        <v>21</v>
      </c>
      <c r="F130" s="73"/>
      <c r="G130" s="64">
        <f t="shared" si="5"/>
        <v>0</v>
      </c>
    </row>
    <row r="131" spans="1:7" ht="15" customHeight="1" x14ac:dyDescent="0.25">
      <c r="A131" s="89">
        <f t="shared" si="4"/>
        <v>121</v>
      </c>
      <c r="B131" s="23" t="s">
        <v>281</v>
      </c>
      <c r="C131" s="27" t="s">
        <v>239</v>
      </c>
      <c r="D131" s="83">
        <v>400</v>
      </c>
      <c r="E131" s="24" t="s">
        <v>28</v>
      </c>
      <c r="F131" s="73"/>
      <c r="G131" s="64">
        <f t="shared" si="5"/>
        <v>0</v>
      </c>
    </row>
    <row r="132" spans="1:7" ht="15" customHeight="1" thickBot="1" x14ac:dyDescent="0.3">
      <c r="A132" s="90">
        <f t="shared" si="4"/>
        <v>122</v>
      </c>
      <c r="B132" s="50" t="s">
        <v>241</v>
      </c>
      <c r="C132" s="58" t="s">
        <v>280</v>
      </c>
      <c r="D132" s="85">
        <v>1</v>
      </c>
      <c r="E132" s="51" t="s">
        <v>3</v>
      </c>
      <c r="F132" s="75"/>
      <c r="G132" s="64">
        <f t="shared" si="5"/>
        <v>0</v>
      </c>
    </row>
    <row r="133" spans="1:7" ht="18" customHeight="1" thickBot="1" x14ac:dyDescent="0.3">
      <c r="A133" s="41"/>
      <c r="B133" s="42"/>
      <c r="C133" s="52" t="s">
        <v>265</v>
      </c>
      <c r="D133" s="44"/>
      <c r="E133" s="44"/>
      <c r="F133" s="53"/>
      <c r="G133" s="66">
        <f>SUM(G92:G132)</f>
        <v>0</v>
      </c>
    </row>
    <row r="134" spans="1:7" ht="20.25" customHeight="1" thickBot="1" x14ac:dyDescent="0.3">
      <c r="A134" s="54"/>
      <c r="B134" s="82" t="s">
        <v>243</v>
      </c>
      <c r="C134" s="42" t="s">
        <v>266</v>
      </c>
      <c r="D134" s="55"/>
      <c r="E134" s="56"/>
      <c r="F134" s="69">
        <v>0.1</v>
      </c>
      <c r="G134" s="66">
        <f>G133*F134</f>
        <v>0</v>
      </c>
    </row>
    <row r="135" spans="1:7" ht="20.25" customHeight="1" thickBot="1" x14ac:dyDescent="0.3">
      <c r="A135" s="33"/>
      <c r="B135" s="8"/>
      <c r="C135" s="34" t="s">
        <v>267</v>
      </c>
      <c r="D135" s="35"/>
      <c r="E135" s="35"/>
      <c r="F135" s="36"/>
      <c r="G135" s="91"/>
    </row>
    <row r="136" spans="1:7" ht="15" customHeight="1" x14ac:dyDescent="0.25">
      <c r="A136" s="89">
        <v>123</v>
      </c>
      <c r="B136" s="23" t="s">
        <v>245</v>
      </c>
      <c r="C136" s="26" t="s">
        <v>242</v>
      </c>
      <c r="D136" s="83">
        <v>60</v>
      </c>
      <c r="E136" s="24" t="s">
        <v>13</v>
      </c>
      <c r="F136" s="72"/>
      <c r="G136" s="64">
        <f>D136*F136</f>
        <v>0</v>
      </c>
    </row>
    <row r="137" spans="1:7" ht="15" customHeight="1" x14ac:dyDescent="0.25">
      <c r="A137" s="89">
        <f t="shared" ref="A137:A143" si="6">A136+1</f>
        <v>124</v>
      </c>
      <c r="B137" s="23" t="s">
        <v>247</v>
      </c>
      <c r="C137" s="26" t="s">
        <v>244</v>
      </c>
      <c r="D137" s="83">
        <v>1</v>
      </c>
      <c r="E137" s="24" t="s">
        <v>13</v>
      </c>
      <c r="F137" s="73"/>
      <c r="G137" s="64">
        <f t="shared" ref="G137:G143" si="7">D137*F137</f>
        <v>0</v>
      </c>
    </row>
    <row r="138" spans="1:7" ht="15" customHeight="1" x14ac:dyDescent="0.25">
      <c r="A138" s="89">
        <f t="shared" si="6"/>
        <v>125</v>
      </c>
      <c r="B138" s="23" t="s">
        <v>249</v>
      </c>
      <c r="C138" s="26" t="s">
        <v>246</v>
      </c>
      <c r="D138" s="83">
        <v>14</v>
      </c>
      <c r="E138" s="24" t="s">
        <v>13</v>
      </c>
      <c r="F138" s="73"/>
      <c r="G138" s="64">
        <f t="shared" si="7"/>
        <v>0</v>
      </c>
    </row>
    <row r="139" spans="1:7" ht="15" customHeight="1" x14ac:dyDescent="0.25">
      <c r="A139" s="89">
        <f t="shared" si="6"/>
        <v>126</v>
      </c>
      <c r="B139" s="23" t="s">
        <v>251</v>
      </c>
      <c r="C139" s="26" t="s">
        <v>248</v>
      </c>
      <c r="D139" s="83">
        <v>1</v>
      </c>
      <c r="E139" s="24" t="s">
        <v>13</v>
      </c>
      <c r="F139" s="73"/>
      <c r="G139" s="64">
        <f t="shared" si="7"/>
        <v>0</v>
      </c>
    </row>
    <row r="140" spans="1:7" ht="15" customHeight="1" x14ac:dyDescent="0.25">
      <c r="A140" s="89">
        <f t="shared" si="6"/>
        <v>127</v>
      </c>
      <c r="B140" s="23" t="s">
        <v>253</v>
      </c>
      <c r="C140" s="26" t="s">
        <v>250</v>
      </c>
      <c r="D140" s="83">
        <v>133</v>
      </c>
      <c r="E140" s="24" t="s">
        <v>8</v>
      </c>
      <c r="F140" s="73"/>
      <c r="G140" s="64">
        <f t="shared" si="7"/>
        <v>0</v>
      </c>
    </row>
    <row r="141" spans="1:7" ht="15" customHeight="1" x14ac:dyDescent="0.25">
      <c r="A141" s="89">
        <f t="shared" si="6"/>
        <v>128</v>
      </c>
      <c r="B141" s="23" t="s">
        <v>254</v>
      </c>
      <c r="C141" s="26" t="s">
        <v>252</v>
      </c>
      <c r="D141" s="83">
        <v>1</v>
      </c>
      <c r="E141" s="24" t="s">
        <v>13</v>
      </c>
      <c r="F141" s="73"/>
      <c r="G141" s="64">
        <f t="shared" si="7"/>
        <v>0</v>
      </c>
    </row>
    <row r="142" spans="1:7" ht="15" customHeight="1" thickBot="1" x14ac:dyDescent="0.3">
      <c r="A142" s="99">
        <f t="shared" si="6"/>
        <v>129</v>
      </c>
      <c r="B142" s="108" t="s">
        <v>282</v>
      </c>
      <c r="C142" s="114" t="s">
        <v>239</v>
      </c>
      <c r="D142" s="110">
        <v>375</v>
      </c>
      <c r="E142" s="117" t="s">
        <v>28</v>
      </c>
      <c r="F142" s="103"/>
      <c r="G142" s="104">
        <f t="shared" si="7"/>
        <v>0</v>
      </c>
    </row>
    <row r="143" spans="1:7" ht="15" customHeight="1" thickBot="1" x14ac:dyDescent="0.3">
      <c r="A143" s="118">
        <f t="shared" si="6"/>
        <v>130</v>
      </c>
      <c r="B143" s="111" t="s">
        <v>288</v>
      </c>
      <c r="C143" s="58" t="s">
        <v>280</v>
      </c>
      <c r="D143" s="112">
        <v>1</v>
      </c>
      <c r="E143" s="113" t="s">
        <v>3</v>
      </c>
      <c r="F143" s="106"/>
      <c r="G143" s="98">
        <f t="shared" si="7"/>
        <v>0</v>
      </c>
    </row>
    <row r="144" spans="1:7" ht="15" customHeight="1" thickBot="1" x14ac:dyDescent="0.3">
      <c r="A144" s="41"/>
      <c r="B144" s="42"/>
      <c r="C144" s="52" t="s">
        <v>268</v>
      </c>
      <c r="D144" s="44"/>
      <c r="E144" s="44"/>
      <c r="F144" s="53"/>
      <c r="G144" s="66">
        <f>SUM(G136:G143)</f>
        <v>0</v>
      </c>
    </row>
    <row r="145" spans="1:7" ht="20.25" customHeight="1" thickBot="1" x14ac:dyDescent="0.3">
      <c r="A145" s="54"/>
      <c r="B145" s="82" t="s">
        <v>289</v>
      </c>
      <c r="C145" s="42" t="s">
        <v>269</v>
      </c>
      <c r="D145" s="55"/>
      <c r="E145" s="56"/>
      <c r="F145" s="69">
        <v>0.1</v>
      </c>
      <c r="G145" s="66">
        <f>G144*F145</f>
        <v>0</v>
      </c>
    </row>
    <row r="146" spans="1:7" ht="29.25" customHeight="1" thickTop="1" thickBot="1" x14ac:dyDescent="0.3">
      <c r="A146" s="59"/>
      <c r="B146" s="60" t="s">
        <v>275</v>
      </c>
      <c r="C146" s="61"/>
      <c r="D146" s="62"/>
      <c r="E146" s="59"/>
      <c r="F146" s="59"/>
      <c r="G146" s="70">
        <f>G144+G133+G89</f>
        <v>0</v>
      </c>
    </row>
    <row r="147" spans="1:7" ht="24" customHeight="1" thickTop="1" thickBot="1" x14ac:dyDescent="0.3">
      <c r="A147" s="59"/>
      <c r="B147" s="60" t="s">
        <v>274</v>
      </c>
      <c r="C147" s="62"/>
      <c r="D147" s="62"/>
      <c r="E147" s="59"/>
      <c r="F147" s="59"/>
      <c r="G147" s="71">
        <f>G145+G134+G90</f>
        <v>0</v>
      </c>
    </row>
    <row r="148" spans="1:7" ht="33.75" customHeight="1" thickTop="1" thickBot="1" x14ac:dyDescent="0.3">
      <c r="A148" s="59"/>
      <c r="B148" s="119" t="s">
        <v>276</v>
      </c>
      <c r="C148" s="120"/>
      <c r="D148" s="120"/>
      <c r="E148" s="120"/>
      <c r="F148" s="121"/>
      <c r="G148" s="92">
        <f>SUM(G146:G147)</f>
        <v>0</v>
      </c>
    </row>
    <row r="149" spans="1:7" ht="15.75" thickTop="1" x14ac:dyDescent="0.25"/>
    <row r="150" spans="1:7" s="22" customFormat="1" x14ac:dyDescent="0.25">
      <c r="A150"/>
      <c r="B150"/>
      <c r="C150"/>
      <c r="D150" s="28"/>
      <c r="E150"/>
    </row>
    <row r="151" spans="1:7" s="22" customFormat="1" x14ac:dyDescent="0.25">
      <c r="A151"/>
      <c r="B151"/>
      <c r="C151"/>
      <c r="D151" s="28"/>
      <c r="E151"/>
    </row>
    <row r="152" spans="1:7" ht="10.15" customHeight="1" x14ac:dyDescent="0.25"/>
    <row r="153" spans="1:7" ht="10.15" customHeight="1" x14ac:dyDescent="0.25"/>
    <row r="154" spans="1:7" ht="10.15" customHeight="1" x14ac:dyDescent="0.25"/>
    <row r="155" spans="1:7" s="29" customFormat="1" ht="13.7" customHeight="1" x14ac:dyDescent="0.25">
      <c r="A155"/>
      <c r="B155"/>
      <c r="C155"/>
      <c r="D155" s="28"/>
      <c r="E155"/>
    </row>
    <row r="156" spans="1:7" ht="13.7" customHeight="1" x14ac:dyDescent="0.25"/>
    <row r="157" spans="1:7" ht="10.9" customHeight="1" x14ac:dyDescent="0.25"/>
    <row r="158" spans="1:7" ht="10.15" customHeight="1" x14ac:dyDescent="0.25"/>
    <row r="159" spans="1:7" ht="10.9" customHeight="1" x14ac:dyDescent="0.25"/>
  </sheetData>
  <sheetProtection password="CCC9" sheet="1" selectLockedCells="1"/>
  <mergeCells count="8">
    <mergeCell ref="B148:F148"/>
    <mergeCell ref="F5:F6"/>
    <mergeCell ref="G5:G6"/>
    <mergeCell ref="A5:A6"/>
    <mergeCell ref="B5:B6"/>
    <mergeCell ref="C5:C6"/>
    <mergeCell ref="D5:D6"/>
    <mergeCell ref="E5:E6"/>
  </mergeCells>
  <pageMargins left="0.17" right="0.17" top="0.5" bottom="0.98" header="0.3" footer="0.17"/>
  <pageSetup orientation="landscape" r:id="rId1"/>
  <headerFooter>
    <oddHeader>&amp;RIFBC NO. 20-TA003370CD
ADDENDUM NO. 2</oddHeader>
    <oddFooter>&amp;LBidder Name: _________________________________
Authorized Signature: _________________________________&amp;RREVISED APPENDIX J-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3706C-5529-4842-8993-F3300FEC7C92}">
  <dimension ref="A1:G159"/>
  <sheetViews>
    <sheetView tabSelected="1" workbookViewId="0">
      <selection activeCell="F8" sqref="F8"/>
    </sheetView>
  </sheetViews>
  <sheetFormatPr defaultRowHeight="15" x14ac:dyDescent="0.25"/>
  <cols>
    <col min="1" max="1" width="7.85546875" customWidth="1"/>
    <col min="2" max="2" width="10.5703125" customWidth="1"/>
    <col min="3" max="3" width="57.42578125" customWidth="1"/>
    <col min="4" max="4" width="11.28515625" style="28" customWidth="1"/>
    <col min="5" max="5" width="12.42578125" customWidth="1"/>
    <col min="6" max="6" width="15.85546875" customWidth="1"/>
    <col min="7" max="7" width="16.140625" customWidth="1"/>
  </cols>
  <sheetData>
    <row r="1" spans="1:7" ht="20.25" customHeight="1" x14ac:dyDescent="0.3">
      <c r="A1" s="30"/>
      <c r="B1" s="37" t="s">
        <v>270</v>
      </c>
      <c r="C1" s="30"/>
      <c r="D1" s="30"/>
      <c r="E1" s="30"/>
    </row>
    <row r="2" spans="1:7" x14ac:dyDescent="0.25">
      <c r="A2" s="31"/>
      <c r="B2" s="38" t="s">
        <v>271</v>
      </c>
      <c r="C2" s="31"/>
      <c r="D2" s="31"/>
      <c r="E2" s="31"/>
    </row>
    <row r="3" spans="1:7" x14ac:dyDescent="0.25">
      <c r="A3" s="31"/>
      <c r="B3" s="40" t="s">
        <v>272</v>
      </c>
      <c r="D3" s="31"/>
      <c r="E3" s="31"/>
    </row>
    <row r="4" spans="1:7" s="3" customFormat="1" ht="21.75" customHeight="1" thickBot="1" x14ac:dyDescent="0.3">
      <c r="A4" s="1"/>
      <c r="B4" s="39" t="s">
        <v>277</v>
      </c>
      <c r="C4" s="1"/>
      <c r="D4" s="2"/>
      <c r="E4" s="1"/>
    </row>
    <row r="5" spans="1:7" s="4" customFormat="1" ht="16.5" customHeight="1" thickTop="1" x14ac:dyDescent="0.2">
      <c r="A5" s="126" t="s">
        <v>256</v>
      </c>
      <c r="B5" s="122" t="s">
        <v>257</v>
      </c>
      <c r="C5" s="128" t="s">
        <v>0</v>
      </c>
      <c r="D5" s="130" t="s">
        <v>261</v>
      </c>
      <c r="E5" s="130" t="s">
        <v>258</v>
      </c>
      <c r="F5" s="122" t="s">
        <v>259</v>
      </c>
      <c r="G5" s="124" t="s">
        <v>260</v>
      </c>
    </row>
    <row r="6" spans="1:7" s="4" customFormat="1" ht="16.5" customHeight="1" thickBot="1" x14ac:dyDescent="0.25">
      <c r="A6" s="127"/>
      <c r="B6" s="123"/>
      <c r="C6" s="129"/>
      <c r="D6" s="123"/>
      <c r="E6" s="123"/>
      <c r="F6" s="123"/>
      <c r="G6" s="125"/>
    </row>
    <row r="7" spans="1:7" s="4" customFormat="1" ht="24.75" customHeight="1" thickBot="1" x14ac:dyDescent="0.25">
      <c r="A7" s="86"/>
      <c r="B7" s="5"/>
      <c r="C7" s="32" t="s">
        <v>255</v>
      </c>
      <c r="D7" s="6"/>
      <c r="E7" s="7"/>
      <c r="F7" s="7"/>
      <c r="G7" s="87"/>
    </row>
    <row r="8" spans="1:7" s="4" customFormat="1" ht="15" customHeight="1" x14ac:dyDescent="0.2">
      <c r="A8" s="88">
        <v>1</v>
      </c>
      <c r="B8" s="9" t="s">
        <v>1</v>
      </c>
      <c r="C8" s="78" t="s">
        <v>2</v>
      </c>
      <c r="D8" s="10">
        <v>1</v>
      </c>
      <c r="E8" s="11" t="s">
        <v>3</v>
      </c>
      <c r="F8" s="72"/>
      <c r="G8" s="131">
        <f>D8*F8</f>
        <v>0</v>
      </c>
    </row>
    <row r="9" spans="1:7" s="4" customFormat="1" ht="15" customHeight="1" x14ac:dyDescent="0.2">
      <c r="A9" s="89">
        <f>A8+1</f>
        <v>2</v>
      </c>
      <c r="B9" s="13" t="s">
        <v>4</v>
      </c>
      <c r="C9" s="79" t="s">
        <v>5</v>
      </c>
      <c r="D9" s="10">
        <v>1</v>
      </c>
      <c r="E9" s="14" t="s">
        <v>3</v>
      </c>
      <c r="F9" s="73"/>
      <c r="G9" s="64">
        <f t="shared" ref="G9:G72" si="0">D9*F9</f>
        <v>0</v>
      </c>
    </row>
    <row r="10" spans="1:7" s="4" customFormat="1" ht="15" customHeight="1" x14ac:dyDescent="0.2">
      <c r="A10" s="89">
        <f t="shared" ref="A10:A73" si="1">A9+1</f>
        <v>3</v>
      </c>
      <c r="B10" s="13" t="s">
        <v>6</v>
      </c>
      <c r="C10" s="79" t="s">
        <v>7</v>
      </c>
      <c r="D10" s="16">
        <v>16600</v>
      </c>
      <c r="E10" s="14" t="s">
        <v>8</v>
      </c>
      <c r="F10" s="73"/>
      <c r="G10" s="64">
        <f t="shared" si="0"/>
        <v>0</v>
      </c>
    </row>
    <row r="11" spans="1:7" s="4" customFormat="1" ht="15" customHeight="1" x14ac:dyDescent="0.2">
      <c r="A11" s="89">
        <f t="shared" si="1"/>
        <v>4</v>
      </c>
      <c r="B11" s="13" t="s">
        <v>9</v>
      </c>
      <c r="C11" s="79" t="s">
        <v>10</v>
      </c>
      <c r="D11" s="16">
        <v>825</v>
      </c>
      <c r="E11" s="14" t="s">
        <v>8</v>
      </c>
      <c r="F11" s="73"/>
      <c r="G11" s="64">
        <f t="shared" si="0"/>
        <v>0</v>
      </c>
    </row>
    <row r="12" spans="1:7" s="4" customFormat="1" ht="15" customHeight="1" x14ac:dyDescent="0.2">
      <c r="A12" s="89">
        <f t="shared" si="1"/>
        <v>5</v>
      </c>
      <c r="B12" s="13" t="s">
        <v>11</v>
      </c>
      <c r="C12" s="79" t="s">
        <v>12</v>
      </c>
      <c r="D12" s="16">
        <v>2</v>
      </c>
      <c r="E12" s="14" t="s">
        <v>13</v>
      </c>
      <c r="F12" s="73"/>
      <c r="G12" s="64">
        <f t="shared" si="0"/>
        <v>0</v>
      </c>
    </row>
    <row r="13" spans="1:7" s="4" customFormat="1" ht="15" customHeight="1" x14ac:dyDescent="0.2">
      <c r="A13" s="89">
        <f t="shared" si="1"/>
        <v>6</v>
      </c>
      <c r="B13" s="13" t="s">
        <v>14</v>
      </c>
      <c r="C13" s="79" t="s">
        <v>15</v>
      </c>
      <c r="D13" s="16">
        <v>170</v>
      </c>
      <c r="E13" s="14" t="s">
        <v>13</v>
      </c>
      <c r="F13" s="73"/>
      <c r="G13" s="64">
        <f t="shared" si="0"/>
        <v>0</v>
      </c>
    </row>
    <row r="14" spans="1:7" s="4" customFormat="1" ht="15" customHeight="1" x14ac:dyDescent="0.2">
      <c r="A14" s="89">
        <f t="shared" si="1"/>
        <v>7</v>
      </c>
      <c r="B14" s="13" t="s">
        <v>16</v>
      </c>
      <c r="C14" s="79" t="s">
        <v>17</v>
      </c>
      <c r="D14" s="16">
        <v>1.75</v>
      </c>
      <c r="E14" s="14" t="s">
        <v>18</v>
      </c>
      <c r="F14" s="73"/>
      <c r="G14" s="64">
        <f t="shared" si="0"/>
        <v>0</v>
      </c>
    </row>
    <row r="15" spans="1:7" s="4" customFormat="1" ht="15" customHeight="1" x14ac:dyDescent="0.2">
      <c r="A15" s="89">
        <f t="shared" si="1"/>
        <v>8</v>
      </c>
      <c r="B15" s="13" t="s">
        <v>19</v>
      </c>
      <c r="C15" s="79" t="s">
        <v>20</v>
      </c>
      <c r="D15" s="16">
        <v>14200</v>
      </c>
      <c r="E15" s="14" t="s">
        <v>21</v>
      </c>
      <c r="F15" s="73"/>
      <c r="G15" s="64">
        <f t="shared" si="0"/>
        <v>0</v>
      </c>
    </row>
    <row r="16" spans="1:7" s="4" customFormat="1" ht="15" customHeight="1" x14ac:dyDescent="0.2">
      <c r="A16" s="89">
        <f t="shared" si="1"/>
        <v>9</v>
      </c>
      <c r="B16" s="13" t="s">
        <v>22</v>
      </c>
      <c r="C16" s="79" t="s">
        <v>23</v>
      </c>
      <c r="D16" s="16">
        <v>100</v>
      </c>
      <c r="E16" s="14" t="s">
        <v>21</v>
      </c>
      <c r="F16" s="73"/>
      <c r="G16" s="64">
        <f t="shared" si="0"/>
        <v>0</v>
      </c>
    </row>
    <row r="17" spans="1:7" s="4" customFormat="1" ht="15" customHeight="1" x14ac:dyDescent="0.2">
      <c r="A17" s="89">
        <f t="shared" si="1"/>
        <v>10</v>
      </c>
      <c r="B17" s="17" t="s">
        <v>24</v>
      </c>
      <c r="C17" s="80" t="s">
        <v>25</v>
      </c>
      <c r="D17" s="10">
        <v>500</v>
      </c>
      <c r="E17" s="11" t="s">
        <v>21</v>
      </c>
      <c r="F17" s="73"/>
      <c r="G17" s="64">
        <f t="shared" si="0"/>
        <v>0</v>
      </c>
    </row>
    <row r="18" spans="1:7" s="4" customFormat="1" ht="15" customHeight="1" x14ac:dyDescent="0.2">
      <c r="A18" s="89">
        <f t="shared" si="1"/>
        <v>11</v>
      </c>
      <c r="B18" s="13" t="s">
        <v>26</v>
      </c>
      <c r="C18" s="79" t="s">
        <v>27</v>
      </c>
      <c r="D18" s="16">
        <v>20660</v>
      </c>
      <c r="E18" s="14" t="s">
        <v>28</v>
      </c>
      <c r="F18" s="73"/>
      <c r="G18" s="64">
        <f t="shared" si="0"/>
        <v>0</v>
      </c>
    </row>
    <row r="19" spans="1:7" s="4" customFormat="1" ht="15" customHeight="1" x14ac:dyDescent="0.2">
      <c r="A19" s="89">
        <f t="shared" si="1"/>
        <v>12</v>
      </c>
      <c r="B19" s="13" t="s">
        <v>29</v>
      </c>
      <c r="C19" s="79" t="s">
        <v>30</v>
      </c>
      <c r="D19" s="16">
        <v>1860</v>
      </c>
      <c r="E19" s="14" t="s">
        <v>31</v>
      </c>
      <c r="F19" s="73"/>
      <c r="G19" s="64">
        <f t="shared" si="0"/>
        <v>0</v>
      </c>
    </row>
    <row r="20" spans="1:7" s="4" customFormat="1" ht="15" customHeight="1" x14ac:dyDescent="0.2">
      <c r="A20" s="89">
        <f t="shared" si="1"/>
        <v>13</v>
      </c>
      <c r="B20" s="13" t="s">
        <v>32</v>
      </c>
      <c r="C20" s="79" t="s">
        <v>33</v>
      </c>
      <c r="D20" s="16">
        <v>30</v>
      </c>
      <c r="E20" s="14" t="s">
        <v>21</v>
      </c>
      <c r="F20" s="73"/>
      <c r="G20" s="64">
        <f t="shared" si="0"/>
        <v>0</v>
      </c>
    </row>
    <row r="21" spans="1:7" s="4" customFormat="1" ht="15" customHeight="1" x14ac:dyDescent="0.2">
      <c r="A21" s="89">
        <f t="shared" si="1"/>
        <v>14</v>
      </c>
      <c r="B21" s="13" t="s">
        <v>34</v>
      </c>
      <c r="C21" s="79" t="s">
        <v>35</v>
      </c>
      <c r="D21" s="16">
        <v>20</v>
      </c>
      <c r="E21" s="14" t="s">
        <v>21</v>
      </c>
      <c r="F21" s="73"/>
      <c r="G21" s="64">
        <f t="shared" si="0"/>
        <v>0</v>
      </c>
    </row>
    <row r="22" spans="1:7" s="4" customFormat="1" ht="15" customHeight="1" x14ac:dyDescent="0.2">
      <c r="A22" s="89">
        <f t="shared" si="1"/>
        <v>15</v>
      </c>
      <c r="B22" s="13" t="s">
        <v>36</v>
      </c>
      <c r="C22" s="79" t="s">
        <v>37</v>
      </c>
      <c r="D22" s="16">
        <v>4</v>
      </c>
      <c r="E22" s="14" t="s">
        <v>21</v>
      </c>
      <c r="F22" s="73"/>
      <c r="G22" s="64">
        <f t="shared" si="0"/>
        <v>0</v>
      </c>
    </row>
    <row r="23" spans="1:7" s="4" customFormat="1" ht="15" customHeight="1" x14ac:dyDescent="0.2">
      <c r="A23" s="89">
        <f t="shared" si="1"/>
        <v>16</v>
      </c>
      <c r="B23" s="13" t="s">
        <v>38</v>
      </c>
      <c r="C23" s="79" t="s">
        <v>39</v>
      </c>
      <c r="D23" s="16">
        <v>50</v>
      </c>
      <c r="E23" s="14" t="s">
        <v>13</v>
      </c>
      <c r="F23" s="73"/>
      <c r="G23" s="64">
        <f t="shared" si="0"/>
        <v>0</v>
      </c>
    </row>
    <row r="24" spans="1:7" s="3" customFormat="1" ht="15" customHeight="1" x14ac:dyDescent="0.2">
      <c r="A24" s="89">
        <f t="shared" si="1"/>
        <v>17</v>
      </c>
      <c r="B24" s="18" t="s">
        <v>40</v>
      </c>
      <c r="C24" s="81" t="s">
        <v>41</v>
      </c>
      <c r="D24" s="16">
        <v>4</v>
      </c>
      <c r="E24" s="14" t="s">
        <v>13</v>
      </c>
      <c r="F24" s="74"/>
      <c r="G24" s="64">
        <f t="shared" si="0"/>
        <v>0</v>
      </c>
    </row>
    <row r="25" spans="1:7" s="3" customFormat="1" ht="15" customHeight="1" x14ac:dyDescent="0.2">
      <c r="A25" s="89">
        <f t="shared" si="1"/>
        <v>18</v>
      </c>
      <c r="B25" s="18" t="s">
        <v>42</v>
      </c>
      <c r="C25" s="81" t="s">
        <v>43</v>
      </c>
      <c r="D25" s="16">
        <v>60</v>
      </c>
      <c r="E25" s="14" t="s">
        <v>13</v>
      </c>
      <c r="F25" s="74"/>
      <c r="G25" s="64">
        <f t="shared" si="0"/>
        <v>0</v>
      </c>
    </row>
    <row r="26" spans="1:7" s="3" customFormat="1" ht="15" customHeight="1" x14ac:dyDescent="0.2">
      <c r="A26" s="89">
        <f t="shared" si="1"/>
        <v>19</v>
      </c>
      <c r="B26" s="18" t="s">
        <v>44</v>
      </c>
      <c r="C26" s="81" t="s">
        <v>45</v>
      </c>
      <c r="D26" s="16">
        <v>3</v>
      </c>
      <c r="E26" s="14" t="s">
        <v>13</v>
      </c>
      <c r="F26" s="74"/>
      <c r="G26" s="64">
        <f t="shared" si="0"/>
        <v>0</v>
      </c>
    </row>
    <row r="27" spans="1:7" s="3" customFormat="1" ht="15" customHeight="1" x14ac:dyDescent="0.2">
      <c r="A27" s="89">
        <f t="shared" si="1"/>
        <v>20</v>
      </c>
      <c r="B27" s="18" t="s">
        <v>46</v>
      </c>
      <c r="C27" s="81" t="s">
        <v>47</v>
      </c>
      <c r="D27" s="16">
        <v>25</v>
      </c>
      <c r="E27" s="14" t="s">
        <v>13</v>
      </c>
      <c r="F27" s="74"/>
      <c r="G27" s="64">
        <f t="shared" si="0"/>
        <v>0</v>
      </c>
    </row>
    <row r="28" spans="1:7" s="3" customFormat="1" ht="15" customHeight="1" x14ac:dyDescent="0.2">
      <c r="A28" s="89">
        <f t="shared" si="1"/>
        <v>21</v>
      </c>
      <c r="B28" s="18" t="s">
        <v>48</v>
      </c>
      <c r="C28" s="81" t="s">
        <v>49</v>
      </c>
      <c r="D28" s="16">
        <v>8</v>
      </c>
      <c r="E28" s="14" t="s">
        <v>13</v>
      </c>
      <c r="F28" s="74"/>
      <c r="G28" s="64">
        <f t="shared" si="0"/>
        <v>0</v>
      </c>
    </row>
    <row r="29" spans="1:7" s="4" customFormat="1" ht="15" customHeight="1" x14ac:dyDescent="0.2">
      <c r="A29" s="89">
        <f t="shared" si="1"/>
        <v>22</v>
      </c>
      <c r="B29" s="18" t="s">
        <v>50</v>
      </c>
      <c r="C29" s="81" t="s">
        <v>51</v>
      </c>
      <c r="D29" s="16">
        <v>1</v>
      </c>
      <c r="E29" s="19" t="s">
        <v>13</v>
      </c>
      <c r="F29" s="73"/>
      <c r="G29" s="64">
        <f t="shared" si="0"/>
        <v>0</v>
      </c>
    </row>
    <row r="30" spans="1:7" s="4" customFormat="1" ht="15" customHeight="1" x14ac:dyDescent="0.2">
      <c r="A30" s="89">
        <f t="shared" si="1"/>
        <v>23</v>
      </c>
      <c r="B30" s="18" t="s">
        <v>52</v>
      </c>
      <c r="C30" s="81" t="s">
        <v>53</v>
      </c>
      <c r="D30" s="16">
        <v>1</v>
      </c>
      <c r="E30" s="19" t="s">
        <v>13</v>
      </c>
      <c r="F30" s="73"/>
      <c r="G30" s="64">
        <f t="shared" si="0"/>
        <v>0</v>
      </c>
    </row>
    <row r="31" spans="1:7" s="4" customFormat="1" ht="15" customHeight="1" x14ac:dyDescent="0.2">
      <c r="A31" s="89">
        <f t="shared" si="1"/>
        <v>24</v>
      </c>
      <c r="B31" s="18" t="s">
        <v>54</v>
      </c>
      <c r="C31" s="81" t="s">
        <v>55</v>
      </c>
      <c r="D31" s="16">
        <v>1</v>
      </c>
      <c r="E31" s="19" t="s">
        <v>13</v>
      </c>
      <c r="F31" s="73"/>
      <c r="G31" s="64">
        <f t="shared" si="0"/>
        <v>0</v>
      </c>
    </row>
    <row r="32" spans="1:7" s="4" customFormat="1" ht="15" customHeight="1" x14ac:dyDescent="0.2">
      <c r="A32" s="89">
        <f t="shared" si="1"/>
        <v>25</v>
      </c>
      <c r="B32" s="18" t="s">
        <v>56</v>
      </c>
      <c r="C32" s="81" t="s">
        <v>57</v>
      </c>
      <c r="D32" s="16">
        <v>2</v>
      </c>
      <c r="E32" s="19" t="s">
        <v>13</v>
      </c>
      <c r="F32" s="73"/>
      <c r="G32" s="64">
        <f t="shared" si="0"/>
        <v>0</v>
      </c>
    </row>
    <row r="33" spans="1:7" s="4" customFormat="1" ht="15" customHeight="1" thickBot="1" x14ac:dyDescent="0.25">
      <c r="A33" s="99">
        <f t="shared" si="1"/>
        <v>26</v>
      </c>
      <c r="B33" s="100" t="s">
        <v>58</v>
      </c>
      <c r="C33" s="101" t="s">
        <v>59</v>
      </c>
      <c r="D33" s="116">
        <v>2</v>
      </c>
      <c r="E33" s="102" t="s">
        <v>13</v>
      </c>
      <c r="F33" s="103"/>
      <c r="G33" s="98">
        <f t="shared" si="0"/>
        <v>0</v>
      </c>
    </row>
    <row r="34" spans="1:7" s="4" customFormat="1" ht="15" customHeight="1" x14ac:dyDescent="0.2">
      <c r="A34" s="93">
        <f t="shared" si="1"/>
        <v>27</v>
      </c>
      <c r="B34" s="94" t="s">
        <v>60</v>
      </c>
      <c r="C34" s="95" t="s">
        <v>61</v>
      </c>
      <c r="D34" s="10">
        <v>2</v>
      </c>
      <c r="E34" s="96" t="s">
        <v>13</v>
      </c>
      <c r="F34" s="97"/>
      <c r="G34" s="131">
        <f t="shared" si="0"/>
        <v>0</v>
      </c>
    </row>
    <row r="35" spans="1:7" s="4" customFormat="1" ht="15" customHeight="1" x14ac:dyDescent="0.2">
      <c r="A35" s="89">
        <f t="shared" si="1"/>
        <v>28</v>
      </c>
      <c r="B35" s="18" t="s">
        <v>62</v>
      </c>
      <c r="C35" s="81" t="s">
        <v>63</v>
      </c>
      <c r="D35" s="16">
        <v>2</v>
      </c>
      <c r="E35" s="19" t="s">
        <v>13</v>
      </c>
      <c r="F35" s="73"/>
      <c r="G35" s="64">
        <f t="shared" si="0"/>
        <v>0</v>
      </c>
    </row>
    <row r="36" spans="1:7" s="4" customFormat="1" ht="15" customHeight="1" x14ac:dyDescent="0.2">
      <c r="A36" s="89">
        <f t="shared" si="1"/>
        <v>29</v>
      </c>
      <c r="B36" s="18" t="s">
        <v>64</v>
      </c>
      <c r="C36" s="81" t="s">
        <v>65</v>
      </c>
      <c r="D36" s="16">
        <v>3</v>
      </c>
      <c r="E36" s="19" t="s">
        <v>13</v>
      </c>
      <c r="F36" s="73"/>
      <c r="G36" s="64">
        <f t="shared" si="0"/>
        <v>0</v>
      </c>
    </row>
    <row r="37" spans="1:7" s="4" customFormat="1" ht="15" customHeight="1" x14ac:dyDescent="0.2">
      <c r="A37" s="89">
        <f t="shared" si="1"/>
        <v>30</v>
      </c>
      <c r="B37" s="18" t="s">
        <v>66</v>
      </c>
      <c r="C37" s="81" t="s">
        <v>67</v>
      </c>
      <c r="D37" s="16">
        <v>3</v>
      </c>
      <c r="E37" s="19" t="s">
        <v>13</v>
      </c>
      <c r="F37" s="73"/>
      <c r="G37" s="64">
        <f t="shared" si="0"/>
        <v>0</v>
      </c>
    </row>
    <row r="38" spans="1:7" s="4" customFormat="1" ht="15" customHeight="1" x14ac:dyDescent="0.2">
      <c r="A38" s="89">
        <f t="shared" si="1"/>
        <v>31</v>
      </c>
      <c r="B38" s="18" t="s">
        <v>68</v>
      </c>
      <c r="C38" s="81" t="s">
        <v>69</v>
      </c>
      <c r="D38" s="16">
        <v>2</v>
      </c>
      <c r="E38" s="19" t="s">
        <v>13</v>
      </c>
      <c r="F38" s="73"/>
      <c r="G38" s="64">
        <f t="shared" si="0"/>
        <v>0</v>
      </c>
    </row>
    <row r="39" spans="1:7" s="4" customFormat="1" ht="15" customHeight="1" x14ac:dyDescent="0.2">
      <c r="A39" s="89">
        <f t="shared" si="1"/>
        <v>32</v>
      </c>
      <c r="B39" s="18" t="s">
        <v>70</v>
      </c>
      <c r="C39" s="81" t="s">
        <v>71</v>
      </c>
      <c r="D39" s="16">
        <v>1</v>
      </c>
      <c r="E39" s="19" t="s">
        <v>13</v>
      </c>
      <c r="F39" s="73"/>
      <c r="G39" s="64">
        <f t="shared" si="0"/>
        <v>0</v>
      </c>
    </row>
    <row r="40" spans="1:7" s="4" customFormat="1" ht="15" customHeight="1" x14ac:dyDescent="0.2">
      <c r="A40" s="89">
        <f t="shared" si="1"/>
        <v>33</v>
      </c>
      <c r="B40" s="18" t="s">
        <v>72</v>
      </c>
      <c r="C40" s="81" t="s">
        <v>73</v>
      </c>
      <c r="D40" s="16">
        <v>44</v>
      </c>
      <c r="E40" s="19" t="s">
        <v>13</v>
      </c>
      <c r="F40" s="73"/>
      <c r="G40" s="64">
        <f t="shared" si="0"/>
        <v>0</v>
      </c>
    </row>
    <row r="41" spans="1:7" s="3" customFormat="1" ht="15" customHeight="1" x14ac:dyDescent="0.2">
      <c r="A41" s="89">
        <f t="shared" si="1"/>
        <v>34</v>
      </c>
      <c r="B41" s="18" t="s">
        <v>74</v>
      </c>
      <c r="C41" s="81" t="s">
        <v>75</v>
      </c>
      <c r="D41" s="16">
        <v>9</v>
      </c>
      <c r="E41" s="14" t="s">
        <v>13</v>
      </c>
      <c r="F41" s="74"/>
      <c r="G41" s="64">
        <f t="shared" si="0"/>
        <v>0</v>
      </c>
    </row>
    <row r="42" spans="1:7" s="4" customFormat="1" ht="15" customHeight="1" x14ac:dyDescent="0.2">
      <c r="A42" s="89">
        <f t="shared" si="1"/>
        <v>35</v>
      </c>
      <c r="B42" s="18" t="s">
        <v>76</v>
      </c>
      <c r="C42" s="81" t="s">
        <v>77</v>
      </c>
      <c r="D42" s="16">
        <v>7</v>
      </c>
      <c r="E42" s="19" t="s">
        <v>13</v>
      </c>
      <c r="F42" s="73"/>
      <c r="G42" s="64">
        <f t="shared" si="0"/>
        <v>0</v>
      </c>
    </row>
    <row r="43" spans="1:7" s="4" customFormat="1" ht="15" customHeight="1" x14ac:dyDescent="0.2">
      <c r="A43" s="89">
        <f t="shared" si="1"/>
        <v>36</v>
      </c>
      <c r="B43" s="18" t="s">
        <v>78</v>
      </c>
      <c r="C43" s="81" t="s">
        <v>79</v>
      </c>
      <c r="D43" s="16">
        <v>2</v>
      </c>
      <c r="E43" s="19" t="s">
        <v>13</v>
      </c>
      <c r="F43" s="73"/>
      <c r="G43" s="64">
        <f t="shared" si="0"/>
        <v>0</v>
      </c>
    </row>
    <row r="44" spans="1:7" s="4" customFormat="1" ht="15" customHeight="1" x14ac:dyDescent="0.2">
      <c r="A44" s="89">
        <f t="shared" si="1"/>
        <v>37</v>
      </c>
      <c r="B44" s="13" t="s">
        <v>80</v>
      </c>
      <c r="C44" s="79" t="s">
        <v>81</v>
      </c>
      <c r="D44" s="16">
        <v>417</v>
      </c>
      <c r="E44" s="14" t="s">
        <v>8</v>
      </c>
      <c r="F44" s="73"/>
      <c r="G44" s="64">
        <f t="shared" si="0"/>
        <v>0</v>
      </c>
    </row>
    <row r="45" spans="1:7" s="4" customFormat="1" ht="15" customHeight="1" x14ac:dyDescent="0.2">
      <c r="A45" s="89">
        <f t="shared" si="1"/>
        <v>38</v>
      </c>
      <c r="B45" s="13" t="s">
        <v>82</v>
      </c>
      <c r="C45" s="79" t="s">
        <v>83</v>
      </c>
      <c r="D45" s="16">
        <v>502</v>
      </c>
      <c r="E45" s="14" t="s">
        <v>8</v>
      </c>
      <c r="F45" s="73"/>
      <c r="G45" s="64">
        <f t="shared" si="0"/>
        <v>0</v>
      </c>
    </row>
    <row r="46" spans="1:7" s="4" customFormat="1" ht="15" customHeight="1" x14ac:dyDescent="0.2">
      <c r="A46" s="89">
        <f t="shared" si="1"/>
        <v>39</v>
      </c>
      <c r="B46" s="13" t="s">
        <v>84</v>
      </c>
      <c r="C46" s="79" t="s">
        <v>85</v>
      </c>
      <c r="D46" s="16">
        <v>782</v>
      </c>
      <c r="E46" s="14" t="s">
        <v>8</v>
      </c>
      <c r="F46" s="73"/>
      <c r="G46" s="64">
        <f t="shared" si="0"/>
        <v>0</v>
      </c>
    </row>
    <row r="47" spans="1:7" s="4" customFormat="1" ht="15" customHeight="1" x14ac:dyDescent="0.2">
      <c r="A47" s="89">
        <f t="shared" si="1"/>
        <v>40</v>
      </c>
      <c r="B47" s="13" t="s">
        <v>86</v>
      </c>
      <c r="C47" s="79" t="s">
        <v>87</v>
      </c>
      <c r="D47" s="16">
        <v>501</v>
      </c>
      <c r="E47" s="14" t="s">
        <v>8</v>
      </c>
      <c r="F47" s="73"/>
      <c r="G47" s="64">
        <f t="shared" si="0"/>
        <v>0</v>
      </c>
    </row>
    <row r="48" spans="1:7" s="4" customFormat="1" ht="15" customHeight="1" x14ac:dyDescent="0.2">
      <c r="A48" s="89">
        <f t="shared" si="1"/>
        <v>41</v>
      </c>
      <c r="B48" s="17" t="s">
        <v>88</v>
      </c>
      <c r="C48" s="79" t="s">
        <v>89</v>
      </c>
      <c r="D48" s="16">
        <v>282</v>
      </c>
      <c r="E48" s="11" t="s">
        <v>8</v>
      </c>
      <c r="F48" s="73"/>
      <c r="G48" s="64">
        <f t="shared" si="0"/>
        <v>0</v>
      </c>
    </row>
    <row r="49" spans="1:7" s="4" customFormat="1" ht="15" customHeight="1" x14ac:dyDescent="0.2">
      <c r="A49" s="89">
        <f t="shared" si="1"/>
        <v>42</v>
      </c>
      <c r="B49" s="13" t="s">
        <v>90</v>
      </c>
      <c r="C49" s="79" t="s">
        <v>91</v>
      </c>
      <c r="D49" s="16">
        <v>706</v>
      </c>
      <c r="E49" s="14" t="s">
        <v>8</v>
      </c>
      <c r="F49" s="73"/>
      <c r="G49" s="64">
        <f t="shared" si="0"/>
        <v>0</v>
      </c>
    </row>
    <row r="50" spans="1:7" s="4" customFormat="1" ht="15" customHeight="1" x14ac:dyDescent="0.2">
      <c r="A50" s="89">
        <f t="shared" si="1"/>
        <v>43</v>
      </c>
      <c r="B50" s="13" t="s">
        <v>90</v>
      </c>
      <c r="C50" s="79" t="s">
        <v>92</v>
      </c>
      <c r="D50" s="16">
        <v>1939</v>
      </c>
      <c r="E50" s="14" t="s">
        <v>8</v>
      </c>
      <c r="F50" s="73"/>
      <c r="G50" s="64">
        <f t="shared" si="0"/>
        <v>0</v>
      </c>
    </row>
    <row r="51" spans="1:7" s="4" customFormat="1" ht="15" customHeight="1" x14ac:dyDescent="0.2">
      <c r="A51" s="89">
        <f t="shared" si="1"/>
        <v>44</v>
      </c>
      <c r="B51" s="13" t="s">
        <v>93</v>
      </c>
      <c r="C51" s="79" t="s">
        <v>94</v>
      </c>
      <c r="D51" s="16">
        <v>256</v>
      </c>
      <c r="E51" s="14" t="s">
        <v>8</v>
      </c>
      <c r="F51" s="73"/>
      <c r="G51" s="64">
        <f t="shared" si="0"/>
        <v>0</v>
      </c>
    </row>
    <row r="52" spans="1:7" s="4" customFormat="1" ht="15" customHeight="1" x14ac:dyDescent="0.2">
      <c r="A52" s="89">
        <f t="shared" si="1"/>
        <v>45</v>
      </c>
      <c r="B52" s="13" t="s">
        <v>93</v>
      </c>
      <c r="C52" s="79" t="s">
        <v>95</v>
      </c>
      <c r="D52" s="16">
        <v>2054</v>
      </c>
      <c r="E52" s="14" t="s">
        <v>8</v>
      </c>
      <c r="F52" s="73"/>
      <c r="G52" s="64">
        <f t="shared" si="0"/>
        <v>0</v>
      </c>
    </row>
    <row r="53" spans="1:7" s="3" customFormat="1" ht="15" customHeight="1" x14ac:dyDescent="0.2">
      <c r="A53" s="89">
        <f t="shared" si="1"/>
        <v>46</v>
      </c>
      <c r="B53" s="13" t="s">
        <v>96</v>
      </c>
      <c r="C53" s="79" t="s">
        <v>97</v>
      </c>
      <c r="D53" s="16">
        <v>274</v>
      </c>
      <c r="E53" s="15" t="s">
        <v>8</v>
      </c>
      <c r="F53" s="74"/>
      <c r="G53" s="64">
        <f t="shared" si="0"/>
        <v>0</v>
      </c>
    </row>
    <row r="54" spans="1:7" s="4" customFormat="1" ht="15" customHeight="1" x14ac:dyDescent="0.2">
      <c r="A54" s="89">
        <f t="shared" si="1"/>
        <v>47</v>
      </c>
      <c r="B54" s="13" t="s">
        <v>98</v>
      </c>
      <c r="C54" s="79" t="s">
        <v>99</v>
      </c>
      <c r="D54" s="16">
        <v>570</v>
      </c>
      <c r="E54" s="14" t="s">
        <v>8</v>
      </c>
      <c r="F54" s="73"/>
      <c r="G54" s="64">
        <f t="shared" si="0"/>
        <v>0</v>
      </c>
    </row>
    <row r="55" spans="1:7" s="3" customFormat="1" ht="15" customHeight="1" x14ac:dyDescent="0.2">
      <c r="A55" s="89">
        <f t="shared" si="1"/>
        <v>48</v>
      </c>
      <c r="B55" s="13" t="s">
        <v>98</v>
      </c>
      <c r="C55" s="79" t="s">
        <v>100</v>
      </c>
      <c r="D55" s="16">
        <v>1320</v>
      </c>
      <c r="E55" s="15" t="s">
        <v>8</v>
      </c>
      <c r="F55" s="74"/>
      <c r="G55" s="64">
        <f t="shared" si="0"/>
        <v>0</v>
      </c>
    </row>
    <row r="56" spans="1:7" s="3" customFormat="1" ht="15" customHeight="1" x14ac:dyDescent="0.2">
      <c r="A56" s="89">
        <f t="shared" si="1"/>
        <v>49</v>
      </c>
      <c r="B56" s="17" t="s">
        <v>101</v>
      </c>
      <c r="C56" s="79" t="s">
        <v>102</v>
      </c>
      <c r="D56" s="16">
        <v>1441</v>
      </c>
      <c r="E56" s="12" t="s">
        <v>8</v>
      </c>
      <c r="F56" s="74"/>
      <c r="G56" s="64">
        <f t="shared" si="0"/>
        <v>0</v>
      </c>
    </row>
    <row r="57" spans="1:7" s="3" customFormat="1" ht="15" customHeight="1" x14ac:dyDescent="0.2">
      <c r="A57" s="89">
        <f t="shared" si="1"/>
        <v>50</v>
      </c>
      <c r="B57" s="17" t="s">
        <v>101</v>
      </c>
      <c r="C57" s="79" t="s">
        <v>103</v>
      </c>
      <c r="D57" s="16">
        <v>1351</v>
      </c>
      <c r="E57" s="12" t="s">
        <v>8</v>
      </c>
      <c r="F57" s="74"/>
      <c r="G57" s="64">
        <f t="shared" si="0"/>
        <v>0</v>
      </c>
    </row>
    <row r="58" spans="1:7" s="3" customFormat="1" ht="15" customHeight="1" x14ac:dyDescent="0.2">
      <c r="A58" s="89">
        <f t="shared" si="1"/>
        <v>51</v>
      </c>
      <c r="B58" s="17" t="s">
        <v>104</v>
      </c>
      <c r="C58" s="79" t="s">
        <v>105</v>
      </c>
      <c r="D58" s="16">
        <v>925</v>
      </c>
      <c r="E58" s="12" t="s">
        <v>8</v>
      </c>
      <c r="F58" s="74"/>
      <c r="G58" s="64">
        <f t="shared" si="0"/>
        <v>0</v>
      </c>
    </row>
    <row r="59" spans="1:7" s="3" customFormat="1" ht="15" customHeight="1" x14ac:dyDescent="0.2">
      <c r="A59" s="89">
        <f t="shared" si="1"/>
        <v>52</v>
      </c>
      <c r="B59" s="17" t="s">
        <v>104</v>
      </c>
      <c r="C59" s="79" t="s">
        <v>106</v>
      </c>
      <c r="D59" s="16">
        <v>543</v>
      </c>
      <c r="E59" s="12" t="s">
        <v>8</v>
      </c>
      <c r="F59" s="74"/>
      <c r="G59" s="64">
        <f t="shared" si="0"/>
        <v>0</v>
      </c>
    </row>
    <row r="60" spans="1:7" s="4" customFormat="1" ht="15" customHeight="1" thickBot="1" x14ac:dyDescent="0.25">
      <c r="A60" s="99">
        <f t="shared" si="1"/>
        <v>53</v>
      </c>
      <c r="B60" s="100" t="s">
        <v>107</v>
      </c>
      <c r="C60" s="101" t="s">
        <v>108</v>
      </c>
      <c r="D60" s="116">
        <v>69</v>
      </c>
      <c r="E60" s="102" t="s">
        <v>8</v>
      </c>
      <c r="F60" s="103"/>
      <c r="G60" s="98">
        <f t="shared" si="0"/>
        <v>0</v>
      </c>
    </row>
    <row r="61" spans="1:7" s="4" customFormat="1" ht="15" customHeight="1" x14ac:dyDescent="0.2">
      <c r="A61" s="93">
        <f t="shared" si="1"/>
        <v>54</v>
      </c>
      <c r="B61" s="17" t="s">
        <v>109</v>
      </c>
      <c r="C61" s="80" t="s">
        <v>110</v>
      </c>
      <c r="D61" s="10">
        <v>219</v>
      </c>
      <c r="E61" s="11" t="s">
        <v>8</v>
      </c>
      <c r="F61" s="97"/>
      <c r="G61" s="131">
        <f t="shared" si="0"/>
        <v>0</v>
      </c>
    </row>
    <row r="62" spans="1:7" s="4" customFormat="1" ht="15" customHeight="1" x14ac:dyDescent="0.2">
      <c r="A62" s="89">
        <f t="shared" si="1"/>
        <v>55</v>
      </c>
      <c r="B62" s="13" t="s">
        <v>111</v>
      </c>
      <c r="C62" s="79" t="s">
        <v>112</v>
      </c>
      <c r="D62" s="16">
        <v>50</v>
      </c>
      <c r="E62" s="14" t="s">
        <v>8</v>
      </c>
      <c r="F62" s="73"/>
      <c r="G62" s="64">
        <f t="shared" si="0"/>
        <v>0</v>
      </c>
    </row>
    <row r="63" spans="1:7" s="3" customFormat="1" ht="15" customHeight="1" x14ac:dyDescent="0.2">
      <c r="A63" s="89">
        <f t="shared" si="1"/>
        <v>56</v>
      </c>
      <c r="B63" s="13" t="s">
        <v>113</v>
      </c>
      <c r="C63" s="79" t="s">
        <v>114</v>
      </c>
      <c r="D63" s="16">
        <v>8</v>
      </c>
      <c r="E63" s="14" t="s">
        <v>13</v>
      </c>
      <c r="F63" s="74"/>
      <c r="G63" s="64">
        <f t="shared" si="0"/>
        <v>0</v>
      </c>
    </row>
    <row r="64" spans="1:7" s="3" customFormat="1" ht="15" customHeight="1" x14ac:dyDescent="0.2">
      <c r="A64" s="89">
        <f t="shared" si="1"/>
        <v>57</v>
      </c>
      <c r="B64" s="13" t="s">
        <v>115</v>
      </c>
      <c r="C64" s="79" t="s">
        <v>116</v>
      </c>
      <c r="D64" s="16">
        <v>2</v>
      </c>
      <c r="E64" s="14" t="s">
        <v>13</v>
      </c>
      <c r="F64" s="74"/>
      <c r="G64" s="64">
        <f t="shared" si="0"/>
        <v>0</v>
      </c>
    </row>
    <row r="65" spans="1:7" s="4" customFormat="1" ht="15" customHeight="1" x14ac:dyDescent="0.2">
      <c r="A65" s="89">
        <f t="shared" si="1"/>
        <v>58</v>
      </c>
      <c r="B65" s="13" t="s">
        <v>117</v>
      </c>
      <c r="C65" s="79" t="s">
        <v>118</v>
      </c>
      <c r="D65" s="16">
        <v>2</v>
      </c>
      <c r="E65" s="14" t="s">
        <v>13</v>
      </c>
      <c r="F65" s="73"/>
      <c r="G65" s="64">
        <f t="shared" si="0"/>
        <v>0</v>
      </c>
    </row>
    <row r="66" spans="1:7" s="4" customFormat="1" ht="15" customHeight="1" x14ac:dyDescent="0.2">
      <c r="A66" s="89">
        <f t="shared" si="1"/>
        <v>59</v>
      </c>
      <c r="B66" s="13" t="s">
        <v>119</v>
      </c>
      <c r="C66" s="79" t="s">
        <v>120</v>
      </c>
      <c r="D66" s="16">
        <v>3</v>
      </c>
      <c r="E66" s="14" t="s">
        <v>13</v>
      </c>
      <c r="F66" s="73"/>
      <c r="G66" s="64">
        <f t="shared" si="0"/>
        <v>0</v>
      </c>
    </row>
    <row r="67" spans="1:7" s="4" customFormat="1" ht="15" customHeight="1" x14ac:dyDescent="0.2">
      <c r="A67" s="89">
        <f t="shared" si="1"/>
        <v>60</v>
      </c>
      <c r="B67" s="13" t="s">
        <v>121</v>
      </c>
      <c r="C67" s="79" t="s">
        <v>122</v>
      </c>
      <c r="D67" s="16">
        <v>1</v>
      </c>
      <c r="E67" s="14" t="s">
        <v>13</v>
      </c>
      <c r="F67" s="73"/>
      <c r="G67" s="64">
        <f t="shared" si="0"/>
        <v>0</v>
      </c>
    </row>
    <row r="68" spans="1:7" s="4" customFormat="1" ht="15" customHeight="1" x14ac:dyDescent="0.2">
      <c r="A68" s="89">
        <f t="shared" si="1"/>
        <v>61</v>
      </c>
      <c r="B68" s="13" t="s">
        <v>123</v>
      </c>
      <c r="C68" s="79" t="s">
        <v>124</v>
      </c>
      <c r="D68" s="16">
        <v>1</v>
      </c>
      <c r="E68" s="14" t="s">
        <v>13</v>
      </c>
      <c r="F68" s="73"/>
      <c r="G68" s="64">
        <f t="shared" si="0"/>
        <v>0</v>
      </c>
    </row>
    <row r="69" spans="1:7" s="4" customFormat="1" ht="15" customHeight="1" x14ac:dyDescent="0.2">
      <c r="A69" s="89">
        <f t="shared" si="1"/>
        <v>62</v>
      </c>
      <c r="B69" s="13" t="s">
        <v>125</v>
      </c>
      <c r="C69" s="79" t="s">
        <v>126</v>
      </c>
      <c r="D69" s="16">
        <v>4</v>
      </c>
      <c r="E69" s="14" t="s">
        <v>13</v>
      </c>
      <c r="F69" s="73"/>
      <c r="G69" s="64">
        <f t="shared" si="0"/>
        <v>0</v>
      </c>
    </row>
    <row r="70" spans="1:7" s="4" customFormat="1" ht="15" customHeight="1" x14ac:dyDescent="0.2">
      <c r="A70" s="89">
        <f t="shared" si="1"/>
        <v>63</v>
      </c>
      <c r="B70" s="13" t="s">
        <v>127</v>
      </c>
      <c r="C70" s="79" t="s">
        <v>128</v>
      </c>
      <c r="D70" s="16">
        <v>1110</v>
      </c>
      <c r="E70" s="14" t="s">
        <v>8</v>
      </c>
      <c r="F70" s="73"/>
      <c r="G70" s="64">
        <f t="shared" si="0"/>
        <v>0</v>
      </c>
    </row>
    <row r="71" spans="1:7" s="4" customFormat="1" ht="15" customHeight="1" x14ac:dyDescent="0.2">
      <c r="A71" s="89">
        <f t="shared" si="1"/>
        <v>64</v>
      </c>
      <c r="B71" s="13" t="s">
        <v>129</v>
      </c>
      <c r="C71" s="79" t="s">
        <v>130</v>
      </c>
      <c r="D71" s="16">
        <v>360</v>
      </c>
      <c r="E71" s="14" t="s">
        <v>131</v>
      </c>
      <c r="F71" s="73"/>
      <c r="G71" s="64">
        <f t="shared" si="0"/>
        <v>0</v>
      </c>
    </row>
    <row r="72" spans="1:7" s="4" customFormat="1" ht="15" customHeight="1" x14ac:dyDescent="0.2">
      <c r="A72" s="89">
        <f t="shared" si="1"/>
        <v>65</v>
      </c>
      <c r="B72" s="13" t="s">
        <v>132</v>
      </c>
      <c r="C72" s="79" t="s">
        <v>133</v>
      </c>
      <c r="D72" s="16">
        <v>310</v>
      </c>
      <c r="E72" s="14" t="s">
        <v>8</v>
      </c>
      <c r="F72" s="73"/>
      <c r="G72" s="64">
        <f t="shared" si="0"/>
        <v>0</v>
      </c>
    </row>
    <row r="73" spans="1:7" s="4" customFormat="1" ht="15" customHeight="1" x14ac:dyDescent="0.2">
      <c r="A73" s="89">
        <f t="shared" si="1"/>
        <v>66</v>
      </c>
      <c r="B73" s="13" t="s">
        <v>134</v>
      </c>
      <c r="C73" s="79" t="s">
        <v>135</v>
      </c>
      <c r="D73" s="16">
        <v>185</v>
      </c>
      <c r="E73" s="14" t="s">
        <v>8</v>
      </c>
      <c r="F73" s="73"/>
      <c r="G73" s="64">
        <f t="shared" ref="G73:G88" si="2">D73*F73</f>
        <v>0</v>
      </c>
    </row>
    <row r="74" spans="1:7" s="4" customFormat="1" ht="15" customHeight="1" x14ac:dyDescent="0.2">
      <c r="A74" s="89">
        <f t="shared" ref="A74:A88" si="3">A73+1</f>
        <v>67</v>
      </c>
      <c r="B74" s="13" t="s">
        <v>136</v>
      </c>
      <c r="C74" s="79" t="s">
        <v>137</v>
      </c>
      <c r="D74" s="16">
        <v>1018</v>
      </c>
      <c r="E74" s="14" t="s">
        <v>8</v>
      </c>
      <c r="F74" s="73"/>
      <c r="G74" s="64">
        <f t="shared" si="2"/>
        <v>0</v>
      </c>
    </row>
    <row r="75" spans="1:7" s="4" customFormat="1" ht="15" customHeight="1" x14ac:dyDescent="0.2">
      <c r="A75" s="89">
        <f t="shared" si="3"/>
        <v>68</v>
      </c>
      <c r="B75" s="13" t="s">
        <v>138</v>
      </c>
      <c r="C75" s="79" t="s">
        <v>139</v>
      </c>
      <c r="D75" s="16">
        <v>4000</v>
      </c>
      <c r="E75" s="14" t="s">
        <v>28</v>
      </c>
      <c r="F75" s="73"/>
      <c r="G75" s="64">
        <f t="shared" si="2"/>
        <v>0</v>
      </c>
    </row>
    <row r="76" spans="1:7" s="4" customFormat="1" ht="15" customHeight="1" x14ac:dyDescent="0.2">
      <c r="A76" s="89">
        <f t="shared" si="3"/>
        <v>69</v>
      </c>
      <c r="B76" s="13" t="s">
        <v>140</v>
      </c>
      <c r="C76" s="79" t="s">
        <v>141</v>
      </c>
      <c r="D76" s="16">
        <v>4440</v>
      </c>
      <c r="E76" s="14" t="s">
        <v>28</v>
      </c>
      <c r="F76" s="73"/>
      <c r="G76" s="64">
        <f t="shared" si="2"/>
        <v>0</v>
      </c>
    </row>
    <row r="77" spans="1:7" s="4" customFormat="1" ht="15" customHeight="1" x14ac:dyDescent="0.2">
      <c r="A77" s="89">
        <f t="shared" si="3"/>
        <v>70</v>
      </c>
      <c r="B77" s="13" t="s">
        <v>142</v>
      </c>
      <c r="C77" s="79" t="s">
        <v>143</v>
      </c>
      <c r="D77" s="16">
        <v>600</v>
      </c>
      <c r="E77" s="14" t="s">
        <v>131</v>
      </c>
      <c r="F77" s="73"/>
      <c r="G77" s="64">
        <f t="shared" si="2"/>
        <v>0</v>
      </c>
    </row>
    <row r="78" spans="1:7" s="4" customFormat="1" ht="15" customHeight="1" x14ac:dyDescent="0.2">
      <c r="A78" s="89">
        <f t="shared" si="3"/>
        <v>71</v>
      </c>
      <c r="B78" s="13" t="s">
        <v>144</v>
      </c>
      <c r="C78" s="79" t="s">
        <v>145</v>
      </c>
      <c r="D78" s="16">
        <v>38</v>
      </c>
      <c r="E78" s="14" t="s">
        <v>13</v>
      </c>
      <c r="F78" s="73"/>
      <c r="G78" s="64">
        <f t="shared" si="2"/>
        <v>0</v>
      </c>
    </row>
    <row r="79" spans="1:7" s="4" customFormat="1" ht="15" customHeight="1" x14ac:dyDescent="0.2">
      <c r="A79" s="89">
        <f t="shared" si="3"/>
        <v>72</v>
      </c>
      <c r="B79" s="13" t="s">
        <v>146</v>
      </c>
      <c r="C79" s="79" t="s">
        <v>147</v>
      </c>
      <c r="D79" s="16">
        <v>150</v>
      </c>
      <c r="E79" s="14" t="s">
        <v>31</v>
      </c>
      <c r="F79" s="73"/>
      <c r="G79" s="64">
        <f t="shared" si="2"/>
        <v>0</v>
      </c>
    </row>
    <row r="80" spans="1:7" s="4" customFormat="1" ht="15" customHeight="1" x14ac:dyDescent="0.2">
      <c r="A80" s="89">
        <f t="shared" si="3"/>
        <v>73</v>
      </c>
      <c r="B80" s="13" t="s">
        <v>148</v>
      </c>
      <c r="C80" s="79" t="s">
        <v>149</v>
      </c>
      <c r="D80" s="16">
        <v>1013</v>
      </c>
      <c r="E80" s="14" t="s">
        <v>8</v>
      </c>
      <c r="F80" s="73"/>
      <c r="G80" s="64">
        <f t="shared" si="2"/>
        <v>0</v>
      </c>
    </row>
    <row r="81" spans="1:7" s="4" customFormat="1" ht="15" customHeight="1" x14ac:dyDescent="0.2">
      <c r="A81" s="89">
        <f t="shared" si="3"/>
        <v>74</v>
      </c>
      <c r="B81" s="13" t="s">
        <v>150</v>
      </c>
      <c r="C81" s="79" t="s">
        <v>151</v>
      </c>
      <c r="D81" s="16">
        <v>2</v>
      </c>
      <c r="E81" s="14" t="s">
        <v>13</v>
      </c>
      <c r="F81" s="73"/>
      <c r="G81" s="64">
        <f t="shared" si="2"/>
        <v>0</v>
      </c>
    </row>
    <row r="82" spans="1:7" s="4" customFormat="1" ht="15" customHeight="1" x14ac:dyDescent="0.2">
      <c r="A82" s="89">
        <f t="shared" si="3"/>
        <v>75</v>
      </c>
      <c r="B82" s="20" t="s">
        <v>152</v>
      </c>
      <c r="C82" s="79" t="s">
        <v>153</v>
      </c>
      <c r="D82" s="16">
        <v>24000</v>
      </c>
      <c r="E82" s="14" t="s">
        <v>28</v>
      </c>
      <c r="F82" s="73"/>
      <c r="G82" s="64">
        <f t="shared" si="2"/>
        <v>0</v>
      </c>
    </row>
    <row r="83" spans="1:7" s="4" customFormat="1" ht="15" customHeight="1" x14ac:dyDescent="0.2">
      <c r="A83" s="89">
        <f t="shared" si="3"/>
        <v>76</v>
      </c>
      <c r="B83" s="20" t="s">
        <v>154</v>
      </c>
      <c r="C83" s="79" t="s">
        <v>155</v>
      </c>
      <c r="D83" s="16">
        <v>40</v>
      </c>
      <c r="E83" s="14" t="s">
        <v>13</v>
      </c>
      <c r="F83" s="73"/>
      <c r="G83" s="64">
        <f t="shared" si="2"/>
        <v>0</v>
      </c>
    </row>
    <row r="84" spans="1:7" s="4" customFormat="1" ht="15" customHeight="1" x14ac:dyDescent="0.2">
      <c r="A84" s="89">
        <f t="shared" si="3"/>
        <v>77</v>
      </c>
      <c r="B84" s="20" t="s">
        <v>156</v>
      </c>
      <c r="C84" s="79" t="s">
        <v>157</v>
      </c>
      <c r="D84" s="16">
        <v>20</v>
      </c>
      <c r="E84" s="14" t="s">
        <v>13</v>
      </c>
      <c r="F84" s="73"/>
      <c r="G84" s="64">
        <f t="shared" si="2"/>
        <v>0</v>
      </c>
    </row>
    <row r="85" spans="1:7" s="4" customFormat="1" ht="15" customHeight="1" x14ac:dyDescent="0.2">
      <c r="A85" s="89">
        <f t="shared" si="3"/>
        <v>78</v>
      </c>
      <c r="B85" s="20" t="s">
        <v>158</v>
      </c>
      <c r="C85" s="79" t="s">
        <v>159</v>
      </c>
      <c r="D85" s="16">
        <v>2</v>
      </c>
      <c r="E85" s="14" t="s">
        <v>160</v>
      </c>
      <c r="F85" s="73"/>
      <c r="G85" s="64">
        <f t="shared" si="2"/>
        <v>0</v>
      </c>
    </row>
    <row r="86" spans="1:7" s="4" customFormat="1" ht="15" customHeight="1" x14ac:dyDescent="0.2">
      <c r="A86" s="89">
        <f t="shared" si="3"/>
        <v>79</v>
      </c>
      <c r="B86" s="20" t="s">
        <v>161</v>
      </c>
      <c r="C86" s="79" t="s">
        <v>162</v>
      </c>
      <c r="D86" s="16">
        <v>5</v>
      </c>
      <c r="E86" s="14" t="s">
        <v>160</v>
      </c>
      <c r="F86" s="73"/>
      <c r="G86" s="64">
        <f t="shared" si="2"/>
        <v>0</v>
      </c>
    </row>
    <row r="87" spans="1:7" s="4" customFormat="1" ht="15" customHeight="1" thickBot="1" x14ac:dyDescent="0.25">
      <c r="A87" s="99">
        <f t="shared" si="3"/>
        <v>80</v>
      </c>
      <c r="B87" s="107" t="s">
        <v>163</v>
      </c>
      <c r="C87" s="101" t="s">
        <v>164</v>
      </c>
      <c r="D87" s="116">
        <v>820</v>
      </c>
      <c r="E87" s="102" t="s">
        <v>8</v>
      </c>
      <c r="F87" s="103"/>
      <c r="G87" s="98">
        <f t="shared" si="2"/>
        <v>0</v>
      </c>
    </row>
    <row r="88" spans="1:7" s="4" customFormat="1" ht="15" customHeight="1" thickBot="1" x14ac:dyDescent="0.25">
      <c r="A88" s="105">
        <f t="shared" si="3"/>
        <v>81</v>
      </c>
      <c r="B88" s="58" t="s">
        <v>165</v>
      </c>
      <c r="C88" s="95" t="s">
        <v>166</v>
      </c>
      <c r="D88" s="10">
        <v>160</v>
      </c>
      <c r="E88" s="96" t="s">
        <v>8</v>
      </c>
      <c r="F88" s="106"/>
      <c r="G88" s="63">
        <f t="shared" si="2"/>
        <v>0</v>
      </c>
    </row>
    <row r="89" spans="1:7" s="21" customFormat="1" ht="17.25" customHeight="1" thickBot="1" x14ac:dyDescent="0.3">
      <c r="A89" s="41"/>
      <c r="B89" s="42"/>
      <c r="C89" s="43" t="s">
        <v>262</v>
      </c>
      <c r="D89" s="44"/>
      <c r="E89" s="44"/>
      <c r="F89" s="45"/>
      <c r="G89" s="65">
        <f>SUM(G8:G88)</f>
        <v>0</v>
      </c>
    </row>
    <row r="90" spans="1:7" ht="18" customHeight="1" thickBot="1" x14ac:dyDescent="0.3">
      <c r="A90" s="41"/>
      <c r="B90" s="42"/>
      <c r="C90" s="46" t="s">
        <v>263</v>
      </c>
      <c r="D90" s="47"/>
      <c r="E90" s="48"/>
      <c r="F90" s="49">
        <v>0.1</v>
      </c>
      <c r="G90" s="65">
        <f>G89*F90</f>
        <v>0</v>
      </c>
    </row>
    <row r="91" spans="1:7" s="22" customFormat="1" ht="15" customHeight="1" thickBot="1" x14ac:dyDescent="0.25">
      <c r="A91" s="33"/>
      <c r="B91" s="8"/>
      <c r="C91" s="34" t="s">
        <v>264</v>
      </c>
      <c r="D91" s="35"/>
      <c r="E91" s="35"/>
      <c r="F91" s="36"/>
      <c r="G91" s="91"/>
    </row>
    <row r="92" spans="1:7" ht="15" customHeight="1" x14ac:dyDescent="0.25">
      <c r="A92" s="89">
        <v>82</v>
      </c>
      <c r="B92" s="23" t="s">
        <v>167</v>
      </c>
      <c r="C92" s="76" t="s">
        <v>168</v>
      </c>
      <c r="D92" s="83">
        <v>20</v>
      </c>
      <c r="E92" s="24" t="s">
        <v>8</v>
      </c>
      <c r="F92" s="72"/>
      <c r="G92" s="64">
        <f>D92*F92</f>
        <v>0</v>
      </c>
    </row>
    <row r="93" spans="1:7" ht="15" customHeight="1" x14ac:dyDescent="0.25">
      <c r="A93" s="89">
        <f t="shared" ref="A93:A132" si="4">A92+1</f>
        <v>83</v>
      </c>
      <c r="B93" s="23" t="s">
        <v>169</v>
      </c>
      <c r="C93" s="26" t="s">
        <v>170</v>
      </c>
      <c r="D93" s="83">
        <v>50</v>
      </c>
      <c r="E93" s="24" t="s">
        <v>8</v>
      </c>
      <c r="F93" s="73"/>
      <c r="G93" s="64">
        <f t="shared" ref="G93:G132" si="5">D93*F93</f>
        <v>0</v>
      </c>
    </row>
    <row r="94" spans="1:7" ht="15" customHeight="1" x14ac:dyDescent="0.25">
      <c r="A94" s="89">
        <f t="shared" si="4"/>
        <v>84</v>
      </c>
      <c r="B94" s="23" t="s">
        <v>171</v>
      </c>
      <c r="C94" s="26" t="s">
        <v>172</v>
      </c>
      <c r="D94" s="83">
        <v>270</v>
      </c>
      <c r="E94" s="24" t="s">
        <v>8</v>
      </c>
      <c r="F94" s="73"/>
      <c r="G94" s="64">
        <f t="shared" si="5"/>
        <v>0</v>
      </c>
    </row>
    <row r="95" spans="1:7" ht="15" customHeight="1" x14ac:dyDescent="0.25">
      <c r="A95" s="89">
        <f t="shared" si="4"/>
        <v>85</v>
      </c>
      <c r="B95" s="23" t="s">
        <v>173</v>
      </c>
      <c r="C95" s="26" t="s">
        <v>174</v>
      </c>
      <c r="D95" s="83">
        <v>260</v>
      </c>
      <c r="E95" s="24" t="s">
        <v>8</v>
      </c>
      <c r="F95" s="73"/>
      <c r="G95" s="64">
        <f t="shared" si="5"/>
        <v>0</v>
      </c>
    </row>
    <row r="96" spans="1:7" ht="15" customHeight="1" x14ac:dyDescent="0.25">
      <c r="A96" s="89">
        <f t="shared" si="4"/>
        <v>86</v>
      </c>
      <c r="B96" s="23" t="s">
        <v>175</v>
      </c>
      <c r="C96" s="26" t="s">
        <v>176</v>
      </c>
      <c r="D96" s="83">
        <v>460</v>
      </c>
      <c r="E96" s="24" t="s">
        <v>8</v>
      </c>
      <c r="F96" s="73"/>
      <c r="G96" s="64">
        <f t="shared" si="5"/>
        <v>0</v>
      </c>
    </row>
    <row r="97" spans="1:7" ht="15" customHeight="1" x14ac:dyDescent="0.25">
      <c r="A97" s="89">
        <f t="shared" si="4"/>
        <v>87</v>
      </c>
      <c r="B97" s="23" t="s">
        <v>177</v>
      </c>
      <c r="C97" s="26" t="s">
        <v>178</v>
      </c>
      <c r="D97" s="83">
        <v>80</v>
      </c>
      <c r="E97" s="24" t="s">
        <v>8</v>
      </c>
      <c r="F97" s="73"/>
      <c r="G97" s="64">
        <f t="shared" si="5"/>
        <v>0</v>
      </c>
    </row>
    <row r="98" spans="1:7" ht="15" customHeight="1" x14ac:dyDescent="0.25">
      <c r="A98" s="89">
        <f t="shared" si="4"/>
        <v>88</v>
      </c>
      <c r="B98" s="23" t="s">
        <v>179</v>
      </c>
      <c r="C98" s="26" t="s">
        <v>283</v>
      </c>
      <c r="D98" s="83">
        <v>1</v>
      </c>
      <c r="E98" s="24" t="s">
        <v>3</v>
      </c>
      <c r="F98" s="73"/>
      <c r="G98" s="64">
        <f t="shared" si="5"/>
        <v>0</v>
      </c>
    </row>
    <row r="99" spans="1:7" ht="15" customHeight="1" x14ac:dyDescent="0.25">
      <c r="A99" s="89">
        <f t="shared" si="4"/>
        <v>89</v>
      </c>
      <c r="B99" s="23" t="s">
        <v>180</v>
      </c>
      <c r="C99" s="26" t="s">
        <v>284</v>
      </c>
      <c r="D99" s="83">
        <v>1</v>
      </c>
      <c r="E99" s="24" t="s">
        <v>3</v>
      </c>
      <c r="F99" s="73"/>
      <c r="G99" s="64">
        <f t="shared" si="5"/>
        <v>0</v>
      </c>
    </row>
    <row r="100" spans="1:7" ht="15" customHeight="1" x14ac:dyDescent="0.25">
      <c r="A100" s="89">
        <f t="shared" si="4"/>
        <v>90</v>
      </c>
      <c r="B100" s="23" t="s">
        <v>182</v>
      </c>
      <c r="C100" s="26" t="s">
        <v>285</v>
      </c>
      <c r="D100" s="83">
        <v>1</v>
      </c>
      <c r="E100" s="24" t="s">
        <v>3</v>
      </c>
      <c r="F100" s="73"/>
      <c r="G100" s="64">
        <f t="shared" si="5"/>
        <v>0</v>
      </c>
    </row>
    <row r="101" spans="1:7" ht="15" customHeight="1" x14ac:dyDescent="0.25">
      <c r="A101" s="89">
        <f t="shared" si="4"/>
        <v>91</v>
      </c>
      <c r="B101" s="23" t="s">
        <v>184</v>
      </c>
      <c r="C101" s="26" t="s">
        <v>181</v>
      </c>
      <c r="D101" s="83">
        <v>3</v>
      </c>
      <c r="E101" s="24" t="s">
        <v>13</v>
      </c>
      <c r="F101" s="73"/>
      <c r="G101" s="64">
        <f t="shared" si="5"/>
        <v>0</v>
      </c>
    </row>
    <row r="102" spans="1:7" ht="15" customHeight="1" x14ac:dyDescent="0.25">
      <c r="A102" s="89">
        <f t="shared" si="4"/>
        <v>92</v>
      </c>
      <c r="B102" s="23" t="s">
        <v>186</v>
      </c>
      <c r="C102" s="26" t="s">
        <v>183</v>
      </c>
      <c r="D102" s="83">
        <v>14</v>
      </c>
      <c r="E102" s="24" t="s">
        <v>13</v>
      </c>
      <c r="F102" s="73"/>
      <c r="G102" s="64">
        <f t="shared" si="5"/>
        <v>0</v>
      </c>
    </row>
    <row r="103" spans="1:7" ht="15" customHeight="1" x14ac:dyDescent="0.25">
      <c r="A103" s="89">
        <f t="shared" si="4"/>
        <v>93</v>
      </c>
      <c r="B103" s="23" t="s">
        <v>188</v>
      </c>
      <c r="C103" s="26" t="s">
        <v>185</v>
      </c>
      <c r="D103" s="83">
        <v>2</v>
      </c>
      <c r="E103" s="24" t="s">
        <v>13</v>
      </c>
      <c r="F103" s="73"/>
      <c r="G103" s="64">
        <f t="shared" si="5"/>
        <v>0</v>
      </c>
    </row>
    <row r="104" spans="1:7" ht="15" customHeight="1" x14ac:dyDescent="0.25">
      <c r="A104" s="89">
        <f t="shared" si="4"/>
        <v>94</v>
      </c>
      <c r="B104" s="23" t="s">
        <v>189</v>
      </c>
      <c r="C104" s="26" t="s">
        <v>187</v>
      </c>
      <c r="D104" s="83">
        <v>2</v>
      </c>
      <c r="E104" s="24" t="s">
        <v>13</v>
      </c>
      <c r="F104" s="73"/>
      <c r="G104" s="64">
        <f t="shared" si="5"/>
        <v>0</v>
      </c>
    </row>
    <row r="105" spans="1:7" ht="15" customHeight="1" x14ac:dyDescent="0.25">
      <c r="A105" s="89">
        <f t="shared" si="4"/>
        <v>95</v>
      </c>
      <c r="B105" s="23" t="s">
        <v>191</v>
      </c>
      <c r="C105" s="26" t="s">
        <v>286</v>
      </c>
      <c r="D105" s="83">
        <v>38</v>
      </c>
      <c r="E105" s="24" t="s">
        <v>13</v>
      </c>
      <c r="F105" s="73"/>
      <c r="G105" s="64">
        <f t="shared" si="5"/>
        <v>0</v>
      </c>
    </row>
    <row r="106" spans="1:7" ht="15" customHeight="1" x14ac:dyDescent="0.25">
      <c r="A106" s="89">
        <f t="shared" si="4"/>
        <v>96</v>
      </c>
      <c r="B106" s="23" t="s">
        <v>192</v>
      </c>
      <c r="C106" s="26" t="s">
        <v>190</v>
      </c>
      <c r="D106" s="83">
        <v>48</v>
      </c>
      <c r="E106" s="24" t="s">
        <v>13</v>
      </c>
      <c r="F106" s="73"/>
      <c r="G106" s="64">
        <f t="shared" si="5"/>
        <v>0</v>
      </c>
    </row>
    <row r="107" spans="1:7" ht="15" customHeight="1" x14ac:dyDescent="0.25">
      <c r="A107" s="89">
        <f t="shared" si="4"/>
        <v>97</v>
      </c>
      <c r="B107" s="23" t="s">
        <v>194</v>
      </c>
      <c r="C107" s="26" t="s">
        <v>287</v>
      </c>
      <c r="D107" s="83">
        <v>38</v>
      </c>
      <c r="E107" s="24" t="s">
        <v>13</v>
      </c>
      <c r="F107" s="73"/>
      <c r="G107" s="64">
        <f t="shared" si="5"/>
        <v>0</v>
      </c>
    </row>
    <row r="108" spans="1:7" ht="15" customHeight="1" x14ac:dyDescent="0.25">
      <c r="A108" s="89">
        <f t="shared" si="4"/>
        <v>98</v>
      </c>
      <c r="B108" s="23" t="s">
        <v>196</v>
      </c>
      <c r="C108" s="26" t="s">
        <v>193</v>
      </c>
      <c r="D108" s="83">
        <v>4</v>
      </c>
      <c r="E108" s="24" t="s">
        <v>13</v>
      </c>
      <c r="F108" s="73"/>
      <c r="G108" s="64">
        <f t="shared" si="5"/>
        <v>0</v>
      </c>
    </row>
    <row r="109" spans="1:7" ht="15" customHeight="1" x14ac:dyDescent="0.25">
      <c r="A109" s="89">
        <f t="shared" si="4"/>
        <v>99</v>
      </c>
      <c r="B109" s="23" t="s">
        <v>198</v>
      </c>
      <c r="C109" s="26" t="s">
        <v>195</v>
      </c>
      <c r="D109" s="83">
        <v>5</v>
      </c>
      <c r="E109" s="24" t="s">
        <v>13</v>
      </c>
      <c r="F109" s="73"/>
      <c r="G109" s="64">
        <f t="shared" si="5"/>
        <v>0</v>
      </c>
    </row>
    <row r="110" spans="1:7" ht="15" customHeight="1" x14ac:dyDescent="0.25">
      <c r="A110" s="89">
        <f t="shared" si="4"/>
        <v>100</v>
      </c>
      <c r="B110" s="23" t="s">
        <v>200</v>
      </c>
      <c r="C110" s="26" t="s">
        <v>197</v>
      </c>
      <c r="D110" s="83">
        <v>2</v>
      </c>
      <c r="E110" s="24" t="s">
        <v>13</v>
      </c>
      <c r="F110" s="73"/>
      <c r="G110" s="64">
        <f t="shared" si="5"/>
        <v>0</v>
      </c>
    </row>
    <row r="111" spans="1:7" ht="15" customHeight="1" x14ac:dyDescent="0.25">
      <c r="A111" s="89">
        <f t="shared" si="4"/>
        <v>101</v>
      </c>
      <c r="B111" s="23" t="s">
        <v>202</v>
      </c>
      <c r="C111" s="26" t="s">
        <v>199</v>
      </c>
      <c r="D111" s="83">
        <v>1</v>
      </c>
      <c r="E111" s="24" t="s">
        <v>13</v>
      </c>
      <c r="F111" s="73"/>
      <c r="G111" s="64">
        <f t="shared" si="5"/>
        <v>0</v>
      </c>
    </row>
    <row r="112" spans="1:7" ht="15" customHeight="1" x14ac:dyDescent="0.25">
      <c r="A112" s="89">
        <f t="shared" si="4"/>
        <v>102</v>
      </c>
      <c r="B112" s="23" t="s">
        <v>204</v>
      </c>
      <c r="C112" s="26" t="s">
        <v>201</v>
      </c>
      <c r="D112" s="83">
        <v>4</v>
      </c>
      <c r="E112" s="24" t="s">
        <v>13</v>
      </c>
      <c r="F112" s="73"/>
      <c r="G112" s="64">
        <f t="shared" si="5"/>
        <v>0</v>
      </c>
    </row>
    <row r="113" spans="1:7" ht="15" customHeight="1" x14ac:dyDescent="0.25">
      <c r="A113" s="89">
        <f t="shared" si="4"/>
        <v>103</v>
      </c>
      <c r="B113" s="23" t="s">
        <v>206</v>
      </c>
      <c r="C113" s="26" t="s">
        <v>203</v>
      </c>
      <c r="D113" s="83">
        <v>2</v>
      </c>
      <c r="E113" s="24" t="s">
        <v>13</v>
      </c>
      <c r="F113" s="73"/>
      <c r="G113" s="64">
        <f t="shared" si="5"/>
        <v>0</v>
      </c>
    </row>
    <row r="114" spans="1:7" ht="15" customHeight="1" x14ac:dyDescent="0.25">
      <c r="A114" s="89">
        <f t="shared" si="4"/>
        <v>104</v>
      </c>
      <c r="B114" s="23" t="s">
        <v>208</v>
      </c>
      <c r="C114" s="26" t="s">
        <v>205</v>
      </c>
      <c r="D114" s="83">
        <v>40</v>
      </c>
      <c r="E114" s="24" t="s">
        <v>13</v>
      </c>
      <c r="F114" s="73"/>
      <c r="G114" s="64">
        <f t="shared" si="5"/>
        <v>0</v>
      </c>
    </row>
    <row r="115" spans="1:7" ht="15" customHeight="1" x14ac:dyDescent="0.25">
      <c r="A115" s="89">
        <f t="shared" si="4"/>
        <v>105</v>
      </c>
      <c r="B115" s="23" t="s">
        <v>210</v>
      </c>
      <c r="C115" s="26" t="s">
        <v>207</v>
      </c>
      <c r="D115" s="83">
        <v>21</v>
      </c>
      <c r="E115" s="24" t="s">
        <v>13</v>
      </c>
      <c r="F115" s="73"/>
      <c r="G115" s="64">
        <f t="shared" si="5"/>
        <v>0</v>
      </c>
    </row>
    <row r="116" spans="1:7" ht="15" customHeight="1" thickBot="1" x14ac:dyDescent="0.3">
      <c r="A116" s="99">
        <f t="shared" si="4"/>
        <v>106</v>
      </c>
      <c r="B116" s="108" t="s">
        <v>212</v>
      </c>
      <c r="C116" s="109" t="s">
        <v>209</v>
      </c>
      <c r="D116" s="110">
        <v>4</v>
      </c>
      <c r="E116" s="117" t="s">
        <v>13</v>
      </c>
      <c r="F116" s="103"/>
      <c r="G116" s="104">
        <f t="shared" si="5"/>
        <v>0</v>
      </c>
    </row>
    <row r="117" spans="1:7" ht="15" customHeight="1" x14ac:dyDescent="0.25">
      <c r="A117" s="93">
        <f t="shared" si="4"/>
        <v>107</v>
      </c>
      <c r="B117" s="23" t="s">
        <v>214</v>
      </c>
      <c r="C117" s="26" t="s">
        <v>211</v>
      </c>
      <c r="D117" s="83">
        <v>4</v>
      </c>
      <c r="E117" s="24" t="s">
        <v>13</v>
      </c>
      <c r="F117" s="97"/>
      <c r="G117" s="98">
        <f t="shared" si="5"/>
        <v>0</v>
      </c>
    </row>
    <row r="118" spans="1:7" ht="15" customHeight="1" x14ac:dyDescent="0.25">
      <c r="A118" s="89">
        <f t="shared" si="4"/>
        <v>108</v>
      </c>
      <c r="B118" s="23" t="s">
        <v>216</v>
      </c>
      <c r="C118" s="26" t="s">
        <v>213</v>
      </c>
      <c r="D118" s="83">
        <v>2</v>
      </c>
      <c r="E118" s="24" t="s">
        <v>13</v>
      </c>
      <c r="F118" s="73"/>
      <c r="G118" s="64">
        <f t="shared" si="5"/>
        <v>0</v>
      </c>
    </row>
    <row r="119" spans="1:7" ht="15" customHeight="1" x14ac:dyDescent="0.25">
      <c r="A119" s="89">
        <f t="shared" si="4"/>
        <v>109</v>
      </c>
      <c r="B119" s="23" t="s">
        <v>218</v>
      </c>
      <c r="C119" s="26" t="s">
        <v>215</v>
      </c>
      <c r="D119" s="83">
        <v>1</v>
      </c>
      <c r="E119" s="24" t="s">
        <v>13</v>
      </c>
      <c r="F119" s="73"/>
      <c r="G119" s="64">
        <f t="shared" si="5"/>
        <v>0</v>
      </c>
    </row>
    <row r="120" spans="1:7" ht="15" customHeight="1" x14ac:dyDescent="0.25">
      <c r="A120" s="89">
        <f t="shared" si="4"/>
        <v>110</v>
      </c>
      <c r="B120" s="23" t="s">
        <v>220</v>
      </c>
      <c r="C120" s="26" t="s">
        <v>217</v>
      </c>
      <c r="D120" s="83">
        <v>3</v>
      </c>
      <c r="E120" s="24" t="s">
        <v>13</v>
      </c>
      <c r="F120" s="73"/>
      <c r="G120" s="64">
        <f t="shared" si="5"/>
        <v>0</v>
      </c>
    </row>
    <row r="121" spans="1:7" ht="15" customHeight="1" x14ac:dyDescent="0.25">
      <c r="A121" s="89">
        <f t="shared" si="4"/>
        <v>111</v>
      </c>
      <c r="B121" s="23" t="s">
        <v>222</v>
      </c>
      <c r="C121" s="26" t="s">
        <v>219</v>
      </c>
      <c r="D121" s="83">
        <v>1</v>
      </c>
      <c r="E121" s="24" t="s">
        <v>13</v>
      </c>
      <c r="F121" s="73"/>
      <c r="G121" s="64">
        <f t="shared" si="5"/>
        <v>0</v>
      </c>
    </row>
    <row r="122" spans="1:7" ht="15" customHeight="1" x14ac:dyDescent="0.25">
      <c r="A122" s="89">
        <f t="shared" si="4"/>
        <v>112</v>
      </c>
      <c r="B122" s="23" t="s">
        <v>224</v>
      </c>
      <c r="C122" s="26" t="s">
        <v>221</v>
      </c>
      <c r="D122" s="83">
        <v>1</v>
      </c>
      <c r="E122" s="24" t="s">
        <v>13</v>
      </c>
      <c r="F122" s="73"/>
      <c r="G122" s="64">
        <f t="shared" si="5"/>
        <v>0</v>
      </c>
    </row>
    <row r="123" spans="1:7" ht="15" customHeight="1" x14ac:dyDescent="0.25">
      <c r="A123" s="89">
        <f t="shared" si="4"/>
        <v>113</v>
      </c>
      <c r="B123" s="23" t="s">
        <v>226</v>
      </c>
      <c r="C123" s="26" t="s">
        <v>223</v>
      </c>
      <c r="D123" s="83">
        <v>1</v>
      </c>
      <c r="E123" s="24" t="s">
        <v>13</v>
      </c>
      <c r="F123" s="73"/>
      <c r="G123" s="64">
        <f t="shared" si="5"/>
        <v>0</v>
      </c>
    </row>
    <row r="124" spans="1:7" ht="15" customHeight="1" x14ac:dyDescent="0.25">
      <c r="A124" s="89">
        <f t="shared" si="4"/>
        <v>114</v>
      </c>
      <c r="B124" s="23" t="s">
        <v>228</v>
      </c>
      <c r="C124" s="26" t="s">
        <v>225</v>
      </c>
      <c r="D124" s="83">
        <v>1</v>
      </c>
      <c r="E124" s="24" t="s">
        <v>13</v>
      </c>
      <c r="F124" s="73"/>
      <c r="G124" s="64">
        <f t="shared" si="5"/>
        <v>0</v>
      </c>
    </row>
    <row r="125" spans="1:7" ht="15" customHeight="1" x14ac:dyDescent="0.25">
      <c r="A125" s="89">
        <f t="shared" si="4"/>
        <v>115</v>
      </c>
      <c r="B125" s="23" t="s">
        <v>230</v>
      </c>
      <c r="C125" s="26" t="s">
        <v>227</v>
      </c>
      <c r="D125" s="83">
        <v>1</v>
      </c>
      <c r="E125" s="24" t="s">
        <v>13</v>
      </c>
      <c r="F125" s="73"/>
      <c r="G125" s="64">
        <f t="shared" si="5"/>
        <v>0</v>
      </c>
    </row>
    <row r="126" spans="1:7" ht="15" customHeight="1" x14ac:dyDescent="0.25">
      <c r="A126" s="89">
        <f t="shared" si="4"/>
        <v>116</v>
      </c>
      <c r="B126" s="23" t="s">
        <v>232</v>
      </c>
      <c r="C126" s="26" t="s">
        <v>229</v>
      </c>
      <c r="D126" s="83">
        <v>2</v>
      </c>
      <c r="E126" s="24" t="s">
        <v>13</v>
      </c>
      <c r="F126" s="73"/>
      <c r="G126" s="64">
        <f t="shared" si="5"/>
        <v>0</v>
      </c>
    </row>
    <row r="127" spans="1:7" ht="15" customHeight="1" x14ac:dyDescent="0.25">
      <c r="A127" s="89">
        <f t="shared" si="4"/>
        <v>117</v>
      </c>
      <c r="B127" s="23" t="s">
        <v>234</v>
      </c>
      <c r="C127" s="26" t="s">
        <v>231</v>
      </c>
      <c r="D127" s="83">
        <v>3</v>
      </c>
      <c r="E127" s="24" t="s">
        <v>13</v>
      </c>
      <c r="F127" s="73"/>
      <c r="G127" s="64">
        <f t="shared" si="5"/>
        <v>0</v>
      </c>
    </row>
    <row r="128" spans="1:7" ht="15" customHeight="1" x14ac:dyDescent="0.25">
      <c r="A128" s="89">
        <f t="shared" si="4"/>
        <v>118</v>
      </c>
      <c r="B128" s="23" t="s">
        <v>236</v>
      </c>
      <c r="C128" s="26" t="s">
        <v>233</v>
      </c>
      <c r="D128" s="83">
        <v>22</v>
      </c>
      <c r="E128" s="24" t="s">
        <v>13</v>
      </c>
      <c r="F128" s="73"/>
      <c r="G128" s="64">
        <f t="shared" si="5"/>
        <v>0</v>
      </c>
    </row>
    <row r="129" spans="1:7" ht="15" customHeight="1" x14ac:dyDescent="0.25">
      <c r="A129" s="89">
        <f t="shared" si="4"/>
        <v>119</v>
      </c>
      <c r="B129" s="23" t="s">
        <v>238</v>
      </c>
      <c r="C129" s="26" t="s">
        <v>235</v>
      </c>
      <c r="D129" s="83">
        <v>8</v>
      </c>
      <c r="E129" s="24" t="s">
        <v>13</v>
      </c>
      <c r="F129" s="73"/>
      <c r="G129" s="64">
        <f t="shared" si="5"/>
        <v>0</v>
      </c>
    </row>
    <row r="130" spans="1:7" ht="15" customHeight="1" x14ac:dyDescent="0.25">
      <c r="A130" s="89">
        <f t="shared" si="4"/>
        <v>120</v>
      </c>
      <c r="B130" s="23" t="s">
        <v>240</v>
      </c>
      <c r="C130" s="77" t="s">
        <v>237</v>
      </c>
      <c r="D130" s="84">
        <v>4</v>
      </c>
      <c r="E130" s="25" t="s">
        <v>21</v>
      </c>
      <c r="F130" s="73"/>
      <c r="G130" s="64">
        <f t="shared" si="5"/>
        <v>0</v>
      </c>
    </row>
    <row r="131" spans="1:7" ht="15" customHeight="1" x14ac:dyDescent="0.25">
      <c r="A131" s="89">
        <f t="shared" si="4"/>
        <v>121</v>
      </c>
      <c r="B131" s="23" t="s">
        <v>281</v>
      </c>
      <c r="C131" s="27" t="s">
        <v>239</v>
      </c>
      <c r="D131" s="83">
        <v>400</v>
      </c>
      <c r="E131" s="24" t="s">
        <v>28</v>
      </c>
      <c r="F131" s="73"/>
      <c r="G131" s="64">
        <f t="shared" si="5"/>
        <v>0</v>
      </c>
    </row>
    <row r="132" spans="1:7" ht="15" customHeight="1" thickBot="1" x14ac:dyDescent="0.3">
      <c r="A132" s="90">
        <f t="shared" si="4"/>
        <v>122</v>
      </c>
      <c r="B132" s="50" t="s">
        <v>241</v>
      </c>
      <c r="C132" s="58" t="s">
        <v>280</v>
      </c>
      <c r="D132" s="85">
        <v>1</v>
      </c>
      <c r="E132" s="51" t="s">
        <v>3</v>
      </c>
      <c r="F132" s="75"/>
      <c r="G132" s="64">
        <f t="shared" si="5"/>
        <v>0</v>
      </c>
    </row>
    <row r="133" spans="1:7" ht="18" customHeight="1" thickBot="1" x14ac:dyDescent="0.3">
      <c r="A133" s="41"/>
      <c r="B133" s="42"/>
      <c r="C133" s="52" t="s">
        <v>265</v>
      </c>
      <c r="D133" s="44"/>
      <c r="E133" s="44"/>
      <c r="F133" s="53"/>
      <c r="G133" s="66">
        <f>SUM(G92:G132)</f>
        <v>0</v>
      </c>
    </row>
    <row r="134" spans="1:7" ht="20.25" customHeight="1" thickBot="1" x14ac:dyDescent="0.3">
      <c r="A134" s="54"/>
      <c r="B134" s="82" t="s">
        <v>243</v>
      </c>
      <c r="C134" s="42" t="s">
        <v>266</v>
      </c>
      <c r="D134" s="55"/>
      <c r="E134" s="56"/>
      <c r="F134" s="57">
        <v>0.1</v>
      </c>
      <c r="G134" s="66">
        <f>G133*F134</f>
        <v>0</v>
      </c>
    </row>
    <row r="135" spans="1:7" ht="20.25" customHeight="1" thickBot="1" x14ac:dyDescent="0.3">
      <c r="A135" s="33"/>
      <c r="B135" s="8"/>
      <c r="C135" s="34" t="s">
        <v>267</v>
      </c>
      <c r="D135" s="35"/>
      <c r="E135" s="35"/>
      <c r="F135" s="36"/>
      <c r="G135" s="91"/>
    </row>
    <row r="136" spans="1:7" ht="15" customHeight="1" x14ac:dyDescent="0.25">
      <c r="A136" s="89">
        <v>123</v>
      </c>
      <c r="B136" s="23" t="s">
        <v>245</v>
      </c>
      <c r="C136" s="26" t="s">
        <v>242</v>
      </c>
      <c r="D136" s="83">
        <v>60</v>
      </c>
      <c r="E136" s="24" t="s">
        <v>13</v>
      </c>
      <c r="F136" s="72"/>
      <c r="G136" s="64">
        <f>D136*F136</f>
        <v>0</v>
      </c>
    </row>
    <row r="137" spans="1:7" ht="15" customHeight="1" x14ac:dyDescent="0.25">
      <c r="A137" s="89">
        <f t="shared" ref="A137:A143" si="6">A136+1</f>
        <v>124</v>
      </c>
      <c r="B137" s="23" t="s">
        <v>247</v>
      </c>
      <c r="C137" s="26" t="s">
        <v>244</v>
      </c>
      <c r="D137" s="83">
        <v>1</v>
      </c>
      <c r="E137" s="24" t="s">
        <v>13</v>
      </c>
      <c r="F137" s="73"/>
      <c r="G137" s="64">
        <f t="shared" ref="G137:G143" si="7">D137*F137</f>
        <v>0</v>
      </c>
    </row>
    <row r="138" spans="1:7" ht="15" customHeight="1" x14ac:dyDescent="0.25">
      <c r="A138" s="89">
        <f t="shared" si="6"/>
        <v>125</v>
      </c>
      <c r="B138" s="23" t="s">
        <v>249</v>
      </c>
      <c r="C138" s="26" t="s">
        <v>246</v>
      </c>
      <c r="D138" s="83">
        <v>14</v>
      </c>
      <c r="E138" s="24" t="s">
        <v>13</v>
      </c>
      <c r="F138" s="73"/>
      <c r="G138" s="64">
        <f t="shared" si="7"/>
        <v>0</v>
      </c>
    </row>
    <row r="139" spans="1:7" ht="15" customHeight="1" x14ac:dyDescent="0.25">
      <c r="A139" s="89">
        <f t="shared" si="6"/>
        <v>126</v>
      </c>
      <c r="B139" s="23" t="s">
        <v>251</v>
      </c>
      <c r="C139" s="26" t="s">
        <v>248</v>
      </c>
      <c r="D139" s="83">
        <v>1</v>
      </c>
      <c r="E139" s="24" t="s">
        <v>13</v>
      </c>
      <c r="F139" s="73"/>
      <c r="G139" s="64">
        <f t="shared" si="7"/>
        <v>0</v>
      </c>
    </row>
    <row r="140" spans="1:7" ht="15" customHeight="1" x14ac:dyDescent="0.25">
      <c r="A140" s="89">
        <f t="shared" si="6"/>
        <v>127</v>
      </c>
      <c r="B140" s="23" t="s">
        <v>253</v>
      </c>
      <c r="C140" s="26" t="s">
        <v>250</v>
      </c>
      <c r="D140" s="83">
        <v>133</v>
      </c>
      <c r="E140" s="24" t="s">
        <v>8</v>
      </c>
      <c r="F140" s="73"/>
      <c r="G140" s="64">
        <f t="shared" si="7"/>
        <v>0</v>
      </c>
    </row>
    <row r="141" spans="1:7" ht="15" customHeight="1" x14ac:dyDescent="0.25">
      <c r="A141" s="89">
        <f t="shared" si="6"/>
        <v>128</v>
      </c>
      <c r="B141" s="23" t="s">
        <v>254</v>
      </c>
      <c r="C141" s="26" t="s">
        <v>252</v>
      </c>
      <c r="D141" s="83">
        <v>1</v>
      </c>
      <c r="E141" s="24" t="s">
        <v>13</v>
      </c>
      <c r="F141" s="73"/>
      <c r="G141" s="64">
        <f t="shared" si="7"/>
        <v>0</v>
      </c>
    </row>
    <row r="142" spans="1:7" ht="15" customHeight="1" thickBot="1" x14ac:dyDescent="0.3">
      <c r="A142" s="99">
        <f t="shared" si="6"/>
        <v>129</v>
      </c>
      <c r="B142" s="108" t="s">
        <v>282</v>
      </c>
      <c r="C142" s="114" t="s">
        <v>239</v>
      </c>
      <c r="D142" s="110">
        <v>375</v>
      </c>
      <c r="E142" s="117" t="s">
        <v>28</v>
      </c>
      <c r="F142" s="103"/>
      <c r="G142" s="104">
        <f t="shared" si="7"/>
        <v>0</v>
      </c>
    </row>
    <row r="143" spans="1:7" ht="15" customHeight="1" thickBot="1" x14ac:dyDescent="0.3">
      <c r="A143" s="99">
        <f t="shared" si="6"/>
        <v>130</v>
      </c>
      <c r="B143" s="111" t="s">
        <v>288</v>
      </c>
      <c r="C143" s="58" t="s">
        <v>280</v>
      </c>
      <c r="D143" s="112">
        <v>1</v>
      </c>
      <c r="E143" s="113" t="s">
        <v>3</v>
      </c>
      <c r="F143" s="106"/>
      <c r="G143" s="98">
        <f t="shared" si="7"/>
        <v>0</v>
      </c>
    </row>
    <row r="144" spans="1:7" ht="15" customHeight="1" thickBot="1" x14ac:dyDescent="0.3">
      <c r="A144" s="41"/>
      <c r="B144" s="42"/>
      <c r="C144" s="52" t="s">
        <v>268</v>
      </c>
      <c r="D144" s="44"/>
      <c r="E144" s="44"/>
      <c r="F144" s="53"/>
      <c r="G144" s="66">
        <f>SUM(G136:G143)</f>
        <v>0</v>
      </c>
    </row>
    <row r="145" spans="1:7" ht="20.25" customHeight="1" thickBot="1" x14ac:dyDescent="0.3">
      <c r="A145" s="54"/>
      <c r="B145" s="82" t="s">
        <v>289</v>
      </c>
      <c r="C145" s="42" t="s">
        <v>269</v>
      </c>
      <c r="D145" s="55"/>
      <c r="E145" s="56"/>
      <c r="F145" s="57">
        <v>0.1</v>
      </c>
      <c r="G145" s="66">
        <f>G144*F145</f>
        <v>0</v>
      </c>
    </row>
    <row r="146" spans="1:7" ht="22.5" customHeight="1" thickTop="1" thickBot="1" x14ac:dyDescent="0.3">
      <c r="A146" s="59"/>
      <c r="B146" s="60" t="s">
        <v>278</v>
      </c>
      <c r="C146" s="61"/>
      <c r="D146" s="62"/>
      <c r="E146" s="59"/>
      <c r="F146" s="59"/>
      <c r="G146" s="67">
        <f>G144+G133+G89</f>
        <v>0</v>
      </c>
    </row>
    <row r="147" spans="1:7" ht="31.5" customHeight="1" thickTop="1" thickBot="1" x14ac:dyDescent="0.3">
      <c r="A147" s="59"/>
      <c r="B147" s="60" t="s">
        <v>274</v>
      </c>
      <c r="C147" s="62"/>
      <c r="D147" s="62"/>
      <c r="E147" s="59"/>
      <c r="F147" s="59"/>
      <c r="G147" s="68">
        <f>G145+G134+G90</f>
        <v>0</v>
      </c>
    </row>
    <row r="148" spans="1:7" ht="33" customHeight="1" thickTop="1" thickBot="1" x14ac:dyDescent="0.3">
      <c r="A148" s="59"/>
      <c r="B148" s="119" t="s">
        <v>279</v>
      </c>
      <c r="C148" s="120"/>
      <c r="D148" s="120"/>
      <c r="E148" s="120"/>
      <c r="F148" s="121"/>
      <c r="G148" s="115">
        <f>SUM(G146:G147)</f>
        <v>0</v>
      </c>
    </row>
    <row r="149" spans="1:7" ht="15.75" thickTop="1" x14ac:dyDescent="0.25"/>
    <row r="150" spans="1:7" s="22" customFormat="1" x14ac:dyDescent="0.25">
      <c r="A150"/>
      <c r="B150"/>
      <c r="C150"/>
      <c r="D150" s="28"/>
      <c r="E150"/>
    </row>
    <row r="151" spans="1:7" s="22" customFormat="1" x14ac:dyDescent="0.25">
      <c r="A151"/>
      <c r="B151"/>
      <c r="C151"/>
      <c r="D151" s="28"/>
      <c r="E151"/>
    </row>
    <row r="152" spans="1:7" ht="10.15" customHeight="1" x14ac:dyDescent="0.25"/>
    <row r="153" spans="1:7" ht="10.15" customHeight="1" x14ac:dyDescent="0.25"/>
    <row r="154" spans="1:7" ht="10.15" customHeight="1" x14ac:dyDescent="0.25"/>
    <row r="155" spans="1:7" s="29" customFormat="1" ht="13.7" customHeight="1" x14ac:dyDescent="0.25">
      <c r="A155"/>
      <c r="B155"/>
      <c r="C155"/>
      <c r="D155" s="28"/>
      <c r="E155"/>
    </row>
    <row r="156" spans="1:7" ht="13.7" customHeight="1" x14ac:dyDescent="0.25"/>
    <row r="157" spans="1:7" ht="10.9" customHeight="1" x14ac:dyDescent="0.25"/>
    <row r="158" spans="1:7" ht="10.15" customHeight="1" x14ac:dyDescent="0.25"/>
    <row r="159" spans="1:7" ht="10.9" customHeight="1" x14ac:dyDescent="0.25"/>
  </sheetData>
  <sheetProtection password="CCC9" sheet="1" selectLockedCells="1"/>
  <mergeCells count="8">
    <mergeCell ref="B148:F148"/>
    <mergeCell ref="G5:G6"/>
    <mergeCell ref="A5:A6"/>
    <mergeCell ref="B5:B6"/>
    <mergeCell ref="C5:C6"/>
    <mergeCell ref="D5:D6"/>
    <mergeCell ref="E5:E6"/>
    <mergeCell ref="F5:F6"/>
  </mergeCells>
  <pageMargins left="0.17" right="0.17" top="0.56999999999999995" bottom="0.89" header="0.3" footer="0.17"/>
  <pageSetup orientation="landscape" r:id="rId1"/>
  <headerFooter>
    <oddHeader>&amp;RIFBC NO. 20-TA003370CD
ADDENDUM NO. 2</oddHeader>
    <oddFooter>&amp;LBidder Name: _________________________________
Authorized Signature: _________________________________&amp;RREVISED APPENDIX J-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BID "A"- 480 DAYS</vt:lpstr>
      <vt:lpstr>BID "B"- 540 DAYS</vt:lpstr>
      <vt:lpstr>'BID "A"- 480 DAYS'!Print_Area</vt:lpstr>
      <vt:lpstr>'BID "B"- 540 DAYS'!Print_Area</vt:lpstr>
      <vt:lpstr>'BID "A"- 480 DAYS'!Print_Titles</vt:lpstr>
      <vt:lpstr>'BID "B"- 540 DAYS'!Print_Titles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Daley</dc:creator>
  <cp:lastModifiedBy>Chris Daley</cp:lastModifiedBy>
  <cp:lastPrinted>2020-07-17T12:29:24Z</cp:lastPrinted>
  <dcterms:created xsi:type="dcterms:W3CDTF">2020-06-02T14:56:12Z</dcterms:created>
  <dcterms:modified xsi:type="dcterms:W3CDTF">2020-07-17T12:39:55Z</dcterms:modified>
</cp:coreProperties>
</file>