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18\18-R067627BLS Janitorial Serv\RFP\"/>
    </mc:Choice>
  </mc:AlternateContent>
  <bookViews>
    <workbookView xWindow="0" yWindow="0" windowWidth="28800" windowHeight="11610"/>
  </bookViews>
  <sheets>
    <sheet name="Bid Form by Group" sheetId="2" r:id="rId1"/>
  </sheets>
  <definedNames>
    <definedName name="_xlnm._FilterDatabase" localSheetId="0" hidden="1">'Bid Form by Group'!$D$4:$M$4</definedName>
    <definedName name="_xlnm.Print_Area" localSheetId="0">'Bid Form by Group'!$A$2:$O$93</definedName>
    <definedName name="_xlnm.Print_Titles" localSheetId="0">'Bid Form by Group'!$1:$4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2" l="1"/>
  <c r="O22" i="2" s="1"/>
  <c r="O90" i="2"/>
  <c r="O89" i="2"/>
  <c r="O88" i="2"/>
  <c r="O87" i="2"/>
  <c r="O86" i="2"/>
  <c r="O85" i="2"/>
  <c r="O84" i="2"/>
  <c r="O83" i="2"/>
  <c r="O82" i="2"/>
  <c r="O81" i="2"/>
  <c r="O80" i="2"/>
  <c r="O78" i="2"/>
  <c r="O76" i="2"/>
  <c r="O72" i="2"/>
  <c r="O66" i="2"/>
  <c r="O55" i="2"/>
  <c r="O44" i="2"/>
  <c r="O91" i="2" l="1"/>
  <c r="M76" i="2"/>
  <c r="M72" i="2" l="1"/>
  <c r="M56" i="2" l="1"/>
  <c r="M45" i="2"/>
  <c r="M31" i="2"/>
  <c r="M44" i="2" s="1"/>
  <c r="M55" i="2" l="1"/>
  <c r="M66" i="2"/>
</calcChain>
</file>

<file path=xl/sharedStrings.xml><?xml version="1.0" encoding="utf-8"?>
<sst xmlns="http://schemas.openxmlformats.org/spreadsheetml/2006/main" count="497" uniqueCount="283">
  <si>
    <t>Utilities</t>
  </si>
  <si>
    <t>UID</t>
  </si>
  <si>
    <t>Area Group</t>
  </si>
  <si>
    <t>Building Name</t>
  </si>
  <si>
    <t>Approx. Restroom SqFt</t>
  </si>
  <si>
    <t>Approx. Common Area SqFt</t>
  </si>
  <si>
    <t>Public Works</t>
  </si>
  <si>
    <t>OBJECT ID</t>
  </si>
  <si>
    <t>Address</t>
  </si>
  <si>
    <t>8500 69th St. E - Palmetto - 34219</t>
  </si>
  <si>
    <t>3331 Lena Rd - Bradenton</t>
  </si>
  <si>
    <t>5101 65th St. W. - Bradenton</t>
  </si>
  <si>
    <t>5107 65th St. W. - Bradenton</t>
  </si>
  <si>
    <t>17915 Waterline Rd. - Bradenton</t>
  </si>
  <si>
    <t>1640 60th Ave. Dr. E. -Bradenton</t>
  </si>
  <si>
    <t>4410 66th St. W. -Bradenton</t>
  </si>
  <si>
    <t>4420 66th St. W. -Bradenton</t>
  </si>
  <si>
    <t>4430 66th St. W. -Bradenton</t>
  </si>
  <si>
    <t>4526 66th St. W. -Bradenton</t>
  </si>
  <si>
    <t>4751 66th St. W. -Bradenton</t>
  </si>
  <si>
    <t>301 North Bay Blvd. - Anna Maria</t>
  </si>
  <si>
    <t>4200 Gulf Drive - Holms Beach</t>
  </si>
  <si>
    <t>2600 Gulf Drive - Bradenton Beach</t>
  </si>
  <si>
    <t>West side of Gulf Drive - Bradenton Beach</t>
  </si>
  <si>
    <t>East side of Gulf Drive - Bradenton Beach</t>
  </si>
  <si>
    <t>1115 Manatee Ave. W. - Bradenton</t>
  </si>
  <si>
    <t>1051 Manatee Ave. W. - Bradenton</t>
  </si>
  <si>
    <t>2101 47th Ter. E. - Bradenton</t>
  </si>
  <si>
    <t>5701 Marina Dr. - Holmes Beach</t>
  </si>
  <si>
    <t>5502 33rd Ave. W. - Bradenton</t>
  </si>
  <si>
    <t>6081 26th St. W. - Bradenton</t>
  </si>
  <si>
    <t>1303 17th St. W. - Palmetto</t>
  </si>
  <si>
    <t>605 25th St. W. - Palmetto</t>
  </si>
  <si>
    <t>923 6th St. W. - Palmetto</t>
  </si>
  <si>
    <t>6081 US Hwy 301, - Ellenton</t>
  </si>
  <si>
    <t>1301 Barcarrota Blvd. - Bradenton</t>
  </si>
  <si>
    <t>4700 66th St W. - Bradenton</t>
  </si>
  <si>
    <t>4915 53rd Ave. E. - Bradenton</t>
  </si>
  <si>
    <t>1022-26 26th Ave. E - Bradenton</t>
  </si>
  <si>
    <t>1108 26th Ave E - Bradenton</t>
  </si>
  <si>
    <t>915 4th Ave. W. - Bradenton</t>
  </si>
  <si>
    <t>1112 Manatee Ave. W. - Bradenton</t>
  </si>
  <si>
    <t>1100 26th Ave. E. - Bradenton</t>
  </si>
  <si>
    <t>2904 12 St. Ct. E. - Bradenton</t>
  </si>
  <si>
    <t>2906 12 St. Ct. E. - Bradenton</t>
  </si>
  <si>
    <t>1801 5th St. W. - Bradenton</t>
  </si>
  <si>
    <t>5511 39th St. E. - Bradenton</t>
  </si>
  <si>
    <t>715 17th St. W.  - Palmetto</t>
  </si>
  <si>
    <t>802 US 310 Blvd W. - Bradenton</t>
  </si>
  <si>
    <t>601 13th St W. - Bradenton</t>
  </si>
  <si>
    <t>1802 8th Ave W. - Palmetto</t>
  </si>
  <si>
    <t>2908 12th St. Ct. E. - Bradenton</t>
  </si>
  <si>
    <t>2411 Tellevast Rd. Bradenton</t>
  </si>
  <si>
    <t>321 15th St. W. - Bradenton</t>
  </si>
  <si>
    <t>5030 US 301 N. - Ellenton</t>
  </si>
  <si>
    <t>9800 17th Ave N. W. - Bradenton</t>
  </si>
  <si>
    <t>7915 40th Ave. W. - Bradenton</t>
  </si>
  <si>
    <t>501 Montezuma Dr. - Bradenton</t>
  </si>
  <si>
    <t>4825 44th Ave E.</t>
  </si>
  <si>
    <t>Typical Service Frequency</t>
  </si>
  <si>
    <t>PM-Parks</t>
  </si>
  <si>
    <t>PM- Bldg Svcs</t>
  </si>
  <si>
    <t>Coquina Beach Central (Six Pack) (bldg #476)</t>
  </si>
  <si>
    <t>Coquina Beach Central - Concession (bldg #595)</t>
  </si>
  <si>
    <t>Palma Sola Causeway (bldg #376)</t>
  </si>
  <si>
    <t>Coquina Beach South (bldg #599)</t>
  </si>
  <si>
    <t>Lincoln Park (Spash Park Restrooms) (bldg #1029)</t>
  </si>
  <si>
    <t>Coquina Bayside (bldg #603)</t>
  </si>
  <si>
    <t>Bayfront Park (bldg #63)</t>
  </si>
  <si>
    <t>Transit-Downtown Transfer Station (bldg #723)</t>
  </si>
  <si>
    <t>Coquina Beach North - Roundhouse (bldg #594)</t>
  </si>
  <si>
    <t>Manatee Beach (bldg #348)</t>
  </si>
  <si>
    <t>GT Bray Park Complex - Racquet Center (bldg #186)</t>
  </si>
  <si>
    <t>Transit-Desoto Center Transfer Station (bldg #658)</t>
  </si>
  <si>
    <t>Transit-Palmetto Transfer Station (bldg #651)</t>
  </si>
  <si>
    <t>Palma Sola Botanical Park (bldg #18)</t>
  </si>
  <si>
    <t>Elwood Park Maintenance Blding - Office (bldg #956)</t>
  </si>
  <si>
    <t>Highway-Traffic Control Sign Shop (bldg #279)</t>
  </si>
  <si>
    <t>Bio-Solids Dryer Facility (bldg #876)</t>
  </si>
  <si>
    <t>Fuel Services Building (bldg #282)</t>
  </si>
  <si>
    <t>GT Bray Park Complex - Gymnasium (bldg #142)</t>
  </si>
  <si>
    <t>Animal Control Admin (bldg #552)</t>
  </si>
  <si>
    <t>Utilities Landfill - Community Drop-Off Bldg #1061 (HHW)</t>
  </si>
  <si>
    <t>Offenders Work Program Office (bldg #568)</t>
  </si>
  <si>
    <t>Utilities Landfill - Mechanics Area/Fleet Bldg (bldg #1067)</t>
  </si>
  <si>
    <t>Utilities Landfill - Scalehouse (bldg #1064)</t>
  </si>
  <si>
    <t>Utilities 66th St Complex - Maintenance Bldg (bldg #851)</t>
  </si>
  <si>
    <t>Property Mgmt - Construction Serv Trade Bldg (bldg #280)</t>
  </si>
  <si>
    <t>GT Bray Park Complex - Aquatic Center (bldg #167)</t>
  </si>
  <si>
    <t>Fleet Services - 66th St - Utilities Location (bldg #964)</t>
  </si>
  <si>
    <t>BADS Annex (bldg #355)</t>
  </si>
  <si>
    <t>Utilities 66th St Complex - Distribution (bldg #850)</t>
  </si>
  <si>
    <t>Radio Shop - Telecom (bldg #329)</t>
  </si>
  <si>
    <t>Fleet Services Bldg (bldg #23)</t>
  </si>
  <si>
    <t>Utilities Lift Station Maintenance Bldg (bldg #818)</t>
  </si>
  <si>
    <t>Southeast Water Reclamation Facility (bldg #872)</t>
  </si>
  <si>
    <t>Utilities Landfill - Operations Bldg (bldg #1066)</t>
  </si>
  <si>
    <t>NEWRF - Admin Building (bldg #1211)</t>
  </si>
  <si>
    <t>Parks Maintenenance Division Bldg (bldg #416)</t>
  </si>
  <si>
    <t>Utilities Landfill - Admin Bldg (bldg #866)</t>
  </si>
  <si>
    <t>Public Works Stormwater Maintenance Bldg (bldg #473)</t>
  </si>
  <si>
    <t>Library Annex (bldg #228)</t>
  </si>
  <si>
    <t xml:space="preserve">Field / Traffic Maint Bldg (bldg #278) </t>
  </si>
  <si>
    <t>Island Library (bldg #211)</t>
  </si>
  <si>
    <t>Central Laboratory (bldg #810)</t>
  </si>
  <si>
    <t>SWWRF - Admin Bldg, Maint. Bldg and BFP (bldg #841)</t>
  </si>
  <si>
    <t>Rocky Bluff Library (bldg #659)</t>
  </si>
  <si>
    <t>Utilities 66th St Complex - Maint Oper Bldg (bldg #853)</t>
  </si>
  <si>
    <t>South County Library (bldg #545)</t>
  </si>
  <si>
    <t>Central Library (bldg #406)</t>
  </si>
  <si>
    <t>Palmetto Library (bldg #39)</t>
  </si>
  <si>
    <t>Area Transit Facility and Operations (bldg #1312)</t>
  </si>
  <si>
    <t>Braden River Library (bldg #401)</t>
  </si>
  <si>
    <t>Manatee County Public Safety Complex (bldg #107)</t>
  </si>
  <si>
    <t>Utilities 66th St Complex - Admin Annex (bldg #854)</t>
  </si>
  <si>
    <t>Courthouse Annex (bldg #350)</t>
  </si>
  <si>
    <t xml:space="preserve">Public Works Administration Bldg (bldg #24) </t>
  </si>
  <si>
    <t>Manatee Cty Historic Courthouse (1st &amp; 3rd Flrs) (bldg #102)</t>
  </si>
  <si>
    <t>Manatee County Judicial Center (bldg #230)</t>
  </si>
  <si>
    <t>Facility Map UID#</t>
  </si>
  <si>
    <t>Palma Sola Park (bldg #663)</t>
  </si>
  <si>
    <t>Extended Price</t>
  </si>
  <si>
    <t>Group C (5,001 - 13,000 square feet)</t>
  </si>
  <si>
    <t>Group B (1,001 - 5,000 square feet)</t>
  </si>
  <si>
    <t>Group A (0-1,000 square feet)</t>
  </si>
  <si>
    <t>Group D (13,001 square feet and up)</t>
  </si>
  <si>
    <t>RFP 18-R067627BLS</t>
  </si>
  <si>
    <t>Janitorial Cleaning Services</t>
  </si>
  <si>
    <t>Water Treatment Plant - Bld A, B, C, Old &amp; New Labs, 
Maint Bldg, Bath Area (bldg #911)</t>
  </si>
  <si>
    <t>Manatee County Fairgrounds - 
AG Bldg, Kendrick Bldg, Harley Bldg (bldg #217)</t>
  </si>
  <si>
    <t>Line Item</t>
  </si>
  <si>
    <t>1A</t>
  </si>
  <si>
    <t>2A</t>
  </si>
  <si>
    <t>3A</t>
  </si>
  <si>
    <t>4A</t>
  </si>
  <si>
    <t>5A</t>
  </si>
  <si>
    <t>6A</t>
  </si>
  <si>
    <t>7A</t>
  </si>
  <si>
    <t>8A</t>
  </si>
  <si>
    <t>9A</t>
  </si>
  <si>
    <t>10A</t>
  </si>
  <si>
    <t>11A</t>
  </si>
  <si>
    <t>12A</t>
  </si>
  <si>
    <t>13A</t>
  </si>
  <si>
    <t>14A</t>
  </si>
  <si>
    <t>15A</t>
  </si>
  <si>
    <t>16A</t>
  </si>
  <si>
    <t>17A</t>
  </si>
  <si>
    <t>1B</t>
  </si>
  <si>
    <t>6B</t>
  </si>
  <si>
    <t>2B</t>
  </si>
  <si>
    <t>3B</t>
  </si>
  <si>
    <t>4B</t>
  </si>
  <si>
    <t>5B</t>
  </si>
  <si>
    <t>7B</t>
  </si>
  <si>
    <t>8B</t>
  </si>
  <si>
    <t>9B</t>
  </si>
  <si>
    <t>10B</t>
  </si>
  <si>
    <t>11B</t>
  </si>
  <si>
    <t>12B</t>
  </si>
  <si>
    <t>13B</t>
  </si>
  <si>
    <t>14B</t>
  </si>
  <si>
    <t>15B</t>
  </si>
  <si>
    <t>16B</t>
  </si>
  <si>
    <t>17B</t>
  </si>
  <si>
    <t>18B</t>
  </si>
  <si>
    <t>19B</t>
  </si>
  <si>
    <t>1C</t>
  </si>
  <si>
    <t>2C</t>
  </si>
  <si>
    <t>3C</t>
  </si>
  <si>
    <t>4C</t>
  </si>
  <si>
    <t>5C</t>
  </si>
  <si>
    <t>6C</t>
  </si>
  <si>
    <t>7C</t>
  </si>
  <si>
    <t>8C</t>
  </si>
  <si>
    <t>9C</t>
  </si>
  <si>
    <t>10C</t>
  </si>
  <si>
    <t>1D</t>
  </si>
  <si>
    <t>2D</t>
  </si>
  <si>
    <t>3D</t>
  </si>
  <si>
    <t>4D</t>
  </si>
  <si>
    <t>6D</t>
  </si>
  <si>
    <t>5D</t>
  </si>
  <si>
    <t>7D</t>
  </si>
  <si>
    <t>8D</t>
  </si>
  <si>
    <t>9D</t>
  </si>
  <si>
    <t>10D</t>
  </si>
  <si>
    <t>1E</t>
  </si>
  <si>
    <t>2E</t>
  </si>
  <si>
    <t>3E</t>
  </si>
  <si>
    <t>4E</t>
  </si>
  <si>
    <t>1F</t>
  </si>
  <si>
    <t>1G</t>
  </si>
  <si>
    <t>Shampoo Carpets - complete</t>
  </si>
  <si>
    <t>Strip Floors and Wax Floors</t>
  </si>
  <si>
    <t>Day Porter Services</t>
  </si>
  <si>
    <t>as required</t>
  </si>
  <si>
    <t>0-1,000 square feet facilities</t>
  </si>
  <si>
    <t>1,001 - 5,000 square feet facilities</t>
  </si>
  <si>
    <t>5,001 - 13,000 square feet facilities</t>
  </si>
  <si>
    <t>13,001 square feet and up</t>
  </si>
  <si>
    <t>qty = sq ft</t>
  </si>
  <si>
    <t>5E</t>
  </si>
  <si>
    <r>
      <t xml:space="preserve">GT Bray Park Complex - 
</t>
    </r>
    <r>
      <rPr>
        <sz val="10"/>
        <rFont val="Arial"/>
        <family val="2"/>
      </rPr>
      <t>1st Floor</t>
    </r>
    <r>
      <rPr>
        <sz val="10"/>
        <color theme="1"/>
        <rFont val="Arial"/>
        <family val="2"/>
      </rPr>
      <t xml:space="preserve"> Admin Bldg (bldg #1010)</t>
    </r>
  </si>
  <si>
    <r>
      <t xml:space="preserve">GT Bray Park Complex - 
</t>
    </r>
    <r>
      <rPr>
        <sz val="10"/>
        <rFont val="Arial"/>
        <family val="2"/>
      </rPr>
      <t>2nd  Floor</t>
    </r>
    <r>
      <rPr>
        <sz val="10"/>
        <color theme="1"/>
        <rFont val="Arial"/>
        <family val="2"/>
      </rPr>
      <t xml:space="preserve"> Admin Bldg (bldg #1010)</t>
    </r>
  </si>
  <si>
    <r>
      <t xml:space="preserve">Group E </t>
    </r>
    <r>
      <rPr>
        <b/>
        <sz val="11"/>
        <rFont val="Arial"/>
        <family val="2"/>
      </rPr>
      <t>(GT Bray Park Complex - 4 facilities, Services between 11pm - 5am ONLY)</t>
    </r>
  </si>
  <si>
    <t>Hourly Rate (4 hour minimum, as req'd)</t>
  </si>
  <si>
    <t>Hourly rate</t>
  </si>
  <si>
    <t>1H</t>
  </si>
  <si>
    <r>
      <rPr>
        <b/>
        <sz val="10"/>
        <color theme="1"/>
        <rFont val="Arial"/>
        <family val="2"/>
      </rPr>
      <t>8 am - 5 pm</t>
    </r>
    <r>
      <rPr>
        <sz val="10"/>
        <color theme="1"/>
        <rFont val="Arial"/>
        <family val="2"/>
      </rPr>
      <t>; Monday through Friday</t>
    </r>
  </si>
  <si>
    <r>
      <rPr>
        <b/>
        <sz val="10"/>
        <color theme="1"/>
        <rFont val="Arial"/>
        <family val="2"/>
      </rPr>
      <t>5 pm - 8 am;</t>
    </r>
    <r>
      <rPr>
        <sz val="10"/>
        <color theme="1"/>
        <rFont val="Arial"/>
        <family val="2"/>
      </rPr>
      <t xml:space="preserve"> Monday through Friday, 
Weekends, Holidays &amp; Emergencies</t>
    </r>
  </si>
  <si>
    <t>Seasonal; May through October; 7 days per week</t>
  </si>
  <si>
    <t>7 days per week</t>
  </si>
  <si>
    <t>5 days per week; Monday through Friday</t>
  </si>
  <si>
    <t>1 day per week; Wednesday</t>
  </si>
  <si>
    <t>5 nights per week; Monday through Friday</t>
  </si>
  <si>
    <t>3 days per week; Monday, Wednesday, Friday</t>
  </si>
  <si>
    <t>6 nights per week; Monday through Saturday</t>
  </si>
  <si>
    <t>2 days per week; Tuesday, Friday</t>
  </si>
  <si>
    <t>5 nights per week; Tuesday through Saturday</t>
  </si>
  <si>
    <t>5 Nights per week; Tuesday through Saturday</t>
  </si>
  <si>
    <t>7 nights per week (between 11pm - 5am)</t>
  </si>
  <si>
    <t>6 nights per week; Monday through Saturday; (between 11pm - 5am)</t>
  </si>
  <si>
    <t>5 nights per week; Monday through Friday;
(between 11pm - 5am)</t>
  </si>
  <si>
    <t>Manatee County Admin. Bldg. 
(Restrooms, elevators &amp; all common hallway areas 
outside elevators - on ALL 9 floors) (bldg #493)</t>
  </si>
  <si>
    <t>Group G (Robinson Preserve Threehouse)</t>
  </si>
  <si>
    <t>Parks &amp; Rec</t>
  </si>
  <si>
    <t>840 99th Street NW - Bradenton</t>
  </si>
  <si>
    <t>3025 Lena Rd - Bradenton</t>
  </si>
  <si>
    <t>3055 Lena Rd - Bradenton</t>
  </si>
  <si>
    <t>3035 Lena Rd - Bradenton</t>
  </si>
  <si>
    <t>3065 Lena Rd - Bradenton</t>
  </si>
  <si>
    <t>3333 Lena Rd - Bradenton</t>
  </si>
  <si>
    <t>3 days per week; Mondy, Wednesday, Friday</t>
  </si>
  <si>
    <t>3 nights per week; Tuesday, Thursday, Saturday</t>
  </si>
  <si>
    <t>3 nights per week; Tueseday, Thursday, Saturday</t>
  </si>
  <si>
    <t xml:space="preserve"> </t>
  </si>
  <si>
    <t>20B</t>
  </si>
  <si>
    <t>21B</t>
  </si>
  <si>
    <t>5161 65th St. W. - Bradenton</t>
  </si>
  <si>
    <t>202 6th Ave E - Bradenton</t>
  </si>
  <si>
    <t>2 days per week; Tuesday, Friday (2-4PM)</t>
  </si>
  <si>
    <t>202 5th Ave E - Bradenton</t>
  </si>
  <si>
    <t>PM-Bldg Svcs</t>
  </si>
  <si>
    <t>PM Bldg Svcs</t>
  </si>
  <si>
    <t>2F</t>
  </si>
  <si>
    <t>3F</t>
  </si>
  <si>
    <t>1 night per week: Wednesday</t>
  </si>
  <si>
    <r>
      <rPr>
        <b/>
        <sz val="11"/>
        <rFont val="Arial"/>
        <family val="2"/>
      </rPr>
      <t>Group F</t>
    </r>
    <r>
      <rPr>
        <b/>
        <sz val="10"/>
        <rFont val="Arial"/>
        <family val="2"/>
      </rPr>
      <t xml:space="preserve"> (Manatee County Animal Services, Palmetto, FL)</t>
    </r>
  </si>
  <si>
    <t>3 days per week; 
Monday, Wednesday, Friday; (mornings 7-11am)</t>
  </si>
  <si>
    <r>
      <t xml:space="preserve">Medical Examiner Office, County Morgue </t>
    </r>
    <r>
      <rPr>
        <sz val="10"/>
        <rFont val="Arial"/>
        <family val="2"/>
      </rPr>
      <t>(bldg #354)</t>
    </r>
  </si>
  <si>
    <r>
      <t>EMS Station</t>
    </r>
    <r>
      <rPr>
        <sz val="10"/>
        <rFont val="Arial"/>
        <family val="2"/>
      </rPr>
      <t xml:space="preserve"> (bldg #354)</t>
    </r>
  </si>
  <si>
    <t>Animal Control Trailer</t>
  </si>
  <si>
    <t>Animal Control Shelter Facility (bldg #551)</t>
  </si>
  <si>
    <t xml:space="preserve">Robinson Preserve Treehouse </t>
  </si>
  <si>
    <t>Time Schedule for Cleaning</t>
  </si>
  <si>
    <t>Cleaning Services Required on Holidays</t>
  </si>
  <si>
    <t>Yes</t>
  </si>
  <si>
    <r>
      <rPr>
        <b/>
        <sz val="10"/>
        <color theme="1"/>
        <rFont val="Arial"/>
        <family val="2"/>
      </rPr>
      <t>Twice Daily:</t>
    </r>
    <r>
      <rPr>
        <sz val="10"/>
        <color theme="1"/>
        <rFont val="Arial"/>
        <family val="2"/>
      </rPr>
      <t xml:space="preserve">
5 days per week; Monday through Friday</t>
    </r>
  </si>
  <si>
    <r>
      <rPr>
        <b/>
        <sz val="10"/>
        <color theme="1"/>
        <rFont val="Arial"/>
        <family val="2"/>
      </rPr>
      <t>Twice Daily:</t>
    </r>
    <r>
      <rPr>
        <sz val="10"/>
        <color theme="1"/>
        <rFont val="Arial"/>
        <family val="2"/>
      </rPr>
      <t xml:space="preserve"> 8AM to 5PM</t>
    </r>
  </si>
  <si>
    <t>8AM - 5PM</t>
  </si>
  <si>
    <t>after 5PM</t>
  </si>
  <si>
    <t>2PM - 4PM</t>
  </si>
  <si>
    <t>7 - 11AM</t>
  </si>
  <si>
    <t>after 8PM</t>
  </si>
  <si>
    <t>6 - 10PM</t>
  </si>
  <si>
    <t>11PM - 5AM</t>
  </si>
  <si>
    <t>Group H (Public Safety Complex)</t>
  </si>
  <si>
    <t>2J</t>
  </si>
  <si>
    <t>1J</t>
  </si>
  <si>
    <t>10J</t>
  </si>
  <si>
    <t>9J</t>
  </si>
  <si>
    <t>8J</t>
  </si>
  <si>
    <t>7J</t>
  </si>
  <si>
    <t>6J</t>
  </si>
  <si>
    <t>5J</t>
  </si>
  <si>
    <t>4J</t>
  </si>
  <si>
    <t>3J</t>
  </si>
  <si>
    <t>Group J (Miscellaneous Services)</t>
  </si>
  <si>
    <t xml:space="preserve">7 nights per week; </t>
  </si>
  <si>
    <r>
      <rPr>
        <b/>
        <sz val="9"/>
        <rFont val="Arial"/>
        <family val="2"/>
      </rPr>
      <t xml:space="preserve">(Revised 5/2018, addednum #3)                   </t>
    </r>
    <r>
      <rPr>
        <b/>
        <sz val="10"/>
        <rFont val="Arial"/>
        <family val="2"/>
      </rPr>
      <t xml:space="preserve"> </t>
    </r>
    <r>
      <rPr>
        <b/>
        <sz val="11"/>
        <rFont val="Arial"/>
        <family val="2"/>
      </rPr>
      <t>EXHIBIT 6 -  FEES FORM</t>
    </r>
    <r>
      <rPr>
        <b/>
        <sz val="10"/>
        <rFont val="Arial"/>
        <family val="2"/>
      </rPr>
      <t xml:space="preserve">             </t>
    </r>
    <r>
      <rPr>
        <b/>
        <sz val="9"/>
        <rFont val="Arial"/>
        <family val="2"/>
      </rPr>
      <t>(PLACE FEES FORM IN A SEPARATE ENVELOPE)</t>
    </r>
  </si>
  <si>
    <t>Approx. Total SqFt per Cleaning</t>
  </si>
  <si>
    <t>Price per 
Sq Ft per Cleaning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</si>
</sst>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.0000_);_(&quot;$&quot;* \(#,##0.0000\);_(&quot;$&quot;* &quot;-&quot;??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sz val="10"/>
      <color rgb="FF00B0F0"/>
      <name val="Arial"/>
      <family val="2"/>
    </font>
    <font>
      <b/>
      <i/>
      <u/>
      <sz val="12"/>
      <color rgb="FFC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auto="1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3" fillId="6" borderId="0" xfId="0" applyFont="1" applyFill="1" applyBorder="1" applyAlignment="1" applyProtection="1">
      <alignment horizontal="center"/>
    </xf>
    <xf numFmtId="0" fontId="8" fillId="6" borderId="13" xfId="0" applyFont="1" applyFill="1" applyBorder="1" applyAlignment="1" applyProtection="1">
      <alignment horizontal="center"/>
    </xf>
    <xf numFmtId="0" fontId="8" fillId="6" borderId="14" xfId="0" applyFont="1" applyFill="1" applyBorder="1" applyAlignment="1" applyProtection="1">
      <alignment horizontal="center"/>
    </xf>
    <xf numFmtId="0" fontId="5" fillId="6" borderId="14" xfId="0" applyFont="1" applyFill="1" applyBorder="1" applyAlignment="1" applyProtection="1">
      <alignment horizontal="center" vertical="center"/>
    </xf>
    <xf numFmtId="3" fontId="8" fillId="6" borderId="14" xfId="0" applyNumberFormat="1" applyFont="1" applyFill="1" applyBorder="1" applyAlignment="1" applyProtection="1">
      <alignment horizontal="center"/>
    </xf>
    <xf numFmtId="44" fontId="8" fillId="6" borderId="15" xfId="0" applyNumberFormat="1" applyFont="1" applyFill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7" fillId="0" borderId="26" xfId="0" applyFont="1" applyBorder="1" applyAlignment="1" applyProtection="1">
      <alignment horizontal="center"/>
    </xf>
    <xf numFmtId="0" fontId="7" fillId="0" borderId="25" xfId="0" applyFont="1" applyBorder="1" applyAlignment="1" applyProtection="1">
      <alignment horizontal="center"/>
    </xf>
    <xf numFmtId="3" fontId="3" fillId="0" borderId="25" xfId="0" applyNumberFormat="1" applyFont="1" applyBorder="1" applyAlignment="1" applyProtection="1">
      <alignment horizontal="center"/>
    </xf>
    <xf numFmtId="44" fontId="3" fillId="0" borderId="27" xfId="0" applyNumberFormat="1" applyFont="1" applyBorder="1" applyProtection="1"/>
    <xf numFmtId="0" fontId="2" fillId="0" borderId="13" xfId="0" applyFont="1" applyBorder="1" applyAlignment="1" applyProtection="1">
      <alignment horizontal="center"/>
    </xf>
    <xf numFmtId="0" fontId="7" fillId="0" borderId="14" xfId="0" applyFont="1" applyBorder="1" applyAlignment="1" applyProtection="1">
      <alignment horizontal="center"/>
    </xf>
    <xf numFmtId="0" fontId="7" fillId="0" borderId="14" xfId="0" applyFont="1" applyBorder="1" applyAlignment="1" applyProtection="1">
      <alignment horizontal="center"/>
    </xf>
    <xf numFmtId="3" fontId="3" fillId="0" borderId="14" xfId="0" applyNumberFormat="1" applyFont="1" applyBorder="1" applyAlignment="1" applyProtection="1">
      <alignment horizontal="center"/>
    </xf>
    <xf numFmtId="44" fontId="3" fillId="0" borderId="15" xfId="0" applyNumberFormat="1" applyFont="1" applyBorder="1" applyProtection="1"/>
    <xf numFmtId="0" fontId="2" fillId="2" borderId="0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3" borderId="14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left" vertical="center" wrapText="1"/>
    </xf>
    <xf numFmtId="3" fontId="10" fillId="3" borderId="14" xfId="0" applyNumberFormat="1" applyFont="1" applyFill="1" applyBorder="1" applyAlignment="1" applyProtection="1">
      <alignment horizontal="center" vertical="center" wrapText="1"/>
    </xf>
    <xf numFmtId="44" fontId="10" fillId="3" borderId="28" xfId="0" applyNumberFormat="1" applyFont="1" applyFill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6" xfId="0" applyFont="1" applyFill="1" applyBorder="1" applyAlignment="1" applyProtection="1">
      <alignment wrapText="1"/>
    </xf>
    <xf numFmtId="0" fontId="3" fillId="0" borderId="6" xfId="0" applyFont="1" applyBorder="1" applyProtection="1"/>
    <xf numFmtId="0" fontId="3" fillId="0" borderId="6" xfId="0" applyFont="1" applyBorder="1" applyAlignment="1" applyProtection="1">
      <alignment horizontal="left"/>
    </xf>
    <xf numFmtId="0" fontId="2" fillId="0" borderId="6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3" borderId="18" xfId="0" applyFont="1" applyFill="1" applyBorder="1" applyAlignment="1" applyProtection="1">
      <alignment horizontal="center"/>
    </xf>
    <xf numFmtId="3" fontId="3" fillId="0" borderId="32" xfId="0" applyNumberFormat="1" applyFont="1" applyBorder="1" applyAlignment="1" applyProtection="1">
      <alignment horizontal="center"/>
    </xf>
    <xf numFmtId="44" fontId="1" fillId="3" borderId="28" xfId="0" applyNumberFormat="1" applyFont="1" applyFill="1" applyBorder="1" applyProtection="1"/>
    <xf numFmtId="0" fontId="2" fillId="0" borderId="9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wrapText="1"/>
    </xf>
    <xf numFmtId="0" fontId="3" fillId="0" borderId="1" xfId="0" applyFont="1" applyBorder="1" applyProtection="1"/>
    <xf numFmtId="0" fontId="3" fillId="0" borderId="1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center"/>
    </xf>
    <xf numFmtId="3" fontId="3" fillId="0" borderId="33" xfId="0" applyNumberFormat="1" applyFont="1" applyBorder="1" applyAlignment="1" applyProtection="1">
      <alignment horizontal="center"/>
    </xf>
    <xf numFmtId="44" fontId="1" fillId="3" borderId="30" xfId="0" applyNumberFormat="1" applyFont="1" applyFill="1" applyBorder="1" applyProtection="1"/>
    <xf numFmtId="0" fontId="4" fillId="0" borderId="1" xfId="0" applyFont="1" applyBorder="1" applyAlignment="1" applyProtection="1">
      <alignment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wrapText="1"/>
    </xf>
    <xf numFmtId="0" fontId="4" fillId="0" borderId="2" xfId="0" applyFont="1" applyBorder="1" applyAlignment="1" applyProtection="1">
      <alignment horizontal="center"/>
    </xf>
    <xf numFmtId="0" fontId="4" fillId="3" borderId="6" xfId="0" applyFont="1" applyFill="1" applyBorder="1" applyAlignment="1" applyProtection="1">
      <alignment horizontal="center"/>
    </xf>
    <xf numFmtId="3" fontId="4" fillId="0" borderId="33" xfId="0" applyNumberFormat="1" applyFont="1" applyBorder="1" applyAlignment="1" applyProtection="1">
      <alignment horizontal="center"/>
    </xf>
    <xf numFmtId="3" fontId="3" fillId="0" borderId="2" xfId="0" applyNumberFormat="1" applyFont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wrapText="1"/>
    </xf>
    <xf numFmtId="0" fontId="3" fillId="0" borderId="3" xfId="0" applyFont="1" applyBorder="1" applyProtection="1"/>
    <xf numFmtId="0" fontId="3" fillId="0" borderId="3" xfId="0" applyFont="1" applyBorder="1" applyAlignment="1" applyProtection="1">
      <alignment horizontal="left"/>
    </xf>
    <xf numFmtId="3" fontId="3" fillId="0" borderId="4" xfId="0" applyNumberFormat="1" applyFont="1" applyBorder="1" applyAlignment="1" applyProtection="1">
      <alignment horizontal="center"/>
    </xf>
    <xf numFmtId="0" fontId="2" fillId="3" borderId="13" xfId="0" applyFont="1" applyFill="1" applyBorder="1" applyAlignment="1" applyProtection="1">
      <alignment horizontal="center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3" fontId="5" fillId="5" borderId="13" xfId="0" applyNumberFormat="1" applyFont="1" applyFill="1" applyBorder="1" applyAlignment="1" applyProtection="1">
      <alignment horizontal="center"/>
    </xf>
    <xf numFmtId="44" fontId="1" fillId="5" borderId="5" xfId="0" applyNumberFormat="1" applyFont="1" applyFill="1" applyBorder="1" applyProtection="1"/>
    <xf numFmtId="44" fontId="1" fillId="5" borderId="15" xfId="0" applyNumberFormat="1" applyFont="1" applyFill="1" applyBorder="1" applyProtection="1"/>
    <xf numFmtId="0" fontId="3" fillId="0" borderId="6" xfId="0" applyFont="1" applyBorder="1" applyAlignment="1" applyProtection="1">
      <alignment wrapText="1"/>
    </xf>
    <xf numFmtId="0" fontId="3" fillId="0" borderId="6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center"/>
    </xf>
    <xf numFmtId="3" fontId="3" fillId="0" borderId="8" xfId="0" applyNumberFormat="1" applyFont="1" applyBorder="1" applyAlignment="1" applyProtection="1">
      <alignment horizontal="center"/>
    </xf>
    <xf numFmtId="44" fontId="3" fillId="3" borderId="30" xfId="0" applyNumberFormat="1" applyFont="1" applyFill="1" applyBorder="1" applyProtection="1"/>
    <xf numFmtId="0" fontId="4" fillId="0" borderId="1" xfId="0" applyFont="1" applyBorder="1" applyAlignment="1" applyProtection="1">
      <alignment horizontal="center"/>
    </xf>
    <xf numFmtId="3" fontId="4" fillId="0" borderId="2" xfId="0" applyNumberFormat="1" applyFont="1" applyBorder="1" applyAlignment="1" applyProtection="1">
      <alignment horizontal="center"/>
    </xf>
    <xf numFmtId="0" fontId="2" fillId="0" borderId="23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/>
    </xf>
    <xf numFmtId="3" fontId="2" fillId="5" borderId="13" xfId="0" applyNumberFormat="1" applyFont="1" applyFill="1" applyBorder="1" applyAlignment="1" applyProtection="1">
      <alignment horizontal="center"/>
    </xf>
    <xf numFmtId="3" fontId="3" fillId="0" borderId="8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3" fillId="0" borderId="6" xfId="0" applyFont="1" applyFill="1" applyBorder="1" applyProtection="1"/>
    <xf numFmtId="0" fontId="4" fillId="0" borderId="6" xfId="0" applyFont="1" applyFill="1" applyBorder="1" applyAlignment="1" applyProtection="1">
      <alignment horizontal="center"/>
    </xf>
    <xf numFmtId="3" fontId="4" fillId="0" borderId="8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Protection="1"/>
    <xf numFmtId="3" fontId="3" fillId="0" borderId="2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left" wrapText="1"/>
    </xf>
    <xf numFmtId="0" fontId="3" fillId="0" borderId="3" xfId="0" applyFont="1" applyFill="1" applyBorder="1" applyAlignment="1" applyProtection="1">
      <alignment wrapText="1"/>
    </xf>
    <xf numFmtId="0" fontId="3" fillId="0" borderId="3" xfId="0" applyFont="1" applyFill="1" applyBorder="1" applyProtection="1"/>
    <xf numFmtId="0" fontId="3" fillId="0" borderId="3" xfId="0" applyFont="1" applyFill="1" applyBorder="1" applyAlignment="1" applyProtection="1">
      <alignment horizontal="left"/>
    </xf>
    <xf numFmtId="0" fontId="3" fillId="0" borderId="3" xfId="0" applyFont="1" applyFill="1" applyBorder="1" applyAlignment="1" applyProtection="1">
      <alignment horizontal="center"/>
    </xf>
    <xf numFmtId="3" fontId="3" fillId="0" borderId="4" xfId="0" applyNumberFormat="1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left" wrapText="1"/>
    </xf>
    <xf numFmtId="0" fontId="2" fillId="4" borderId="13" xfId="0" applyFont="1" applyFill="1" applyBorder="1" applyAlignment="1" applyProtection="1">
      <alignment horizontal="center"/>
    </xf>
    <xf numFmtId="0" fontId="2" fillId="0" borderId="22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4" fillId="0" borderId="18" xfId="0" applyFont="1" applyFill="1" applyBorder="1" applyAlignment="1" applyProtection="1">
      <alignment wrapText="1"/>
    </xf>
    <xf numFmtId="0" fontId="4" fillId="0" borderId="18" xfId="0" applyFont="1" applyFill="1" applyBorder="1" applyProtection="1"/>
    <xf numFmtId="0" fontId="4" fillId="0" borderId="18" xfId="0" applyFont="1" applyFill="1" applyBorder="1" applyAlignment="1" applyProtection="1">
      <alignment horizontal="left"/>
    </xf>
    <xf numFmtId="0" fontId="4" fillId="0" borderId="18" xfId="0" applyFont="1" applyFill="1" applyBorder="1" applyAlignment="1" applyProtection="1">
      <alignment horizontal="center"/>
    </xf>
    <xf numFmtId="3" fontId="4" fillId="0" borderId="19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wrapText="1"/>
    </xf>
    <xf numFmtId="0" fontId="4" fillId="0" borderId="1" xfId="0" applyFont="1" applyFill="1" applyBorder="1" applyProtection="1"/>
    <xf numFmtId="0" fontId="4" fillId="0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/>
    </xf>
    <xf numFmtId="3" fontId="4" fillId="0" borderId="2" xfId="0" applyNumberFormat="1" applyFont="1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3" xfId="0" applyFont="1" applyFill="1" applyBorder="1" applyAlignment="1" applyProtection="1">
      <alignment wrapText="1"/>
    </xf>
    <xf numFmtId="0" fontId="4" fillId="0" borderId="3" xfId="0" applyFont="1" applyFill="1" applyBorder="1" applyAlignment="1" applyProtection="1">
      <alignment horizontal="left"/>
    </xf>
    <xf numFmtId="0" fontId="4" fillId="3" borderId="3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3" fontId="4" fillId="0" borderId="4" xfId="0" applyNumberFormat="1" applyFont="1" applyFill="1" applyBorder="1" applyAlignment="1" applyProtection="1">
      <alignment horizontal="center"/>
    </xf>
    <xf numFmtId="0" fontId="5" fillId="3" borderId="14" xfId="0" applyFont="1" applyFill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/>
    </xf>
    <xf numFmtId="0" fontId="3" fillId="0" borderId="24" xfId="0" applyFont="1" applyBorder="1" applyProtection="1"/>
    <xf numFmtId="0" fontId="4" fillId="0" borderId="24" xfId="0" applyFont="1" applyBorder="1" applyAlignment="1" applyProtection="1">
      <alignment horizontal="left"/>
    </xf>
    <xf numFmtId="0" fontId="4" fillId="0" borderId="24" xfId="0" applyFont="1" applyBorder="1" applyAlignment="1" applyProtection="1">
      <alignment horizontal="left" wrapText="1"/>
    </xf>
    <xf numFmtId="0" fontId="3" fillId="0" borderId="24" xfId="0" applyFont="1" applyBorder="1" applyAlignment="1" applyProtection="1">
      <alignment horizontal="left"/>
    </xf>
    <xf numFmtId="3" fontId="4" fillId="0" borderId="24" xfId="0" applyNumberFormat="1" applyFont="1" applyBorder="1" applyAlignment="1" applyProtection="1">
      <alignment horizontal="center"/>
    </xf>
    <xf numFmtId="44" fontId="3" fillId="3" borderId="27" xfId="0" applyNumberFormat="1" applyFont="1" applyFill="1" applyBorder="1" applyProtection="1"/>
    <xf numFmtId="0" fontId="1" fillId="3" borderId="13" xfId="0" applyFont="1" applyFill="1" applyBorder="1" applyAlignment="1" applyProtection="1">
      <alignment horizontal="center" vertical="center"/>
    </xf>
    <xf numFmtId="0" fontId="1" fillId="3" borderId="15" xfId="0" applyFont="1" applyFill="1" applyBorder="1" applyAlignment="1" applyProtection="1">
      <alignment horizontal="center" vertical="center"/>
    </xf>
    <xf numFmtId="3" fontId="2" fillId="5" borderId="5" xfId="0" applyNumberFormat="1" applyFont="1" applyFill="1" applyBorder="1" applyAlignment="1" applyProtection="1">
      <alignment horizontal="center"/>
    </xf>
    <xf numFmtId="0" fontId="1" fillId="3" borderId="31" xfId="0" applyFont="1" applyFill="1" applyBorder="1" applyAlignment="1" applyProtection="1">
      <alignment horizontal="center" vertical="center"/>
    </xf>
    <xf numFmtId="0" fontId="1" fillId="3" borderId="34" xfId="0" applyFont="1" applyFill="1" applyBorder="1" applyAlignment="1" applyProtection="1">
      <alignment horizontal="center" vertical="center"/>
    </xf>
    <xf numFmtId="0" fontId="1" fillId="3" borderId="28" xfId="0" applyFont="1" applyFill="1" applyBorder="1" applyAlignment="1" applyProtection="1">
      <alignment horizontal="center" vertical="center"/>
    </xf>
    <xf numFmtId="3" fontId="2" fillId="5" borderId="4" xfId="0" applyNumberFormat="1" applyFont="1" applyFill="1" applyBorder="1" applyAlignment="1" applyProtection="1">
      <alignment horizontal="center"/>
    </xf>
    <xf numFmtId="44" fontId="1" fillId="5" borderId="29" xfId="0" applyNumberFormat="1" applyFont="1" applyFill="1" applyBorder="1" applyProtection="1"/>
    <xf numFmtId="0" fontId="2" fillId="0" borderId="31" xfId="0" applyFont="1" applyBorder="1" applyAlignment="1" applyProtection="1">
      <alignment horizontal="center"/>
    </xf>
    <xf numFmtId="0" fontId="3" fillId="3" borderId="36" xfId="0" applyFont="1" applyFill="1" applyBorder="1" applyAlignment="1" applyProtection="1">
      <alignment horizontal="center"/>
    </xf>
    <xf numFmtId="0" fontId="3" fillId="0" borderId="34" xfId="0" applyFont="1" applyBorder="1" applyProtection="1"/>
    <xf numFmtId="0" fontId="3" fillId="0" borderId="34" xfId="0" applyFont="1" applyBorder="1" applyAlignment="1" applyProtection="1">
      <alignment horizontal="left"/>
    </xf>
    <xf numFmtId="0" fontId="3" fillId="3" borderId="37" xfId="0" applyFont="1" applyFill="1" applyBorder="1" applyAlignment="1" applyProtection="1">
      <alignment horizontal="left"/>
    </xf>
    <xf numFmtId="0" fontId="3" fillId="3" borderId="38" xfId="0" applyFont="1" applyFill="1" applyBorder="1" applyAlignment="1" applyProtection="1">
      <alignment horizontal="center"/>
    </xf>
    <xf numFmtId="0" fontId="3" fillId="0" borderId="34" xfId="0" applyFont="1" applyBorder="1" applyAlignment="1" applyProtection="1">
      <alignment horizontal="center"/>
    </xf>
    <xf numFmtId="3" fontId="3" fillId="0" borderId="10" xfId="0" applyNumberFormat="1" applyFont="1" applyBorder="1" applyAlignment="1" applyProtection="1">
      <alignment horizontal="center"/>
    </xf>
    <xf numFmtId="44" fontId="1" fillId="5" borderId="39" xfId="0" applyNumberFormat="1" applyFont="1" applyFill="1" applyBorder="1" applyProtection="1"/>
    <xf numFmtId="0" fontId="3" fillId="0" borderId="0" xfId="0" applyFont="1" applyBorder="1" applyAlignment="1" applyProtection="1">
      <alignment horizontal="left"/>
    </xf>
    <xf numFmtId="0" fontId="3" fillId="3" borderId="19" xfId="0" applyFont="1" applyFill="1" applyBorder="1" applyAlignment="1" applyProtection="1">
      <alignment horizontal="left"/>
    </xf>
    <xf numFmtId="0" fontId="3" fillId="3" borderId="20" xfId="0" applyFont="1" applyFill="1" applyBorder="1" applyAlignment="1" applyProtection="1">
      <alignment horizontal="center"/>
    </xf>
    <xf numFmtId="3" fontId="3" fillId="0" borderId="11" xfId="0" applyNumberFormat="1" applyFont="1" applyBorder="1" applyAlignment="1" applyProtection="1">
      <alignment horizontal="center"/>
    </xf>
    <xf numFmtId="44" fontId="1" fillId="5" borderId="21" xfId="0" applyNumberFormat="1" applyFont="1" applyFill="1" applyBorder="1" applyProtection="1"/>
    <xf numFmtId="0" fontId="4" fillId="0" borderId="0" xfId="0" applyFont="1" applyBorder="1" applyProtection="1"/>
    <xf numFmtId="0" fontId="3" fillId="0" borderId="0" xfId="0" applyFont="1" applyBorder="1" applyAlignment="1" applyProtection="1">
      <alignment horizontal="left" vertical="center"/>
    </xf>
    <xf numFmtId="0" fontId="2" fillId="0" borderId="26" xfId="0" applyFont="1" applyBorder="1" applyAlignment="1" applyProtection="1">
      <alignment horizontal="center"/>
    </xf>
    <xf numFmtId="0" fontId="3" fillId="3" borderId="40" xfId="0" applyFont="1" applyFill="1" applyBorder="1" applyAlignment="1" applyProtection="1">
      <alignment horizontal="center"/>
    </xf>
    <xf numFmtId="0" fontId="3" fillId="0" borderId="25" xfId="0" applyFont="1" applyBorder="1" applyProtection="1"/>
    <xf numFmtId="0" fontId="4" fillId="0" borderId="25" xfId="0" applyFont="1" applyBorder="1" applyProtection="1"/>
    <xf numFmtId="0" fontId="3" fillId="0" borderId="25" xfId="0" applyFont="1" applyBorder="1" applyAlignment="1" applyProtection="1">
      <alignment horizontal="left" wrapText="1"/>
    </xf>
    <xf numFmtId="0" fontId="3" fillId="3" borderId="41" xfId="0" applyFont="1" applyFill="1" applyBorder="1" applyAlignment="1" applyProtection="1">
      <alignment horizontal="left"/>
    </xf>
    <xf numFmtId="0" fontId="3" fillId="3" borderId="42" xfId="0" applyFont="1" applyFill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/>
    </xf>
    <xf numFmtId="3" fontId="3" fillId="0" borderId="26" xfId="0" applyNumberFormat="1" applyFont="1" applyBorder="1" applyAlignment="1" applyProtection="1">
      <alignment horizontal="center"/>
    </xf>
    <xf numFmtId="0" fontId="2" fillId="3" borderId="26" xfId="0" applyFont="1" applyFill="1" applyBorder="1" applyAlignment="1" applyProtection="1">
      <alignment horizontal="center"/>
    </xf>
    <xf numFmtId="0" fontId="1" fillId="3" borderId="25" xfId="0" applyFont="1" applyFill="1" applyBorder="1" applyAlignment="1" applyProtection="1">
      <alignment horizontal="center" vertical="center"/>
    </xf>
    <xf numFmtId="3" fontId="3" fillId="3" borderId="25" xfId="0" applyNumberFormat="1" applyFont="1" applyFill="1" applyBorder="1" applyAlignment="1" applyProtection="1">
      <alignment horizontal="center"/>
    </xf>
    <xf numFmtId="44" fontId="1" fillId="5" borderId="35" xfId="0" applyNumberFormat="1" applyFont="1" applyFill="1" applyBorder="1" applyProtection="1"/>
    <xf numFmtId="0" fontId="9" fillId="0" borderId="0" xfId="0" applyFont="1" applyBorder="1" applyProtection="1"/>
    <xf numFmtId="44" fontId="3" fillId="0" borderId="0" xfId="0" applyNumberFormat="1" applyFont="1" applyBorder="1" applyProtection="1"/>
    <xf numFmtId="0" fontId="2" fillId="0" borderId="0" xfId="0" applyFont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 vertical="center" wrapText="1"/>
    </xf>
    <xf numFmtId="164" fontId="8" fillId="6" borderId="14" xfId="0" applyNumberFormat="1" applyFont="1" applyFill="1" applyBorder="1" applyAlignment="1" applyProtection="1">
      <alignment horizontal="center"/>
      <protection locked="0"/>
    </xf>
    <xf numFmtId="164" fontId="3" fillId="0" borderId="25" xfId="0" applyNumberFormat="1" applyFont="1" applyBorder="1" applyProtection="1">
      <protection locked="0"/>
    </xf>
    <xf numFmtId="164" fontId="3" fillId="0" borderId="14" xfId="0" applyNumberFormat="1" applyFont="1" applyBorder="1" applyProtection="1">
      <protection locked="0"/>
    </xf>
    <xf numFmtId="164" fontId="10" fillId="3" borderId="29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31" xfId="0" applyNumberFormat="1" applyFont="1" applyFill="1" applyBorder="1" applyProtection="1">
      <protection locked="0"/>
    </xf>
    <xf numFmtId="164" fontId="3" fillId="3" borderId="23" xfId="0" applyNumberFormat="1" applyFont="1" applyFill="1" applyBorder="1" applyProtection="1">
      <protection locked="0"/>
    </xf>
    <xf numFmtId="164" fontId="1" fillId="5" borderId="5" xfId="0" applyNumberFormat="1" applyFont="1" applyFill="1" applyBorder="1" applyProtection="1">
      <protection locked="0"/>
    </xf>
    <xf numFmtId="164" fontId="3" fillId="3" borderId="26" xfId="0" applyNumberFormat="1" applyFont="1" applyFill="1" applyBorder="1" applyProtection="1">
      <protection locked="0"/>
    </xf>
    <xf numFmtId="164" fontId="1" fillId="5" borderId="29" xfId="0" applyNumberFormat="1" applyFont="1" applyFill="1" applyBorder="1" applyProtection="1">
      <protection locked="0"/>
    </xf>
    <xf numFmtId="164" fontId="1" fillId="5" borderId="10" xfId="0" applyNumberFormat="1" applyFont="1" applyFill="1" applyBorder="1" applyProtection="1">
      <protection locked="0"/>
    </xf>
    <xf numFmtId="164" fontId="1" fillId="5" borderId="11" xfId="0" applyNumberFormat="1" applyFont="1" applyFill="1" applyBorder="1" applyProtection="1">
      <protection locked="0"/>
    </xf>
    <xf numFmtId="164" fontId="1" fillId="5" borderId="43" xfId="0" applyNumberFormat="1" applyFont="1" applyFill="1" applyBorder="1" applyProtection="1">
      <protection locked="0"/>
    </xf>
    <xf numFmtId="164" fontId="3" fillId="3" borderId="27" xfId="0" applyNumberFormat="1" applyFont="1" applyFill="1" applyBorder="1" applyProtection="1">
      <protection locked="0"/>
    </xf>
    <xf numFmtId="164" fontId="3" fillId="0" borderId="0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3"/>
  <sheetViews>
    <sheetView tabSelected="1" topLeftCell="C73" zoomScaleNormal="100" workbookViewId="0">
      <selection activeCell="I31" sqref="I31"/>
    </sheetView>
  </sheetViews>
  <sheetFormatPr defaultColWidth="42.28515625" defaultRowHeight="15.75" customHeight="1" x14ac:dyDescent="0.2"/>
  <cols>
    <col min="1" max="1" width="9.28515625" style="8" hidden="1" customWidth="1"/>
    <col min="2" max="2" width="4.140625" style="8" hidden="1" customWidth="1"/>
    <col min="3" max="3" width="4.7109375" style="161" customWidth="1"/>
    <col min="4" max="4" width="8.7109375" style="8" customWidth="1"/>
    <col min="5" max="5" width="51.28515625" style="7" customWidth="1"/>
    <col min="6" max="6" width="36.7109375" style="7" customWidth="1"/>
    <col min="7" max="7" width="42.140625" style="139" bestFit="1" customWidth="1"/>
    <col min="8" max="8" width="11.5703125" style="139" customWidth="1"/>
    <col min="9" max="9" width="10.42578125" style="139" customWidth="1"/>
    <col min="10" max="10" width="13" style="139" customWidth="1"/>
    <col min="11" max="11" width="11" style="8" customWidth="1"/>
    <col min="12" max="12" width="10.7109375" style="8" customWidth="1"/>
    <col min="13" max="13" width="9.7109375" style="162" customWidth="1"/>
    <col min="14" max="14" width="12.42578125" style="177" customWidth="1"/>
    <col min="15" max="15" width="18.5703125" style="160" customWidth="1"/>
    <col min="16" max="16384" width="42.28515625" style="7"/>
  </cols>
  <sheetData>
    <row r="1" spans="1:15" ht="18" customHeight="1" thickTop="1" thickBot="1" x14ac:dyDescent="0.25">
      <c r="A1" s="1"/>
      <c r="B1" s="1"/>
      <c r="C1" s="2"/>
      <c r="D1" s="3"/>
      <c r="E1" s="4" t="s">
        <v>280</v>
      </c>
      <c r="F1" s="4"/>
      <c r="G1" s="4"/>
      <c r="H1" s="4"/>
      <c r="I1" s="4"/>
      <c r="J1" s="4"/>
      <c r="K1" s="4"/>
      <c r="L1" s="4"/>
      <c r="M1" s="5"/>
      <c r="N1" s="164"/>
      <c r="O1" s="6"/>
    </row>
    <row r="2" spans="1:15" ht="18.95" customHeight="1" thickTop="1" thickBot="1" x14ac:dyDescent="0.3">
      <c r="C2" s="9"/>
      <c r="D2" s="10"/>
      <c r="E2" s="10" t="s">
        <v>126</v>
      </c>
      <c r="F2" s="10"/>
      <c r="G2" s="10"/>
      <c r="H2" s="10"/>
      <c r="I2" s="10"/>
      <c r="J2" s="10"/>
      <c r="K2" s="10"/>
      <c r="L2" s="10"/>
      <c r="M2" s="11"/>
      <c r="N2" s="165"/>
      <c r="O2" s="12"/>
    </row>
    <row r="3" spans="1:15" ht="18.95" customHeight="1" thickTop="1" thickBot="1" x14ac:dyDescent="0.3">
      <c r="C3" s="13"/>
      <c r="D3" s="14"/>
      <c r="E3" s="15" t="s">
        <v>127</v>
      </c>
      <c r="F3" s="15"/>
      <c r="G3" s="15"/>
      <c r="H3" s="15"/>
      <c r="I3" s="15"/>
      <c r="J3" s="15"/>
      <c r="K3" s="15"/>
      <c r="L3" s="15"/>
      <c r="M3" s="16"/>
      <c r="N3" s="166"/>
      <c r="O3" s="17"/>
    </row>
    <row r="4" spans="1:15" ht="50.25" customHeight="1" thickTop="1" thickBot="1" x14ac:dyDescent="0.25">
      <c r="A4" s="18" t="s">
        <v>7</v>
      </c>
      <c r="B4" s="18" t="s">
        <v>1</v>
      </c>
      <c r="C4" s="19" t="s">
        <v>130</v>
      </c>
      <c r="D4" s="20" t="s">
        <v>119</v>
      </c>
      <c r="E4" s="19" t="s">
        <v>3</v>
      </c>
      <c r="F4" s="20" t="s">
        <v>8</v>
      </c>
      <c r="G4" s="19" t="s">
        <v>59</v>
      </c>
      <c r="H4" s="19" t="s">
        <v>255</v>
      </c>
      <c r="I4" s="19" t="s">
        <v>256</v>
      </c>
      <c r="J4" s="21" t="s">
        <v>2</v>
      </c>
      <c r="K4" s="20" t="s">
        <v>4</v>
      </c>
      <c r="L4" s="19" t="s">
        <v>5</v>
      </c>
      <c r="M4" s="22" t="s">
        <v>281</v>
      </c>
      <c r="N4" s="167" t="s">
        <v>282</v>
      </c>
      <c r="O4" s="23" t="s">
        <v>121</v>
      </c>
    </row>
    <row r="5" spans="1:15" ht="15.6" customHeight="1" thickTop="1" x14ac:dyDescent="0.25">
      <c r="A5" s="8">
        <v>51</v>
      </c>
      <c r="B5" s="8">
        <v>51</v>
      </c>
      <c r="C5" s="24" t="s">
        <v>131</v>
      </c>
      <c r="D5" s="25">
        <v>3</v>
      </c>
      <c r="E5" s="26" t="s">
        <v>120</v>
      </c>
      <c r="F5" s="27" t="s">
        <v>56</v>
      </c>
      <c r="G5" s="28" t="s">
        <v>212</v>
      </c>
      <c r="H5" s="25" t="s">
        <v>260</v>
      </c>
      <c r="I5" s="29" t="s">
        <v>257</v>
      </c>
      <c r="J5" s="28" t="s">
        <v>60</v>
      </c>
      <c r="K5" s="30">
        <v>112</v>
      </c>
      <c r="L5" s="31"/>
      <c r="M5" s="32">
        <v>112</v>
      </c>
      <c r="N5" s="168"/>
      <c r="O5" s="33"/>
    </row>
    <row r="6" spans="1:15" ht="15.6" customHeight="1" x14ac:dyDescent="0.25">
      <c r="A6" s="8">
        <v>57</v>
      </c>
      <c r="B6" s="8">
        <v>57</v>
      </c>
      <c r="C6" s="34" t="s">
        <v>132</v>
      </c>
      <c r="D6" s="35">
        <v>57</v>
      </c>
      <c r="E6" s="36" t="s">
        <v>62</v>
      </c>
      <c r="F6" s="37" t="s">
        <v>23</v>
      </c>
      <c r="G6" s="38" t="s">
        <v>212</v>
      </c>
      <c r="H6" s="25" t="s">
        <v>260</v>
      </c>
      <c r="I6" s="29" t="s">
        <v>257</v>
      </c>
      <c r="J6" s="38" t="s">
        <v>60</v>
      </c>
      <c r="K6" s="39">
        <v>150</v>
      </c>
      <c r="L6" s="31"/>
      <c r="M6" s="40">
        <v>150</v>
      </c>
      <c r="N6" s="169"/>
      <c r="O6" s="41"/>
    </row>
    <row r="7" spans="1:15" ht="15.6" customHeight="1" x14ac:dyDescent="0.25">
      <c r="A7" s="8">
        <v>20</v>
      </c>
      <c r="B7" s="8">
        <v>20</v>
      </c>
      <c r="C7" s="34" t="s">
        <v>133</v>
      </c>
      <c r="D7" s="35">
        <v>20</v>
      </c>
      <c r="E7" s="36" t="s">
        <v>63</v>
      </c>
      <c r="F7" s="37" t="s">
        <v>23</v>
      </c>
      <c r="G7" s="38" t="s">
        <v>212</v>
      </c>
      <c r="H7" s="25" t="s">
        <v>260</v>
      </c>
      <c r="I7" s="29" t="s">
        <v>257</v>
      </c>
      <c r="J7" s="38" t="s">
        <v>60</v>
      </c>
      <c r="K7" s="39">
        <v>220</v>
      </c>
      <c r="L7" s="31"/>
      <c r="M7" s="40">
        <v>220</v>
      </c>
      <c r="N7" s="169"/>
      <c r="O7" s="41"/>
    </row>
    <row r="8" spans="1:15" ht="15.6" customHeight="1" x14ac:dyDescent="0.25">
      <c r="A8" s="8">
        <v>24</v>
      </c>
      <c r="B8" s="8">
        <v>24</v>
      </c>
      <c r="C8" s="34" t="s">
        <v>134</v>
      </c>
      <c r="D8" s="35">
        <v>24</v>
      </c>
      <c r="E8" s="42" t="s">
        <v>64</v>
      </c>
      <c r="F8" s="37" t="s">
        <v>57</v>
      </c>
      <c r="G8" s="38" t="s">
        <v>212</v>
      </c>
      <c r="H8" s="25" t="s">
        <v>260</v>
      </c>
      <c r="I8" s="29" t="s">
        <v>257</v>
      </c>
      <c r="J8" s="38" t="s">
        <v>60</v>
      </c>
      <c r="K8" s="39">
        <v>224</v>
      </c>
      <c r="L8" s="31"/>
      <c r="M8" s="40">
        <v>224</v>
      </c>
      <c r="N8" s="169"/>
      <c r="O8" s="41"/>
    </row>
    <row r="9" spans="1:15" ht="15.6" customHeight="1" x14ac:dyDescent="0.25">
      <c r="A9" s="8">
        <v>22</v>
      </c>
      <c r="B9" s="8">
        <v>22</v>
      </c>
      <c r="C9" s="34" t="s">
        <v>135</v>
      </c>
      <c r="D9" s="35">
        <v>22</v>
      </c>
      <c r="E9" s="36" t="s">
        <v>65</v>
      </c>
      <c r="F9" s="37" t="s">
        <v>23</v>
      </c>
      <c r="G9" s="38" t="s">
        <v>212</v>
      </c>
      <c r="H9" s="25" t="s">
        <v>260</v>
      </c>
      <c r="I9" s="29" t="s">
        <v>257</v>
      </c>
      <c r="J9" s="38" t="s">
        <v>60</v>
      </c>
      <c r="K9" s="39">
        <v>240</v>
      </c>
      <c r="L9" s="31"/>
      <c r="M9" s="40">
        <v>240</v>
      </c>
      <c r="N9" s="169"/>
      <c r="O9" s="41"/>
    </row>
    <row r="10" spans="1:15" ht="15.6" customHeight="1" x14ac:dyDescent="0.25">
      <c r="A10" s="8">
        <v>52</v>
      </c>
      <c r="B10" s="8">
        <v>52</v>
      </c>
      <c r="C10" s="34" t="s">
        <v>136</v>
      </c>
      <c r="D10" s="35">
        <v>52</v>
      </c>
      <c r="E10" s="36" t="s">
        <v>66</v>
      </c>
      <c r="F10" s="37" t="s">
        <v>47</v>
      </c>
      <c r="G10" s="38" t="s">
        <v>211</v>
      </c>
      <c r="H10" s="25" t="s">
        <v>260</v>
      </c>
      <c r="I10" s="43"/>
      <c r="J10" s="38" t="s">
        <v>60</v>
      </c>
      <c r="K10" s="39">
        <v>256</v>
      </c>
      <c r="L10" s="31"/>
      <c r="M10" s="40">
        <v>256</v>
      </c>
      <c r="N10" s="169"/>
      <c r="O10" s="41"/>
    </row>
    <row r="11" spans="1:15" ht="15.6" customHeight="1" x14ac:dyDescent="0.25">
      <c r="A11" s="8">
        <v>23</v>
      </c>
      <c r="B11" s="8">
        <v>23</v>
      </c>
      <c r="C11" s="34" t="s">
        <v>137</v>
      </c>
      <c r="D11" s="35">
        <v>23</v>
      </c>
      <c r="E11" s="36" t="s">
        <v>67</v>
      </c>
      <c r="F11" s="37" t="s">
        <v>24</v>
      </c>
      <c r="G11" s="38" t="s">
        <v>212</v>
      </c>
      <c r="H11" s="25" t="s">
        <v>260</v>
      </c>
      <c r="I11" s="43" t="s">
        <v>257</v>
      </c>
      <c r="J11" s="38" t="s">
        <v>60</v>
      </c>
      <c r="K11" s="39">
        <v>260</v>
      </c>
      <c r="L11" s="31"/>
      <c r="M11" s="40">
        <v>260</v>
      </c>
      <c r="N11" s="169"/>
      <c r="O11" s="41"/>
    </row>
    <row r="12" spans="1:15" ht="15.6" customHeight="1" x14ac:dyDescent="0.25">
      <c r="A12" s="8">
        <v>18</v>
      </c>
      <c r="B12" s="8">
        <v>18</v>
      </c>
      <c r="C12" s="34" t="s">
        <v>138</v>
      </c>
      <c r="D12" s="35">
        <v>18</v>
      </c>
      <c r="E12" s="36" t="s">
        <v>68</v>
      </c>
      <c r="F12" s="37" t="s">
        <v>20</v>
      </c>
      <c r="G12" s="38" t="s">
        <v>212</v>
      </c>
      <c r="H12" s="25" t="s">
        <v>260</v>
      </c>
      <c r="I12" s="43" t="s">
        <v>257</v>
      </c>
      <c r="J12" s="38" t="s">
        <v>60</v>
      </c>
      <c r="K12" s="39">
        <v>392</v>
      </c>
      <c r="L12" s="31"/>
      <c r="M12" s="40">
        <v>392</v>
      </c>
      <c r="N12" s="169"/>
      <c r="O12" s="41"/>
    </row>
    <row r="13" spans="1:15" ht="15.6" customHeight="1" x14ac:dyDescent="0.25">
      <c r="A13" s="8">
        <v>54</v>
      </c>
      <c r="B13" s="8">
        <v>54</v>
      </c>
      <c r="C13" s="34" t="s">
        <v>139</v>
      </c>
      <c r="D13" s="35">
        <v>54</v>
      </c>
      <c r="E13" s="36" t="s">
        <v>69</v>
      </c>
      <c r="F13" s="37" t="s">
        <v>49</v>
      </c>
      <c r="G13" s="38" t="s">
        <v>213</v>
      </c>
      <c r="H13" s="25" t="s">
        <v>260</v>
      </c>
      <c r="I13" s="43"/>
      <c r="J13" s="38" t="s">
        <v>6</v>
      </c>
      <c r="K13" s="39">
        <v>445</v>
      </c>
      <c r="L13" s="31"/>
      <c r="M13" s="40">
        <v>445</v>
      </c>
      <c r="N13" s="169"/>
      <c r="O13" s="41"/>
    </row>
    <row r="14" spans="1:15" ht="15.6" customHeight="1" x14ac:dyDescent="0.25">
      <c r="A14" s="8">
        <v>21</v>
      </c>
      <c r="B14" s="8">
        <v>21</v>
      </c>
      <c r="C14" s="34" t="s">
        <v>140</v>
      </c>
      <c r="D14" s="35">
        <v>21</v>
      </c>
      <c r="E14" s="36" t="s">
        <v>70</v>
      </c>
      <c r="F14" s="37" t="s">
        <v>22</v>
      </c>
      <c r="G14" s="38" t="s">
        <v>212</v>
      </c>
      <c r="H14" s="25" t="s">
        <v>260</v>
      </c>
      <c r="I14" s="43" t="s">
        <v>257</v>
      </c>
      <c r="J14" s="38" t="s">
        <v>60</v>
      </c>
      <c r="K14" s="39">
        <v>504</v>
      </c>
      <c r="L14" s="31"/>
      <c r="M14" s="40">
        <v>504</v>
      </c>
      <c r="N14" s="169"/>
      <c r="O14" s="41"/>
    </row>
    <row r="15" spans="1:15" ht="15.6" customHeight="1" x14ac:dyDescent="0.25">
      <c r="A15" s="8">
        <v>19</v>
      </c>
      <c r="B15" s="8">
        <v>19</v>
      </c>
      <c r="C15" s="34" t="s">
        <v>141</v>
      </c>
      <c r="D15" s="35">
        <v>19</v>
      </c>
      <c r="E15" s="36" t="s">
        <v>71</v>
      </c>
      <c r="F15" s="37" t="s">
        <v>21</v>
      </c>
      <c r="G15" s="38" t="s">
        <v>212</v>
      </c>
      <c r="H15" s="25" t="s">
        <v>260</v>
      </c>
      <c r="I15" s="43" t="s">
        <v>257</v>
      </c>
      <c r="J15" s="38" t="s">
        <v>60</v>
      </c>
      <c r="K15" s="39">
        <v>510</v>
      </c>
      <c r="L15" s="31"/>
      <c r="M15" s="40">
        <v>510</v>
      </c>
      <c r="N15" s="169"/>
      <c r="O15" s="41"/>
    </row>
    <row r="16" spans="1:15" ht="37.5" customHeight="1" x14ac:dyDescent="0.25">
      <c r="A16" s="8">
        <v>53</v>
      </c>
      <c r="B16" s="8">
        <v>53</v>
      </c>
      <c r="C16" s="34" t="s">
        <v>142</v>
      </c>
      <c r="D16" s="35">
        <v>53</v>
      </c>
      <c r="E16" s="36" t="s">
        <v>73</v>
      </c>
      <c r="F16" s="37" t="s">
        <v>48</v>
      </c>
      <c r="G16" s="44" t="s">
        <v>258</v>
      </c>
      <c r="H16" s="163" t="s">
        <v>259</v>
      </c>
      <c r="I16" s="45"/>
      <c r="J16" s="38" t="s">
        <v>6</v>
      </c>
      <c r="K16" s="39">
        <v>620</v>
      </c>
      <c r="L16" s="31"/>
      <c r="M16" s="40">
        <v>620</v>
      </c>
      <c r="N16" s="169"/>
      <c r="O16" s="41"/>
    </row>
    <row r="17" spans="1:16" ht="15.6" customHeight="1" x14ac:dyDescent="0.25">
      <c r="A17" s="8">
        <v>55</v>
      </c>
      <c r="B17" s="8">
        <v>55</v>
      </c>
      <c r="C17" s="34" t="s">
        <v>143</v>
      </c>
      <c r="D17" s="35">
        <v>55</v>
      </c>
      <c r="E17" s="36" t="s">
        <v>74</v>
      </c>
      <c r="F17" s="37" t="s">
        <v>50</v>
      </c>
      <c r="G17" s="46" t="s">
        <v>233</v>
      </c>
      <c r="H17" s="25" t="s">
        <v>260</v>
      </c>
      <c r="I17" s="47"/>
      <c r="J17" s="38" t="s">
        <v>6</v>
      </c>
      <c r="K17" s="39">
        <v>620</v>
      </c>
      <c r="L17" s="31"/>
      <c r="M17" s="40">
        <v>620</v>
      </c>
      <c r="N17" s="169"/>
      <c r="O17" s="41"/>
    </row>
    <row r="18" spans="1:16" ht="15.6" customHeight="1" x14ac:dyDescent="0.25">
      <c r="A18" s="8">
        <v>60</v>
      </c>
      <c r="B18" s="8">
        <v>3</v>
      </c>
      <c r="C18" s="34" t="s">
        <v>144</v>
      </c>
      <c r="D18" s="35">
        <v>51</v>
      </c>
      <c r="E18" s="48" t="s">
        <v>75</v>
      </c>
      <c r="F18" s="37" t="s">
        <v>55</v>
      </c>
      <c r="G18" s="38" t="s">
        <v>212</v>
      </c>
      <c r="H18" s="25" t="s">
        <v>260</v>
      </c>
      <c r="I18" s="43" t="s">
        <v>257</v>
      </c>
      <c r="J18" s="38" t="s">
        <v>60</v>
      </c>
      <c r="K18" s="49">
        <v>621</v>
      </c>
      <c r="L18" s="50"/>
      <c r="M18" s="51">
        <v>621</v>
      </c>
      <c r="N18" s="169"/>
      <c r="O18" s="41"/>
    </row>
    <row r="19" spans="1:16" ht="15.6" customHeight="1" x14ac:dyDescent="0.25">
      <c r="A19" s="8">
        <v>9</v>
      </c>
      <c r="B19" s="8">
        <v>9</v>
      </c>
      <c r="C19" s="34" t="s">
        <v>145</v>
      </c>
      <c r="D19" s="35">
        <v>9</v>
      </c>
      <c r="E19" s="42" t="s">
        <v>76</v>
      </c>
      <c r="F19" s="37" t="s">
        <v>58</v>
      </c>
      <c r="G19" s="38" t="s">
        <v>213</v>
      </c>
      <c r="H19" s="25" t="s">
        <v>260</v>
      </c>
      <c r="I19" s="35"/>
      <c r="J19" s="38" t="s">
        <v>0</v>
      </c>
      <c r="K19" s="35">
        <v>200</v>
      </c>
      <c r="L19" s="25">
        <v>600</v>
      </c>
      <c r="M19" s="52">
        <v>800</v>
      </c>
      <c r="N19" s="169"/>
      <c r="O19" s="41"/>
    </row>
    <row r="20" spans="1:16" ht="15.6" customHeight="1" x14ac:dyDescent="0.25">
      <c r="A20" s="8">
        <v>47</v>
      </c>
      <c r="B20" s="8">
        <v>47</v>
      </c>
      <c r="C20" s="34" t="s">
        <v>146</v>
      </c>
      <c r="D20" s="35">
        <v>47</v>
      </c>
      <c r="E20" s="36" t="s">
        <v>77</v>
      </c>
      <c r="F20" s="37" t="s">
        <v>43</v>
      </c>
      <c r="G20" s="46" t="s">
        <v>216</v>
      </c>
      <c r="H20" s="25" t="s">
        <v>260</v>
      </c>
      <c r="I20" s="53"/>
      <c r="J20" s="38" t="s">
        <v>61</v>
      </c>
      <c r="K20" s="35">
        <v>144</v>
      </c>
      <c r="L20" s="35">
        <v>750</v>
      </c>
      <c r="M20" s="52">
        <v>894</v>
      </c>
      <c r="N20" s="169"/>
      <c r="O20" s="41"/>
    </row>
    <row r="21" spans="1:16" ht="15.6" customHeight="1" thickBot="1" x14ac:dyDescent="0.3">
      <c r="A21" s="8">
        <v>4</v>
      </c>
      <c r="B21" s="8">
        <v>4</v>
      </c>
      <c r="C21" s="54" t="s">
        <v>147</v>
      </c>
      <c r="D21" s="55">
        <v>4</v>
      </c>
      <c r="E21" s="56" t="s">
        <v>78</v>
      </c>
      <c r="F21" s="57" t="s">
        <v>10</v>
      </c>
      <c r="G21" s="58" t="s">
        <v>214</v>
      </c>
      <c r="H21" s="25" t="s">
        <v>260</v>
      </c>
      <c r="I21" s="55"/>
      <c r="J21" s="58" t="s">
        <v>0</v>
      </c>
      <c r="K21" s="55">
        <v>72</v>
      </c>
      <c r="L21" s="55">
        <v>858</v>
      </c>
      <c r="M21" s="59">
        <v>930</v>
      </c>
      <c r="N21" s="169"/>
      <c r="O21" s="41"/>
    </row>
    <row r="22" spans="1:16" ht="18.75" customHeight="1" thickTop="1" thickBot="1" x14ac:dyDescent="0.3">
      <c r="C22" s="60"/>
      <c r="D22" s="61" t="s">
        <v>124</v>
      </c>
      <c r="E22" s="62"/>
      <c r="F22" s="62"/>
      <c r="G22" s="62"/>
      <c r="H22" s="62"/>
      <c r="I22" s="62"/>
      <c r="J22" s="62"/>
      <c r="K22" s="62"/>
      <c r="L22" s="63"/>
      <c r="M22" s="64">
        <f>SUM(M5:M21)</f>
        <v>7798</v>
      </c>
      <c r="N22" s="170"/>
      <c r="O22" s="66">
        <f>SUM(M22*N22)</f>
        <v>0</v>
      </c>
      <c r="P22" s="7" t="s">
        <v>236</v>
      </c>
    </row>
    <row r="23" spans="1:16" ht="15.6" customHeight="1" thickTop="1" x14ac:dyDescent="0.2">
      <c r="A23" s="8">
        <v>59</v>
      </c>
      <c r="B23" s="8">
        <v>59</v>
      </c>
      <c r="C23" s="24" t="s">
        <v>148</v>
      </c>
      <c r="D23" s="25">
        <v>59</v>
      </c>
      <c r="E23" s="67" t="s">
        <v>79</v>
      </c>
      <c r="F23" s="27" t="s">
        <v>51</v>
      </c>
      <c r="G23" s="68" t="s">
        <v>216</v>
      </c>
      <c r="H23" s="69" t="s">
        <v>260</v>
      </c>
      <c r="I23" s="68"/>
      <c r="J23" s="28" t="s">
        <v>61</v>
      </c>
      <c r="K23" s="25">
        <v>96</v>
      </c>
      <c r="L23" s="25">
        <v>1004</v>
      </c>
      <c r="M23" s="70">
        <v>1100</v>
      </c>
      <c r="N23" s="169"/>
      <c r="O23" s="71"/>
    </row>
    <row r="24" spans="1:16" ht="15.6" customHeight="1" x14ac:dyDescent="0.2">
      <c r="A24" s="8">
        <v>56</v>
      </c>
      <c r="B24" s="8">
        <v>56</v>
      </c>
      <c r="C24" s="34" t="s">
        <v>150</v>
      </c>
      <c r="D24" s="35">
        <v>56</v>
      </c>
      <c r="E24" s="36" t="s">
        <v>82</v>
      </c>
      <c r="F24" s="37" t="s">
        <v>228</v>
      </c>
      <c r="G24" s="46" t="s">
        <v>234</v>
      </c>
      <c r="H24" s="53" t="s">
        <v>261</v>
      </c>
      <c r="I24" s="46"/>
      <c r="J24" s="38" t="s">
        <v>0</v>
      </c>
      <c r="K24" s="35">
        <v>456</v>
      </c>
      <c r="L24" s="35">
        <v>1208</v>
      </c>
      <c r="M24" s="52">
        <v>1664</v>
      </c>
      <c r="N24" s="169"/>
      <c r="O24" s="71"/>
    </row>
    <row r="25" spans="1:16" ht="15.6" customHeight="1" x14ac:dyDescent="0.2">
      <c r="A25" s="8">
        <v>10</v>
      </c>
      <c r="B25" s="8">
        <v>10</v>
      </c>
      <c r="C25" s="34" t="s">
        <v>151</v>
      </c>
      <c r="D25" s="35">
        <v>10</v>
      </c>
      <c r="E25" s="36" t="s">
        <v>83</v>
      </c>
      <c r="F25" s="37" t="s">
        <v>14</v>
      </c>
      <c r="G25" s="38" t="s">
        <v>214</v>
      </c>
      <c r="H25" s="69" t="s">
        <v>260</v>
      </c>
      <c r="I25" s="38"/>
      <c r="J25" s="38" t="s">
        <v>61</v>
      </c>
      <c r="K25" s="35">
        <v>115</v>
      </c>
      <c r="L25" s="35">
        <v>1639</v>
      </c>
      <c r="M25" s="52">
        <v>1754</v>
      </c>
      <c r="N25" s="169"/>
      <c r="O25" s="71"/>
    </row>
    <row r="26" spans="1:16" ht="15.6" customHeight="1" x14ac:dyDescent="0.2">
      <c r="A26" s="8">
        <v>11</v>
      </c>
      <c r="B26" s="8">
        <v>11</v>
      </c>
      <c r="C26" s="34" t="s">
        <v>152</v>
      </c>
      <c r="D26" s="35">
        <v>11</v>
      </c>
      <c r="E26" s="36" t="s">
        <v>84</v>
      </c>
      <c r="F26" s="37" t="s">
        <v>229</v>
      </c>
      <c r="G26" s="46" t="s">
        <v>234</v>
      </c>
      <c r="H26" s="53" t="s">
        <v>261</v>
      </c>
      <c r="I26" s="46"/>
      <c r="J26" s="38" t="s">
        <v>0</v>
      </c>
      <c r="K26" s="35">
        <v>12</v>
      </c>
      <c r="L26" s="35">
        <v>1904</v>
      </c>
      <c r="M26" s="52">
        <v>1916</v>
      </c>
      <c r="N26" s="169"/>
      <c r="O26" s="71"/>
    </row>
    <row r="27" spans="1:16" ht="15.6" customHeight="1" x14ac:dyDescent="0.2">
      <c r="A27" s="8">
        <v>12</v>
      </c>
      <c r="B27" s="8">
        <v>12</v>
      </c>
      <c r="C27" s="34" t="s">
        <v>153</v>
      </c>
      <c r="D27" s="35">
        <v>12</v>
      </c>
      <c r="E27" s="36" t="s">
        <v>85</v>
      </c>
      <c r="F27" s="37" t="s">
        <v>230</v>
      </c>
      <c r="G27" s="46" t="s">
        <v>234</v>
      </c>
      <c r="H27" s="53" t="s">
        <v>261</v>
      </c>
      <c r="I27" s="46"/>
      <c r="J27" s="38" t="s">
        <v>0</v>
      </c>
      <c r="K27" s="35">
        <v>172</v>
      </c>
      <c r="L27" s="35">
        <v>2000</v>
      </c>
      <c r="M27" s="52">
        <v>2172</v>
      </c>
      <c r="N27" s="169"/>
      <c r="O27" s="71"/>
    </row>
    <row r="28" spans="1:16" ht="15.6" customHeight="1" x14ac:dyDescent="0.2">
      <c r="A28" s="8">
        <v>15</v>
      </c>
      <c r="B28" s="8">
        <v>15</v>
      </c>
      <c r="C28" s="34" t="s">
        <v>149</v>
      </c>
      <c r="D28" s="35">
        <v>15</v>
      </c>
      <c r="E28" s="36" t="s">
        <v>86</v>
      </c>
      <c r="F28" s="37" t="s">
        <v>17</v>
      </c>
      <c r="G28" s="38" t="s">
        <v>215</v>
      </c>
      <c r="H28" s="53" t="s">
        <v>261</v>
      </c>
      <c r="I28" s="38"/>
      <c r="J28" s="38" t="s">
        <v>0</v>
      </c>
      <c r="K28" s="35">
        <v>151</v>
      </c>
      <c r="L28" s="35">
        <v>2078</v>
      </c>
      <c r="M28" s="52">
        <v>2229</v>
      </c>
      <c r="N28" s="169"/>
      <c r="O28" s="71"/>
    </row>
    <row r="29" spans="1:16" ht="15.6" customHeight="1" x14ac:dyDescent="0.2">
      <c r="A29" s="8">
        <v>48</v>
      </c>
      <c r="B29" s="8">
        <v>48</v>
      </c>
      <c r="C29" s="34" t="s">
        <v>154</v>
      </c>
      <c r="D29" s="35">
        <v>48</v>
      </c>
      <c r="E29" s="36" t="s">
        <v>87</v>
      </c>
      <c r="F29" s="37" t="s">
        <v>44</v>
      </c>
      <c r="G29" s="46" t="s">
        <v>218</v>
      </c>
      <c r="H29" s="69" t="s">
        <v>260</v>
      </c>
      <c r="I29" s="46"/>
      <c r="J29" s="38" t="s">
        <v>61</v>
      </c>
      <c r="K29" s="72">
        <v>96</v>
      </c>
      <c r="L29" s="72">
        <v>2184</v>
      </c>
      <c r="M29" s="73">
        <v>2280</v>
      </c>
      <c r="N29" s="169"/>
      <c r="O29" s="71"/>
    </row>
    <row r="30" spans="1:16" ht="15.6" customHeight="1" x14ac:dyDescent="0.2">
      <c r="A30" s="8">
        <v>34</v>
      </c>
      <c r="B30" s="8">
        <v>34</v>
      </c>
      <c r="C30" s="34" t="s">
        <v>155</v>
      </c>
      <c r="D30" s="35">
        <v>34</v>
      </c>
      <c r="E30" s="36" t="s">
        <v>89</v>
      </c>
      <c r="F30" s="37" t="s">
        <v>36</v>
      </c>
      <c r="G30" s="38" t="s">
        <v>215</v>
      </c>
      <c r="H30" s="53" t="s">
        <v>261</v>
      </c>
      <c r="I30" s="38"/>
      <c r="J30" s="38" t="s">
        <v>61</v>
      </c>
      <c r="K30" s="35">
        <v>225</v>
      </c>
      <c r="L30" s="35">
        <v>2215</v>
      </c>
      <c r="M30" s="52">
        <v>2440</v>
      </c>
      <c r="N30" s="169"/>
      <c r="O30" s="71"/>
    </row>
    <row r="31" spans="1:16" ht="15.6" customHeight="1" x14ac:dyDescent="0.2">
      <c r="A31" s="8">
        <v>61</v>
      </c>
      <c r="B31" s="8">
        <v>60</v>
      </c>
      <c r="C31" s="34" t="s">
        <v>156</v>
      </c>
      <c r="D31" s="35">
        <v>60</v>
      </c>
      <c r="E31" s="36" t="s">
        <v>90</v>
      </c>
      <c r="F31" s="37" t="s">
        <v>54</v>
      </c>
      <c r="G31" s="38" t="s">
        <v>216</v>
      </c>
      <c r="H31" s="69" t="s">
        <v>260</v>
      </c>
      <c r="I31" s="38"/>
      <c r="J31" s="38" t="s">
        <v>61</v>
      </c>
      <c r="K31" s="53">
        <v>93</v>
      </c>
      <c r="L31" s="53">
        <v>2364</v>
      </c>
      <c r="M31" s="52">
        <f>SUM(K31:L31)</f>
        <v>2457</v>
      </c>
      <c r="N31" s="169"/>
      <c r="O31" s="71"/>
    </row>
    <row r="32" spans="1:16" ht="15.6" customHeight="1" x14ac:dyDescent="0.2">
      <c r="A32" s="8">
        <v>16</v>
      </c>
      <c r="B32" s="8">
        <v>16</v>
      </c>
      <c r="C32" s="34" t="s">
        <v>157</v>
      </c>
      <c r="D32" s="35">
        <v>16</v>
      </c>
      <c r="E32" s="36" t="s">
        <v>91</v>
      </c>
      <c r="F32" s="37" t="s">
        <v>18</v>
      </c>
      <c r="G32" s="38" t="s">
        <v>215</v>
      </c>
      <c r="H32" s="53" t="s">
        <v>261</v>
      </c>
      <c r="I32" s="38"/>
      <c r="J32" s="38" t="s">
        <v>0</v>
      </c>
      <c r="K32" s="35">
        <v>117</v>
      </c>
      <c r="L32" s="35">
        <v>2430</v>
      </c>
      <c r="M32" s="52">
        <v>2547</v>
      </c>
      <c r="N32" s="169"/>
      <c r="O32" s="71"/>
    </row>
    <row r="33" spans="1:15" ht="15.6" customHeight="1" x14ac:dyDescent="0.2">
      <c r="A33" s="8">
        <v>49</v>
      </c>
      <c r="B33" s="8">
        <v>49</v>
      </c>
      <c r="C33" s="34" t="s">
        <v>158</v>
      </c>
      <c r="D33" s="35">
        <v>49</v>
      </c>
      <c r="E33" s="36" t="s">
        <v>92</v>
      </c>
      <c r="F33" s="37" t="s">
        <v>45</v>
      </c>
      <c r="G33" s="46" t="s">
        <v>216</v>
      </c>
      <c r="H33" s="69" t="s">
        <v>260</v>
      </c>
      <c r="I33" s="46"/>
      <c r="J33" s="38" t="s">
        <v>61</v>
      </c>
      <c r="K33" s="35">
        <v>192</v>
      </c>
      <c r="L33" s="35">
        <v>2500</v>
      </c>
      <c r="M33" s="52">
        <v>2692</v>
      </c>
      <c r="N33" s="169"/>
      <c r="O33" s="71"/>
    </row>
    <row r="34" spans="1:15" ht="15.6" customHeight="1" x14ac:dyDescent="0.2">
      <c r="A34" s="8">
        <v>46</v>
      </c>
      <c r="B34" s="8">
        <v>46</v>
      </c>
      <c r="C34" s="34" t="s">
        <v>159</v>
      </c>
      <c r="D34" s="35">
        <v>46</v>
      </c>
      <c r="E34" s="36" t="s">
        <v>93</v>
      </c>
      <c r="F34" s="37" t="s">
        <v>42</v>
      </c>
      <c r="G34" s="38" t="s">
        <v>215</v>
      </c>
      <c r="H34" s="53" t="s">
        <v>261</v>
      </c>
      <c r="I34" s="38"/>
      <c r="J34" s="38" t="s">
        <v>61</v>
      </c>
      <c r="K34" s="35">
        <v>315</v>
      </c>
      <c r="L34" s="35">
        <v>2585</v>
      </c>
      <c r="M34" s="52">
        <v>2900</v>
      </c>
      <c r="N34" s="169"/>
      <c r="O34" s="71"/>
    </row>
    <row r="35" spans="1:15" ht="15.6" customHeight="1" x14ac:dyDescent="0.2">
      <c r="A35" s="8">
        <v>6</v>
      </c>
      <c r="B35" s="8">
        <v>6</v>
      </c>
      <c r="C35" s="34" t="s">
        <v>160</v>
      </c>
      <c r="D35" s="35">
        <v>6</v>
      </c>
      <c r="E35" s="36" t="s">
        <v>94</v>
      </c>
      <c r="F35" s="38" t="s">
        <v>12</v>
      </c>
      <c r="G35" s="38" t="s">
        <v>213</v>
      </c>
      <c r="H35" s="69" t="s">
        <v>260</v>
      </c>
      <c r="I35" s="38"/>
      <c r="J35" s="38" t="s">
        <v>0</v>
      </c>
      <c r="K35" s="35">
        <v>702</v>
      </c>
      <c r="L35" s="35">
        <v>2229</v>
      </c>
      <c r="M35" s="52">
        <v>2931</v>
      </c>
      <c r="N35" s="169"/>
      <c r="O35" s="71"/>
    </row>
    <row r="36" spans="1:15" ht="15.6" customHeight="1" x14ac:dyDescent="0.2">
      <c r="A36" s="8">
        <v>3</v>
      </c>
      <c r="B36" s="8">
        <v>2</v>
      </c>
      <c r="C36" s="34" t="s">
        <v>161</v>
      </c>
      <c r="D36" s="35">
        <v>2</v>
      </c>
      <c r="E36" s="36" t="s">
        <v>95</v>
      </c>
      <c r="F36" s="37" t="s">
        <v>10</v>
      </c>
      <c r="G36" s="38" t="s">
        <v>213</v>
      </c>
      <c r="H36" s="69" t="s">
        <v>260</v>
      </c>
      <c r="I36" s="38"/>
      <c r="J36" s="38" t="s">
        <v>0</v>
      </c>
      <c r="K36" s="35">
        <v>525</v>
      </c>
      <c r="L36" s="35">
        <v>2585</v>
      </c>
      <c r="M36" s="52">
        <v>3110</v>
      </c>
      <c r="N36" s="169"/>
      <c r="O36" s="71"/>
    </row>
    <row r="37" spans="1:15" ht="15.6" customHeight="1" x14ac:dyDescent="0.2">
      <c r="A37" s="8">
        <v>36</v>
      </c>
      <c r="B37" s="8">
        <v>36</v>
      </c>
      <c r="C37" s="34" t="s">
        <v>162</v>
      </c>
      <c r="D37" s="35">
        <v>36</v>
      </c>
      <c r="E37" s="36" t="s">
        <v>96</v>
      </c>
      <c r="F37" s="37" t="s">
        <v>231</v>
      </c>
      <c r="G37" s="38" t="s">
        <v>217</v>
      </c>
      <c r="H37" s="53" t="s">
        <v>261</v>
      </c>
      <c r="I37" s="38"/>
      <c r="J37" s="38" t="s">
        <v>0</v>
      </c>
      <c r="K37" s="35">
        <v>729</v>
      </c>
      <c r="L37" s="35">
        <v>2818</v>
      </c>
      <c r="M37" s="52">
        <v>3547</v>
      </c>
      <c r="N37" s="169"/>
      <c r="O37" s="71"/>
    </row>
    <row r="38" spans="1:15" ht="15.6" customHeight="1" x14ac:dyDescent="0.2">
      <c r="A38" s="8">
        <v>1</v>
      </c>
      <c r="B38" s="8">
        <v>1</v>
      </c>
      <c r="C38" s="34" t="s">
        <v>163</v>
      </c>
      <c r="D38" s="35">
        <v>1</v>
      </c>
      <c r="E38" s="36" t="s">
        <v>97</v>
      </c>
      <c r="F38" s="37" t="s">
        <v>9</v>
      </c>
      <c r="G38" s="38" t="s">
        <v>213</v>
      </c>
      <c r="H38" s="69" t="s">
        <v>260</v>
      </c>
      <c r="I38" s="38"/>
      <c r="J38" s="38" t="s">
        <v>6</v>
      </c>
      <c r="K38" s="35">
        <v>1002</v>
      </c>
      <c r="L38" s="35">
        <v>2932</v>
      </c>
      <c r="M38" s="52">
        <v>3934</v>
      </c>
      <c r="N38" s="169"/>
      <c r="O38" s="71"/>
    </row>
    <row r="39" spans="1:15" ht="15.6" customHeight="1" x14ac:dyDescent="0.2">
      <c r="A39" s="8">
        <v>7</v>
      </c>
      <c r="B39" s="8">
        <v>7</v>
      </c>
      <c r="C39" s="34" t="s">
        <v>164</v>
      </c>
      <c r="D39" s="35">
        <v>7</v>
      </c>
      <c r="E39" s="36" t="s">
        <v>98</v>
      </c>
      <c r="F39" s="37" t="s">
        <v>239</v>
      </c>
      <c r="G39" s="38" t="s">
        <v>213</v>
      </c>
      <c r="H39" s="69" t="s">
        <v>260</v>
      </c>
      <c r="I39" s="38"/>
      <c r="J39" s="38" t="s">
        <v>60</v>
      </c>
      <c r="K39" s="35">
        <v>602</v>
      </c>
      <c r="L39" s="35">
        <v>3500</v>
      </c>
      <c r="M39" s="52">
        <v>4102</v>
      </c>
      <c r="N39" s="169"/>
      <c r="O39" s="71"/>
    </row>
    <row r="40" spans="1:15" ht="15.6" customHeight="1" x14ac:dyDescent="0.2">
      <c r="A40" s="8">
        <v>35</v>
      </c>
      <c r="B40" s="8">
        <v>35</v>
      </c>
      <c r="C40" s="34" t="s">
        <v>165</v>
      </c>
      <c r="D40" s="35">
        <v>35</v>
      </c>
      <c r="E40" s="36" t="s">
        <v>99</v>
      </c>
      <c r="F40" s="37" t="s">
        <v>232</v>
      </c>
      <c r="G40" s="46" t="s">
        <v>235</v>
      </c>
      <c r="H40" s="53" t="s">
        <v>261</v>
      </c>
      <c r="I40" s="46"/>
      <c r="J40" s="38" t="s">
        <v>0</v>
      </c>
      <c r="K40" s="35">
        <v>117</v>
      </c>
      <c r="L40" s="35">
        <v>4029</v>
      </c>
      <c r="M40" s="52">
        <v>4146</v>
      </c>
      <c r="N40" s="169"/>
      <c r="O40" s="71"/>
    </row>
    <row r="41" spans="1:15" ht="15.6" customHeight="1" x14ac:dyDescent="0.2">
      <c r="A41" s="8">
        <v>50</v>
      </c>
      <c r="B41" s="8">
        <v>50</v>
      </c>
      <c r="C41" s="54" t="s">
        <v>166</v>
      </c>
      <c r="D41" s="55">
        <v>50</v>
      </c>
      <c r="E41" s="56" t="s">
        <v>100</v>
      </c>
      <c r="F41" s="57" t="s">
        <v>46</v>
      </c>
      <c r="G41" s="58" t="s">
        <v>216</v>
      </c>
      <c r="H41" s="69" t="s">
        <v>260</v>
      </c>
      <c r="I41" s="58"/>
      <c r="J41" s="58" t="s">
        <v>61</v>
      </c>
      <c r="K41" s="55">
        <v>286</v>
      </c>
      <c r="L41" s="55">
        <v>4039</v>
      </c>
      <c r="M41" s="59">
        <v>4325</v>
      </c>
      <c r="N41" s="169"/>
      <c r="O41" s="71"/>
    </row>
    <row r="42" spans="1:15" ht="15.6" customHeight="1" x14ac:dyDescent="0.2">
      <c r="C42" s="74" t="s">
        <v>237</v>
      </c>
      <c r="D42" s="75">
        <v>66</v>
      </c>
      <c r="E42" s="36" t="s">
        <v>250</v>
      </c>
      <c r="F42" s="37" t="s">
        <v>240</v>
      </c>
      <c r="G42" s="38" t="s">
        <v>241</v>
      </c>
      <c r="H42" s="35" t="s">
        <v>262</v>
      </c>
      <c r="I42" s="38"/>
      <c r="J42" s="38" t="s">
        <v>243</v>
      </c>
      <c r="K42" s="35">
        <v>367</v>
      </c>
      <c r="L42" s="35">
        <v>1840</v>
      </c>
      <c r="M42" s="52">
        <v>2207</v>
      </c>
      <c r="N42" s="169"/>
      <c r="O42" s="71"/>
    </row>
    <row r="43" spans="1:15" ht="24" customHeight="1" thickBot="1" x14ac:dyDescent="0.25">
      <c r="C43" s="74" t="s">
        <v>238</v>
      </c>
      <c r="D43" s="76">
        <v>67</v>
      </c>
      <c r="E43" s="56" t="s">
        <v>251</v>
      </c>
      <c r="F43" s="57" t="s">
        <v>242</v>
      </c>
      <c r="G43" s="77" t="s">
        <v>249</v>
      </c>
      <c r="H43" s="78" t="s">
        <v>263</v>
      </c>
      <c r="I43" s="77"/>
      <c r="J43" s="58" t="s">
        <v>244</v>
      </c>
      <c r="K43" s="55">
        <v>303</v>
      </c>
      <c r="L43" s="55">
        <v>2314</v>
      </c>
      <c r="M43" s="59">
        <v>2617</v>
      </c>
      <c r="N43" s="169"/>
      <c r="O43" s="71"/>
    </row>
    <row r="44" spans="1:15" ht="19.5" customHeight="1" thickTop="1" thickBot="1" x14ac:dyDescent="0.3">
      <c r="C44" s="60"/>
      <c r="D44" s="79" t="s">
        <v>123</v>
      </c>
      <c r="E44" s="79"/>
      <c r="F44" s="79"/>
      <c r="G44" s="79"/>
      <c r="H44" s="79"/>
      <c r="I44" s="79"/>
      <c r="J44" s="79"/>
      <c r="K44" s="79"/>
      <c r="L44" s="79"/>
      <c r="M44" s="80">
        <f>SUM(M23:M43)</f>
        <v>57070</v>
      </c>
      <c r="N44" s="170"/>
      <c r="O44" s="66">
        <f>SUM(M44*N44)</f>
        <v>0</v>
      </c>
    </row>
    <row r="45" spans="1:15" ht="15.75" customHeight="1" thickTop="1" x14ac:dyDescent="0.2">
      <c r="A45" s="8">
        <v>62</v>
      </c>
      <c r="B45" s="8">
        <v>61</v>
      </c>
      <c r="C45" s="24" t="s">
        <v>167</v>
      </c>
      <c r="D45" s="25">
        <v>61</v>
      </c>
      <c r="E45" s="67" t="s">
        <v>101</v>
      </c>
      <c r="F45" s="27" t="s">
        <v>53</v>
      </c>
      <c r="G45" s="28" t="s">
        <v>218</v>
      </c>
      <c r="H45" s="69" t="s">
        <v>260</v>
      </c>
      <c r="I45" s="28"/>
      <c r="J45" s="28" t="s">
        <v>61</v>
      </c>
      <c r="K45" s="69">
        <v>240</v>
      </c>
      <c r="L45" s="69">
        <v>4760</v>
      </c>
      <c r="M45" s="81">
        <f>SUM(K45:L45)</f>
        <v>5000</v>
      </c>
      <c r="N45" s="169"/>
      <c r="O45" s="71"/>
    </row>
    <row r="46" spans="1:15" ht="15.75" customHeight="1" x14ac:dyDescent="0.2">
      <c r="A46" s="8">
        <v>39</v>
      </c>
      <c r="B46" s="8">
        <v>39</v>
      </c>
      <c r="C46" s="34" t="s">
        <v>168</v>
      </c>
      <c r="D46" s="82">
        <v>39</v>
      </c>
      <c r="E46" s="42" t="s">
        <v>102</v>
      </c>
      <c r="F46" s="37" t="s">
        <v>39</v>
      </c>
      <c r="G46" s="38" t="s">
        <v>215</v>
      </c>
      <c r="H46" s="53" t="s">
        <v>261</v>
      </c>
      <c r="I46" s="38"/>
      <c r="J46" s="38" t="s">
        <v>61</v>
      </c>
      <c r="K46" s="35">
        <v>240</v>
      </c>
      <c r="L46" s="35">
        <v>4860</v>
      </c>
      <c r="M46" s="52">
        <v>5100</v>
      </c>
      <c r="N46" s="169"/>
      <c r="O46" s="71"/>
    </row>
    <row r="47" spans="1:15" ht="15.75" customHeight="1" x14ac:dyDescent="0.2">
      <c r="A47" s="8">
        <v>28</v>
      </c>
      <c r="B47" s="8">
        <v>28</v>
      </c>
      <c r="C47" s="34" t="s">
        <v>169</v>
      </c>
      <c r="D47" s="35">
        <v>28</v>
      </c>
      <c r="E47" s="36" t="s">
        <v>103</v>
      </c>
      <c r="F47" s="37" t="s">
        <v>28</v>
      </c>
      <c r="G47" s="38" t="s">
        <v>219</v>
      </c>
      <c r="H47" s="35" t="s">
        <v>264</v>
      </c>
      <c r="I47" s="38"/>
      <c r="J47" s="38" t="s">
        <v>61</v>
      </c>
      <c r="K47" s="72">
        <v>353</v>
      </c>
      <c r="L47" s="72">
        <v>6264</v>
      </c>
      <c r="M47" s="73">
        <v>6617</v>
      </c>
      <c r="N47" s="169"/>
      <c r="O47" s="71"/>
    </row>
    <row r="48" spans="1:15" ht="15.75" customHeight="1" x14ac:dyDescent="0.2">
      <c r="A48" s="8">
        <v>17</v>
      </c>
      <c r="B48" s="8">
        <v>17</v>
      </c>
      <c r="C48" s="34" t="s">
        <v>170</v>
      </c>
      <c r="D48" s="35">
        <v>17</v>
      </c>
      <c r="E48" s="36" t="s">
        <v>104</v>
      </c>
      <c r="F48" s="38" t="s">
        <v>19</v>
      </c>
      <c r="G48" s="38" t="s">
        <v>215</v>
      </c>
      <c r="H48" s="53" t="s">
        <v>261</v>
      </c>
      <c r="I48" s="38"/>
      <c r="J48" s="38" t="s">
        <v>0</v>
      </c>
      <c r="K48" s="35">
        <v>341</v>
      </c>
      <c r="L48" s="35">
        <v>7276</v>
      </c>
      <c r="M48" s="52">
        <v>7617</v>
      </c>
      <c r="N48" s="169"/>
      <c r="O48" s="71"/>
    </row>
    <row r="49" spans="1:15" ht="15.75" customHeight="1" x14ac:dyDescent="0.2">
      <c r="A49" s="8">
        <v>5</v>
      </c>
      <c r="B49" s="8">
        <v>5</v>
      </c>
      <c r="C49" s="34" t="s">
        <v>171</v>
      </c>
      <c r="D49" s="35">
        <v>5</v>
      </c>
      <c r="E49" s="36" t="s">
        <v>105</v>
      </c>
      <c r="F49" s="37" t="s">
        <v>11</v>
      </c>
      <c r="G49" s="38" t="s">
        <v>213</v>
      </c>
      <c r="H49" s="53" t="s">
        <v>261</v>
      </c>
      <c r="I49" s="38"/>
      <c r="J49" s="38" t="s">
        <v>0</v>
      </c>
      <c r="K49" s="35">
        <v>1976</v>
      </c>
      <c r="L49" s="35">
        <v>7789</v>
      </c>
      <c r="M49" s="52">
        <v>9765</v>
      </c>
      <c r="N49" s="169"/>
      <c r="O49" s="71"/>
    </row>
    <row r="50" spans="1:15" ht="15.75" customHeight="1" x14ac:dyDescent="0.2">
      <c r="A50" s="8">
        <v>42</v>
      </c>
      <c r="B50" s="8">
        <v>42</v>
      </c>
      <c r="C50" s="34" t="s">
        <v>172</v>
      </c>
      <c r="D50" s="35">
        <v>42</v>
      </c>
      <c r="E50" s="36" t="s">
        <v>106</v>
      </c>
      <c r="F50" s="37" t="s">
        <v>34</v>
      </c>
      <c r="G50" s="38" t="s">
        <v>219</v>
      </c>
      <c r="H50" s="35" t="s">
        <v>264</v>
      </c>
      <c r="I50" s="38"/>
      <c r="J50" s="38" t="s">
        <v>61</v>
      </c>
      <c r="K50" s="35">
        <v>535</v>
      </c>
      <c r="L50" s="35">
        <v>9431</v>
      </c>
      <c r="M50" s="52">
        <v>9966</v>
      </c>
      <c r="N50" s="169"/>
      <c r="O50" s="71"/>
    </row>
    <row r="51" spans="1:15" ht="15.75" customHeight="1" x14ac:dyDescent="0.2">
      <c r="A51" s="8">
        <v>14</v>
      </c>
      <c r="B51" s="8">
        <v>14</v>
      </c>
      <c r="C51" s="34" t="s">
        <v>173</v>
      </c>
      <c r="D51" s="35">
        <v>14</v>
      </c>
      <c r="E51" s="36" t="s">
        <v>107</v>
      </c>
      <c r="F51" s="37" t="s">
        <v>16</v>
      </c>
      <c r="G51" s="38" t="s">
        <v>215</v>
      </c>
      <c r="H51" s="53" t="s">
        <v>261</v>
      </c>
      <c r="I51" s="38"/>
      <c r="J51" s="38" t="s">
        <v>0</v>
      </c>
      <c r="K51" s="35">
        <v>1300</v>
      </c>
      <c r="L51" s="35">
        <v>8700</v>
      </c>
      <c r="M51" s="52">
        <v>10000</v>
      </c>
      <c r="N51" s="169"/>
      <c r="O51" s="71"/>
    </row>
    <row r="52" spans="1:15" ht="15.75" customHeight="1" x14ac:dyDescent="0.2">
      <c r="A52" s="8">
        <v>32</v>
      </c>
      <c r="B52" s="8">
        <v>32</v>
      </c>
      <c r="C52" s="34" t="s">
        <v>174</v>
      </c>
      <c r="D52" s="35">
        <v>32</v>
      </c>
      <c r="E52" s="36" t="s">
        <v>108</v>
      </c>
      <c r="F52" s="37" t="s">
        <v>30</v>
      </c>
      <c r="G52" s="38" t="s">
        <v>220</v>
      </c>
      <c r="H52" s="35" t="s">
        <v>264</v>
      </c>
      <c r="I52" s="38"/>
      <c r="J52" s="38" t="s">
        <v>61</v>
      </c>
      <c r="K52" s="35">
        <v>666</v>
      </c>
      <c r="L52" s="35">
        <v>9633</v>
      </c>
      <c r="M52" s="52">
        <v>10299</v>
      </c>
      <c r="N52" s="169"/>
      <c r="O52" s="71"/>
    </row>
    <row r="53" spans="1:15" ht="15.75" customHeight="1" x14ac:dyDescent="0.2">
      <c r="A53" s="8">
        <v>43</v>
      </c>
      <c r="B53" s="8">
        <v>43</v>
      </c>
      <c r="C53" s="34" t="s">
        <v>175</v>
      </c>
      <c r="D53" s="35">
        <v>43</v>
      </c>
      <c r="E53" s="36" t="s">
        <v>109</v>
      </c>
      <c r="F53" s="37" t="s">
        <v>35</v>
      </c>
      <c r="G53" s="38" t="s">
        <v>217</v>
      </c>
      <c r="H53" s="35" t="s">
        <v>264</v>
      </c>
      <c r="I53" s="38"/>
      <c r="J53" s="38" t="s">
        <v>61</v>
      </c>
      <c r="K53" s="35">
        <v>1200</v>
      </c>
      <c r="L53" s="35">
        <v>10174</v>
      </c>
      <c r="M53" s="52">
        <v>11374</v>
      </c>
      <c r="N53" s="169"/>
      <c r="O53" s="71"/>
    </row>
    <row r="54" spans="1:15" ht="15.75" customHeight="1" thickBot="1" x14ac:dyDescent="0.25">
      <c r="A54" s="8">
        <v>41</v>
      </c>
      <c r="B54" s="8">
        <v>41</v>
      </c>
      <c r="C54" s="54" t="s">
        <v>176</v>
      </c>
      <c r="D54" s="55">
        <v>41</v>
      </c>
      <c r="E54" s="56" t="s">
        <v>110</v>
      </c>
      <c r="F54" s="57" t="s">
        <v>33</v>
      </c>
      <c r="G54" s="58" t="s">
        <v>219</v>
      </c>
      <c r="H54" s="35" t="s">
        <v>264</v>
      </c>
      <c r="I54" s="58"/>
      <c r="J54" s="58" t="s">
        <v>61</v>
      </c>
      <c r="K54" s="55">
        <v>420</v>
      </c>
      <c r="L54" s="55">
        <v>12160</v>
      </c>
      <c r="M54" s="59">
        <v>12580</v>
      </c>
      <c r="N54" s="169"/>
      <c r="O54" s="71"/>
    </row>
    <row r="55" spans="1:15" ht="24.75" customHeight="1" thickTop="1" thickBot="1" x14ac:dyDescent="0.3">
      <c r="C55" s="60"/>
      <c r="D55" s="79" t="s">
        <v>122</v>
      </c>
      <c r="E55" s="79"/>
      <c r="F55" s="79"/>
      <c r="G55" s="79"/>
      <c r="H55" s="79"/>
      <c r="I55" s="79"/>
      <c r="J55" s="79"/>
      <c r="K55" s="79"/>
      <c r="L55" s="79"/>
      <c r="M55" s="80">
        <f>SUM(M45:M54)</f>
        <v>88318</v>
      </c>
      <c r="N55" s="170"/>
      <c r="O55" s="65">
        <f>SUM(M55*N55)</f>
        <v>0</v>
      </c>
    </row>
    <row r="56" spans="1:15" ht="15.75" customHeight="1" thickTop="1" x14ac:dyDescent="0.2">
      <c r="A56" s="8">
        <v>63</v>
      </c>
      <c r="B56" s="8">
        <v>62</v>
      </c>
      <c r="C56" s="24" t="s">
        <v>177</v>
      </c>
      <c r="D56" s="25">
        <v>62</v>
      </c>
      <c r="E56" s="67" t="s">
        <v>111</v>
      </c>
      <c r="F56" s="27" t="s">
        <v>52</v>
      </c>
      <c r="G56" s="28" t="s">
        <v>213</v>
      </c>
      <c r="H56" s="25" t="s">
        <v>261</v>
      </c>
      <c r="I56" s="28"/>
      <c r="J56" s="28" t="s">
        <v>6</v>
      </c>
      <c r="K56" s="69">
        <v>10958</v>
      </c>
      <c r="L56" s="69">
        <v>2056</v>
      </c>
      <c r="M56" s="81">
        <f>SUM(K56:L56)</f>
        <v>13014</v>
      </c>
      <c r="N56" s="169"/>
      <c r="O56" s="71"/>
    </row>
    <row r="57" spans="1:15" ht="15.75" customHeight="1" x14ac:dyDescent="0.2">
      <c r="A57" s="8">
        <v>37</v>
      </c>
      <c r="B57" s="8">
        <v>37</v>
      </c>
      <c r="C57" s="34" t="s">
        <v>178</v>
      </c>
      <c r="D57" s="35">
        <v>37</v>
      </c>
      <c r="E57" s="36" t="s">
        <v>112</v>
      </c>
      <c r="F57" s="37" t="s">
        <v>37</v>
      </c>
      <c r="G57" s="38" t="s">
        <v>215</v>
      </c>
      <c r="H57" s="25" t="s">
        <v>261</v>
      </c>
      <c r="I57" s="38"/>
      <c r="J57" s="38" t="s">
        <v>61</v>
      </c>
      <c r="K57" s="35">
        <v>380</v>
      </c>
      <c r="L57" s="35">
        <v>14270</v>
      </c>
      <c r="M57" s="52">
        <v>14650</v>
      </c>
      <c r="N57" s="169"/>
      <c r="O57" s="71"/>
    </row>
    <row r="58" spans="1:15" ht="42.75" customHeight="1" x14ac:dyDescent="0.2">
      <c r="A58" s="8">
        <v>45</v>
      </c>
      <c r="B58" s="8">
        <v>45</v>
      </c>
      <c r="C58" s="34" t="s">
        <v>179</v>
      </c>
      <c r="D58" s="35">
        <v>45</v>
      </c>
      <c r="E58" s="36" t="s">
        <v>224</v>
      </c>
      <c r="F58" s="37" t="s">
        <v>41</v>
      </c>
      <c r="G58" s="38" t="s">
        <v>215</v>
      </c>
      <c r="H58" s="25" t="s">
        <v>261</v>
      </c>
      <c r="I58" s="38"/>
      <c r="J58" s="38" t="s">
        <v>61</v>
      </c>
      <c r="K58" s="35">
        <v>3381</v>
      </c>
      <c r="L58" s="35">
        <v>12057</v>
      </c>
      <c r="M58" s="52">
        <v>15438</v>
      </c>
      <c r="N58" s="169"/>
      <c r="O58" s="71"/>
    </row>
    <row r="59" spans="1:15" ht="15.75" customHeight="1" x14ac:dyDescent="0.2">
      <c r="A59" s="8">
        <v>13</v>
      </c>
      <c r="B59" s="8">
        <v>13</v>
      </c>
      <c r="C59" s="34" t="s">
        <v>180</v>
      </c>
      <c r="D59" s="35">
        <v>13</v>
      </c>
      <c r="E59" s="36" t="s">
        <v>114</v>
      </c>
      <c r="F59" s="37" t="s">
        <v>15</v>
      </c>
      <c r="G59" s="38" t="s">
        <v>215</v>
      </c>
      <c r="H59" s="25" t="s">
        <v>261</v>
      </c>
      <c r="I59" s="38"/>
      <c r="J59" s="38" t="s">
        <v>0</v>
      </c>
      <c r="K59" s="35">
        <v>796</v>
      </c>
      <c r="L59" s="35">
        <v>19700</v>
      </c>
      <c r="M59" s="52">
        <v>20496</v>
      </c>
      <c r="N59" s="169"/>
      <c r="O59" s="71"/>
    </row>
    <row r="60" spans="1:15" ht="15.75" customHeight="1" x14ac:dyDescent="0.2">
      <c r="A60" s="8">
        <v>44</v>
      </c>
      <c r="B60" s="8">
        <v>44</v>
      </c>
      <c r="C60" s="34" t="s">
        <v>182</v>
      </c>
      <c r="D60" s="35">
        <v>44</v>
      </c>
      <c r="E60" s="36" t="s">
        <v>115</v>
      </c>
      <c r="F60" s="37" t="s">
        <v>40</v>
      </c>
      <c r="G60" s="38" t="s">
        <v>215</v>
      </c>
      <c r="H60" s="25" t="s">
        <v>261</v>
      </c>
      <c r="I60" s="38"/>
      <c r="J60" s="38" t="s">
        <v>61</v>
      </c>
      <c r="K60" s="35">
        <v>1045</v>
      </c>
      <c r="L60" s="35">
        <v>19740</v>
      </c>
      <c r="M60" s="52">
        <v>20785</v>
      </c>
      <c r="N60" s="169"/>
      <c r="O60" s="71"/>
    </row>
    <row r="61" spans="1:15" ht="27" customHeight="1" x14ac:dyDescent="0.2">
      <c r="A61" s="8">
        <v>33</v>
      </c>
      <c r="B61" s="8">
        <v>33</v>
      </c>
      <c r="C61" s="34" t="s">
        <v>181</v>
      </c>
      <c r="D61" s="35">
        <v>33</v>
      </c>
      <c r="E61" s="36" t="s">
        <v>129</v>
      </c>
      <c r="F61" s="37" t="s">
        <v>31</v>
      </c>
      <c r="G61" s="38" t="s">
        <v>215</v>
      </c>
      <c r="H61" s="25" t="s">
        <v>261</v>
      </c>
      <c r="I61" s="38"/>
      <c r="J61" s="38" t="s">
        <v>61</v>
      </c>
      <c r="K61" s="35">
        <v>600</v>
      </c>
      <c r="L61" s="35">
        <v>22671</v>
      </c>
      <c r="M61" s="52">
        <v>23271</v>
      </c>
      <c r="N61" s="169"/>
      <c r="O61" s="71"/>
    </row>
    <row r="62" spans="1:15" ht="15.75" customHeight="1" x14ac:dyDescent="0.2">
      <c r="A62" s="8">
        <v>38</v>
      </c>
      <c r="B62" s="8">
        <v>38</v>
      </c>
      <c r="C62" s="34" t="s">
        <v>183</v>
      </c>
      <c r="D62" s="35">
        <v>38</v>
      </c>
      <c r="E62" s="36" t="s">
        <v>116</v>
      </c>
      <c r="F62" s="37" t="s">
        <v>38</v>
      </c>
      <c r="G62" s="38" t="s">
        <v>215</v>
      </c>
      <c r="H62" s="25" t="s">
        <v>261</v>
      </c>
      <c r="I62" s="38"/>
      <c r="J62" s="38" t="s">
        <v>61</v>
      </c>
      <c r="K62" s="35">
        <v>1254</v>
      </c>
      <c r="L62" s="35">
        <v>24754</v>
      </c>
      <c r="M62" s="52">
        <v>26008</v>
      </c>
      <c r="N62" s="169"/>
      <c r="O62" s="71"/>
    </row>
    <row r="63" spans="1:15" ht="29.25" customHeight="1" x14ac:dyDescent="0.2">
      <c r="A63" s="8">
        <v>8</v>
      </c>
      <c r="B63" s="8">
        <v>8</v>
      </c>
      <c r="C63" s="34" t="s">
        <v>184</v>
      </c>
      <c r="D63" s="35">
        <v>8</v>
      </c>
      <c r="E63" s="36" t="s">
        <v>128</v>
      </c>
      <c r="F63" s="37" t="s">
        <v>13</v>
      </c>
      <c r="G63" s="38" t="s">
        <v>213</v>
      </c>
      <c r="H63" s="25" t="s">
        <v>261</v>
      </c>
      <c r="I63" s="38"/>
      <c r="J63" s="38" t="s">
        <v>0</v>
      </c>
      <c r="K63" s="35">
        <v>926</v>
      </c>
      <c r="L63" s="35">
        <v>33806</v>
      </c>
      <c r="M63" s="52">
        <v>34732</v>
      </c>
      <c r="N63" s="169"/>
      <c r="O63" s="71"/>
    </row>
    <row r="64" spans="1:15" ht="15.75" customHeight="1" x14ac:dyDescent="0.2">
      <c r="A64" s="8">
        <v>25</v>
      </c>
      <c r="B64" s="8">
        <v>25</v>
      </c>
      <c r="C64" s="34" t="s">
        <v>185</v>
      </c>
      <c r="D64" s="35">
        <v>25</v>
      </c>
      <c r="E64" s="36" t="s">
        <v>117</v>
      </c>
      <c r="F64" s="37" t="s">
        <v>25</v>
      </c>
      <c r="G64" s="38" t="s">
        <v>215</v>
      </c>
      <c r="H64" s="25" t="s">
        <v>261</v>
      </c>
      <c r="I64" s="38"/>
      <c r="J64" s="38" t="s">
        <v>61</v>
      </c>
      <c r="K64" s="35">
        <v>1206</v>
      </c>
      <c r="L64" s="35">
        <v>43125</v>
      </c>
      <c r="M64" s="52">
        <v>44331</v>
      </c>
      <c r="N64" s="169"/>
      <c r="O64" s="71"/>
    </row>
    <row r="65" spans="1:15" ht="15.75" customHeight="1" thickBot="1" x14ac:dyDescent="0.25">
      <c r="A65" s="8">
        <v>26</v>
      </c>
      <c r="B65" s="8">
        <v>26</v>
      </c>
      <c r="C65" s="54" t="s">
        <v>186</v>
      </c>
      <c r="D65" s="55">
        <v>26</v>
      </c>
      <c r="E65" s="56" t="s">
        <v>118</v>
      </c>
      <c r="F65" s="58" t="s">
        <v>26</v>
      </c>
      <c r="G65" s="58" t="s">
        <v>215</v>
      </c>
      <c r="H65" s="25" t="s">
        <v>265</v>
      </c>
      <c r="I65" s="58"/>
      <c r="J65" s="58" t="s">
        <v>61</v>
      </c>
      <c r="K65" s="55">
        <v>3916</v>
      </c>
      <c r="L65" s="55">
        <v>64274</v>
      </c>
      <c r="M65" s="59">
        <v>68190</v>
      </c>
      <c r="N65" s="169"/>
      <c r="O65" s="71"/>
    </row>
    <row r="66" spans="1:15" ht="25.5" customHeight="1" thickTop="1" thickBot="1" x14ac:dyDescent="0.3">
      <c r="C66" s="60"/>
      <c r="D66" s="79" t="s">
        <v>125</v>
      </c>
      <c r="E66" s="79"/>
      <c r="F66" s="79"/>
      <c r="G66" s="79"/>
      <c r="H66" s="79"/>
      <c r="I66" s="79"/>
      <c r="J66" s="79"/>
      <c r="K66" s="79"/>
      <c r="L66" s="79"/>
      <c r="M66" s="80">
        <f>SUM(M56:M65)</f>
        <v>280915</v>
      </c>
      <c r="N66" s="170"/>
      <c r="O66" s="65">
        <f>SUM(M66*N66)</f>
        <v>0</v>
      </c>
    </row>
    <row r="67" spans="1:15" ht="21" customHeight="1" thickTop="1" x14ac:dyDescent="0.2">
      <c r="C67" s="24" t="s">
        <v>187</v>
      </c>
      <c r="D67" s="25">
        <v>58</v>
      </c>
      <c r="E67" s="26" t="s">
        <v>72</v>
      </c>
      <c r="F67" s="83" t="s">
        <v>29</v>
      </c>
      <c r="G67" s="68" t="s">
        <v>221</v>
      </c>
      <c r="H67" s="68" t="s">
        <v>266</v>
      </c>
      <c r="I67" s="68"/>
      <c r="J67" s="68" t="s">
        <v>61</v>
      </c>
      <c r="K67" s="84">
        <v>295</v>
      </c>
      <c r="L67" s="84">
        <v>262</v>
      </c>
      <c r="M67" s="85">
        <v>557</v>
      </c>
      <c r="N67" s="169"/>
      <c r="O67" s="71"/>
    </row>
    <row r="68" spans="1:15" ht="15.75" customHeight="1" x14ac:dyDescent="0.2">
      <c r="C68" s="34" t="s">
        <v>188</v>
      </c>
      <c r="D68" s="35">
        <v>30</v>
      </c>
      <c r="E68" s="48" t="s">
        <v>80</v>
      </c>
      <c r="F68" s="86" t="s">
        <v>29</v>
      </c>
      <c r="G68" s="46" t="s">
        <v>221</v>
      </c>
      <c r="H68" s="68" t="s">
        <v>266</v>
      </c>
      <c r="I68" s="46"/>
      <c r="J68" s="46" t="s">
        <v>61</v>
      </c>
      <c r="K68" s="53">
        <v>362</v>
      </c>
      <c r="L68" s="53">
        <v>1179</v>
      </c>
      <c r="M68" s="87">
        <v>1541</v>
      </c>
      <c r="N68" s="169"/>
      <c r="O68" s="71"/>
    </row>
    <row r="69" spans="1:15" ht="30.75" customHeight="1" x14ac:dyDescent="0.2">
      <c r="C69" s="34" t="s">
        <v>189</v>
      </c>
      <c r="D69" s="35">
        <v>31</v>
      </c>
      <c r="E69" s="48" t="s">
        <v>88</v>
      </c>
      <c r="F69" s="86" t="s">
        <v>29</v>
      </c>
      <c r="G69" s="88" t="s">
        <v>222</v>
      </c>
      <c r="H69" s="68" t="s">
        <v>266</v>
      </c>
      <c r="I69" s="88"/>
      <c r="J69" s="46" t="s">
        <v>61</v>
      </c>
      <c r="K69" s="53">
        <v>500</v>
      </c>
      <c r="L69" s="53">
        <v>1804</v>
      </c>
      <c r="M69" s="87">
        <v>2304</v>
      </c>
      <c r="N69" s="169"/>
      <c r="O69" s="71"/>
    </row>
    <row r="70" spans="1:15" ht="30" customHeight="1" x14ac:dyDescent="0.2">
      <c r="C70" s="54" t="s">
        <v>190</v>
      </c>
      <c r="D70" s="55">
        <v>29</v>
      </c>
      <c r="E70" s="89" t="s">
        <v>203</v>
      </c>
      <c r="F70" s="90" t="s">
        <v>29</v>
      </c>
      <c r="G70" s="91" t="s">
        <v>221</v>
      </c>
      <c r="H70" s="68" t="s">
        <v>266</v>
      </c>
      <c r="I70" s="91"/>
      <c r="J70" s="91" t="s">
        <v>61</v>
      </c>
      <c r="K70" s="92">
        <v>1521</v>
      </c>
      <c r="L70" s="92">
        <v>11339</v>
      </c>
      <c r="M70" s="93">
        <v>12860</v>
      </c>
      <c r="N70" s="169"/>
      <c r="O70" s="71"/>
    </row>
    <row r="71" spans="1:15" ht="31.5" customHeight="1" thickBot="1" x14ac:dyDescent="0.25">
      <c r="C71" s="54" t="s">
        <v>202</v>
      </c>
      <c r="D71" s="55">
        <v>29</v>
      </c>
      <c r="E71" s="89" t="s">
        <v>204</v>
      </c>
      <c r="F71" s="90" t="s">
        <v>29</v>
      </c>
      <c r="G71" s="94" t="s">
        <v>223</v>
      </c>
      <c r="H71" s="68" t="s">
        <v>266</v>
      </c>
      <c r="I71" s="94"/>
      <c r="J71" s="91" t="s">
        <v>61</v>
      </c>
      <c r="K71" s="92">
        <v>1521</v>
      </c>
      <c r="L71" s="92">
        <v>11339</v>
      </c>
      <c r="M71" s="93">
        <v>12860</v>
      </c>
      <c r="N71" s="169"/>
      <c r="O71" s="71"/>
    </row>
    <row r="72" spans="1:15" ht="24.75" customHeight="1" thickTop="1" thickBot="1" x14ac:dyDescent="0.3">
      <c r="C72" s="95"/>
      <c r="D72" s="79" t="s">
        <v>205</v>
      </c>
      <c r="E72" s="79"/>
      <c r="F72" s="79"/>
      <c r="G72" s="79"/>
      <c r="H72" s="79"/>
      <c r="I72" s="79"/>
      <c r="J72" s="79"/>
      <c r="K72" s="79"/>
      <c r="L72" s="79"/>
      <c r="M72" s="80">
        <f>SUM(M67:M71)</f>
        <v>30122</v>
      </c>
      <c r="N72" s="170"/>
      <c r="O72" s="65">
        <f>SUM(M72*N72)</f>
        <v>0</v>
      </c>
    </row>
    <row r="73" spans="1:15" ht="22.5" customHeight="1" thickTop="1" x14ac:dyDescent="0.2">
      <c r="C73" s="96" t="s">
        <v>191</v>
      </c>
      <c r="D73" s="97">
        <v>40</v>
      </c>
      <c r="E73" s="98" t="s">
        <v>81</v>
      </c>
      <c r="F73" s="99" t="s">
        <v>32</v>
      </c>
      <c r="G73" s="100" t="s">
        <v>215</v>
      </c>
      <c r="H73" s="100" t="s">
        <v>261</v>
      </c>
      <c r="I73" s="100"/>
      <c r="J73" s="100" t="s">
        <v>61</v>
      </c>
      <c r="K73" s="101">
        <v>196</v>
      </c>
      <c r="L73" s="101">
        <v>1090</v>
      </c>
      <c r="M73" s="102">
        <v>1286</v>
      </c>
      <c r="N73" s="169"/>
      <c r="O73" s="71"/>
    </row>
    <row r="74" spans="1:15" ht="22.5" customHeight="1" x14ac:dyDescent="0.2">
      <c r="C74" s="74" t="s">
        <v>245</v>
      </c>
      <c r="D74" s="72">
        <v>40</v>
      </c>
      <c r="E74" s="103" t="s">
        <v>253</v>
      </c>
      <c r="F74" s="104" t="s">
        <v>32</v>
      </c>
      <c r="G74" s="105" t="s">
        <v>215</v>
      </c>
      <c r="H74" s="105" t="s">
        <v>261</v>
      </c>
      <c r="I74" s="105"/>
      <c r="J74" s="105" t="s">
        <v>61</v>
      </c>
      <c r="K74" s="106">
        <v>128</v>
      </c>
      <c r="L74" s="106">
        <v>1040</v>
      </c>
      <c r="M74" s="107">
        <v>1168</v>
      </c>
      <c r="N74" s="169"/>
      <c r="O74" s="71"/>
    </row>
    <row r="75" spans="1:15" ht="22.5" customHeight="1" thickBot="1" x14ac:dyDescent="0.25">
      <c r="C75" s="74" t="s">
        <v>246</v>
      </c>
      <c r="D75" s="108">
        <v>40</v>
      </c>
      <c r="E75" s="109" t="s">
        <v>252</v>
      </c>
      <c r="F75" s="99" t="s">
        <v>32</v>
      </c>
      <c r="G75" s="110" t="s">
        <v>247</v>
      </c>
      <c r="H75" s="100" t="s">
        <v>261</v>
      </c>
      <c r="I75" s="100"/>
      <c r="J75" s="100" t="s">
        <v>61</v>
      </c>
      <c r="K75" s="111"/>
      <c r="L75" s="112">
        <v>624</v>
      </c>
      <c r="M75" s="113">
        <v>624</v>
      </c>
      <c r="N75" s="169"/>
      <c r="O75" s="71"/>
    </row>
    <row r="76" spans="1:15" ht="25.5" customHeight="1" thickTop="1" thickBot="1" x14ac:dyDescent="0.3">
      <c r="C76" s="60"/>
      <c r="D76" s="114" t="s">
        <v>248</v>
      </c>
      <c r="E76" s="114"/>
      <c r="F76" s="114"/>
      <c r="G76" s="114"/>
      <c r="H76" s="114"/>
      <c r="I76" s="114"/>
      <c r="J76" s="114"/>
      <c r="K76" s="114"/>
      <c r="L76" s="114"/>
      <c r="M76" s="80">
        <f>SUM(M73:M75)</f>
        <v>3078</v>
      </c>
      <c r="N76" s="170"/>
      <c r="O76" s="65">
        <f>SUM(M76*N76)</f>
        <v>0</v>
      </c>
    </row>
    <row r="77" spans="1:15" ht="25.5" customHeight="1" thickTop="1" thickBot="1" x14ac:dyDescent="0.25">
      <c r="C77" s="74" t="s">
        <v>192</v>
      </c>
      <c r="D77" s="115">
        <v>68</v>
      </c>
      <c r="E77" s="116" t="s">
        <v>254</v>
      </c>
      <c r="F77" s="117" t="s">
        <v>227</v>
      </c>
      <c r="G77" s="118" t="s">
        <v>213</v>
      </c>
      <c r="H77" s="118" t="s">
        <v>260</v>
      </c>
      <c r="I77" s="118"/>
      <c r="J77" s="119" t="s">
        <v>226</v>
      </c>
      <c r="K77" s="115">
        <v>216</v>
      </c>
      <c r="L77" s="115">
        <v>1130</v>
      </c>
      <c r="M77" s="120">
        <v>1346</v>
      </c>
      <c r="N77" s="171"/>
      <c r="O77" s="121"/>
    </row>
    <row r="78" spans="1:15" ht="25.5" customHeight="1" thickTop="1" thickBot="1" x14ac:dyDescent="0.3">
      <c r="C78" s="122" t="s">
        <v>225</v>
      </c>
      <c r="D78" s="79"/>
      <c r="E78" s="79"/>
      <c r="F78" s="79"/>
      <c r="G78" s="79"/>
      <c r="H78" s="79"/>
      <c r="I78" s="79"/>
      <c r="J78" s="79"/>
      <c r="K78" s="79"/>
      <c r="L78" s="123"/>
      <c r="M78" s="124">
        <v>1346</v>
      </c>
      <c r="N78" s="170"/>
      <c r="O78" s="65">
        <f>SUM(M78*N78)</f>
        <v>0</v>
      </c>
    </row>
    <row r="79" spans="1:15" ht="25.5" customHeight="1" thickTop="1" thickBot="1" x14ac:dyDescent="0.25">
      <c r="C79" s="34" t="s">
        <v>208</v>
      </c>
      <c r="D79" s="35">
        <v>27</v>
      </c>
      <c r="E79" s="36" t="s">
        <v>113</v>
      </c>
      <c r="F79" s="37" t="s">
        <v>27</v>
      </c>
      <c r="G79" s="38" t="s">
        <v>279</v>
      </c>
      <c r="H79" s="25" t="s">
        <v>261</v>
      </c>
      <c r="I79" s="43" t="s">
        <v>257</v>
      </c>
      <c r="J79" s="38" t="s">
        <v>61</v>
      </c>
      <c r="K79" s="35">
        <v>2293</v>
      </c>
      <c r="L79" s="35">
        <v>23649</v>
      </c>
      <c r="M79" s="52">
        <v>25942</v>
      </c>
      <c r="N79" s="171"/>
      <c r="O79" s="121"/>
    </row>
    <row r="80" spans="1:15" ht="25.5" customHeight="1" thickTop="1" thickBot="1" x14ac:dyDescent="0.3">
      <c r="C80" s="125" t="s">
        <v>267</v>
      </c>
      <c r="D80" s="126"/>
      <c r="E80" s="126"/>
      <c r="F80" s="126"/>
      <c r="G80" s="126"/>
      <c r="H80" s="126"/>
      <c r="I80" s="126"/>
      <c r="J80" s="126"/>
      <c r="K80" s="126"/>
      <c r="L80" s="127"/>
      <c r="M80" s="128">
        <v>25942</v>
      </c>
      <c r="N80" s="172"/>
      <c r="O80" s="129">
        <f>SUM(M80*N80)</f>
        <v>0</v>
      </c>
    </row>
    <row r="81" spans="3:15" ht="15.75" customHeight="1" thickTop="1" x14ac:dyDescent="0.25">
      <c r="C81" s="130" t="s">
        <v>269</v>
      </c>
      <c r="D81" s="131"/>
      <c r="E81" s="132" t="s">
        <v>193</v>
      </c>
      <c r="F81" s="132" t="s">
        <v>196</v>
      </c>
      <c r="G81" s="133" t="s">
        <v>197</v>
      </c>
      <c r="H81" s="133"/>
      <c r="I81" s="133"/>
      <c r="J81" s="134"/>
      <c r="K81" s="135"/>
      <c r="L81" s="136" t="s">
        <v>201</v>
      </c>
      <c r="M81" s="137">
        <v>500</v>
      </c>
      <c r="N81" s="173"/>
      <c r="O81" s="138">
        <f>SUM(M81*N81)</f>
        <v>0</v>
      </c>
    </row>
    <row r="82" spans="3:15" ht="15.75" customHeight="1" x14ac:dyDescent="0.25">
      <c r="C82" s="74" t="s">
        <v>268</v>
      </c>
      <c r="D82" s="31"/>
      <c r="E82" s="7" t="s">
        <v>193</v>
      </c>
      <c r="F82" s="7" t="s">
        <v>196</v>
      </c>
      <c r="G82" s="139" t="s">
        <v>198</v>
      </c>
      <c r="J82" s="140"/>
      <c r="K82" s="141"/>
      <c r="L82" s="8" t="s">
        <v>201</v>
      </c>
      <c r="M82" s="142">
        <v>3000</v>
      </c>
      <c r="N82" s="174"/>
      <c r="O82" s="143">
        <f>SUM(M82*N82)</f>
        <v>0</v>
      </c>
    </row>
    <row r="83" spans="3:15" ht="15.75" customHeight="1" x14ac:dyDescent="0.25">
      <c r="C83" s="74" t="s">
        <v>277</v>
      </c>
      <c r="D83" s="31"/>
      <c r="E83" s="7" t="s">
        <v>193</v>
      </c>
      <c r="F83" s="7" t="s">
        <v>196</v>
      </c>
      <c r="G83" s="139" t="s">
        <v>199</v>
      </c>
      <c r="J83" s="140"/>
      <c r="K83" s="141"/>
      <c r="L83" s="8" t="s">
        <v>201</v>
      </c>
      <c r="M83" s="142">
        <v>10000</v>
      </c>
      <c r="N83" s="174"/>
      <c r="O83" s="143">
        <f t="shared" ref="O83:O90" si="0">SUM(M83*N83)</f>
        <v>0</v>
      </c>
    </row>
    <row r="84" spans="3:15" ht="15.75" customHeight="1" x14ac:dyDescent="0.25">
      <c r="C84" s="74" t="s">
        <v>276</v>
      </c>
      <c r="D84" s="31"/>
      <c r="E84" s="7" t="s">
        <v>193</v>
      </c>
      <c r="F84" s="7" t="s">
        <v>196</v>
      </c>
      <c r="G84" s="139" t="s">
        <v>200</v>
      </c>
      <c r="J84" s="140"/>
      <c r="K84" s="141"/>
      <c r="L84" s="8" t="s">
        <v>201</v>
      </c>
      <c r="M84" s="142">
        <v>15500</v>
      </c>
      <c r="N84" s="174"/>
      <c r="O84" s="143">
        <f t="shared" si="0"/>
        <v>0</v>
      </c>
    </row>
    <row r="85" spans="3:15" ht="15.75" customHeight="1" x14ac:dyDescent="0.25">
      <c r="C85" s="74" t="s">
        <v>275</v>
      </c>
      <c r="D85" s="31"/>
      <c r="E85" s="7" t="s">
        <v>194</v>
      </c>
      <c r="F85" s="7" t="s">
        <v>196</v>
      </c>
      <c r="G85" s="139" t="s">
        <v>197</v>
      </c>
      <c r="J85" s="140"/>
      <c r="K85" s="141"/>
      <c r="L85" s="8" t="s">
        <v>201</v>
      </c>
      <c r="M85" s="142">
        <v>500</v>
      </c>
      <c r="N85" s="174"/>
      <c r="O85" s="143">
        <f t="shared" si="0"/>
        <v>0</v>
      </c>
    </row>
    <row r="86" spans="3:15" ht="15.75" customHeight="1" x14ac:dyDescent="0.25">
      <c r="C86" s="74" t="s">
        <v>274</v>
      </c>
      <c r="D86" s="31"/>
      <c r="E86" s="7" t="s">
        <v>194</v>
      </c>
      <c r="F86" s="7" t="s">
        <v>196</v>
      </c>
      <c r="G86" s="139" t="s">
        <v>198</v>
      </c>
      <c r="J86" s="140"/>
      <c r="K86" s="141"/>
      <c r="L86" s="8" t="s">
        <v>201</v>
      </c>
      <c r="M86" s="142">
        <v>3000</v>
      </c>
      <c r="N86" s="174"/>
      <c r="O86" s="143">
        <f t="shared" si="0"/>
        <v>0</v>
      </c>
    </row>
    <row r="87" spans="3:15" ht="15.75" customHeight="1" x14ac:dyDescent="0.25">
      <c r="C87" s="74" t="s">
        <v>273</v>
      </c>
      <c r="D87" s="31"/>
      <c r="E87" s="7" t="s">
        <v>194</v>
      </c>
      <c r="F87" s="7" t="s">
        <v>196</v>
      </c>
      <c r="G87" s="139" t="s">
        <v>199</v>
      </c>
      <c r="J87" s="140"/>
      <c r="K87" s="141"/>
      <c r="L87" s="8" t="s">
        <v>201</v>
      </c>
      <c r="M87" s="142">
        <v>10000</v>
      </c>
      <c r="N87" s="174"/>
      <c r="O87" s="143">
        <f t="shared" si="0"/>
        <v>0</v>
      </c>
    </row>
    <row r="88" spans="3:15" ht="15.75" customHeight="1" x14ac:dyDescent="0.25">
      <c r="C88" s="74" t="s">
        <v>272</v>
      </c>
      <c r="D88" s="31"/>
      <c r="E88" s="7" t="s">
        <v>194</v>
      </c>
      <c r="F88" s="7" t="s">
        <v>196</v>
      </c>
      <c r="G88" s="139" t="s">
        <v>200</v>
      </c>
      <c r="J88" s="140"/>
      <c r="K88" s="141"/>
      <c r="L88" s="8" t="s">
        <v>201</v>
      </c>
      <c r="M88" s="142">
        <v>15500</v>
      </c>
      <c r="N88" s="174"/>
      <c r="O88" s="143">
        <f t="shared" si="0"/>
        <v>0</v>
      </c>
    </row>
    <row r="89" spans="3:15" ht="15.75" customHeight="1" x14ac:dyDescent="0.25">
      <c r="C89" s="74" t="s">
        <v>271</v>
      </c>
      <c r="D89" s="31"/>
      <c r="E89" s="7" t="s">
        <v>195</v>
      </c>
      <c r="F89" s="144" t="s">
        <v>206</v>
      </c>
      <c r="G89" s="145" t="s">
        <v>209</v>
      </c>
      <c r="H89" s="145"/>
      <c r="I89" s="145"/>
      <c r="J89" s="140"/>
      <c r="K89" s="141"/>
      <c r="L89" s="8" t="s">
        <v>207</v>
      </c>
      <c r="M89" s="142">
        <v>225</v>
      </c>
      <c r="N89" s="174"/>
      <c r="O89" s="143">
        <f t="shared" si="0"/>
        <v>0</v>
      </c>
    </row>
    <row r="90" spans="3:15" ht="29.25" customHeight="1" thickBot="1" x14ac:dyDescent="0.3">
      <c r="C90" s="146" t="s">
        <v>270</v>
      </c>
      <c r="D90" s="147"/>
      <c r="E90" s="148" t="s">
        <v>195</v>
      </c>
      <c r="F90" s="149" t="s">
        <v>206</v>
      </c>
      <c r="G90" s="150" t="s">
        <v>210</v>
      </c>
      <c r="H90" s="150"/>
      <c r="I90" s="150"/>
      <c r="J90" s="151"/>
      <c r="K90" s="152"/>
      <c r="L90" s="153" t="s">
        <v>207</v>
      </c>
      <c r="M90" s="154">
        <v>400</v>
      </c>
      <c r="N90" s="175"/>
      <c r="O90" s="143">
        <f t="shared" si="0"/>
        <v>0</v>
      </c>
    </row>
    <row r="91" spans="3:15" ht="26.25" customHeight="1" thickTop="1" thickBot="1" x14ac:dyDescent="0.3">
      <c r="C91" s="155"/>
      <c r="D91" s="156" t="s">
        <v>278</v>
      </c>
      <c r="E91" s="156"/>
      <c r="F91" s="156"/>
      <c r="G91" s="156"/>
      <c r="H91" s="156"/>
      <c r="I91" s="156"/>
      <c r="J91" s="156"/>
      <c r="K91" s="156"/>
      <c r="L91" s="156"/>
      <c r="M91" s="157"/>
      <c r="N91" s="176"/>
      <c r="O91" s="158">
        <f>SUM(O81:O90)</f>
        <v>0</v>
      </c>
    </row>
    <row r="92" spans="3:15" ht="22.5" customHeight="1" thickTop="1" x14ac:dyDescent="0.2">
      <c r="C92" s="7"/>
      <c r="D92" s="7"/>
      <c r="E92" s="159"/>
      <c r="K92" s="7"/>
      <c r="L92" s="7"/>
      <c r="M92" s="7"/>
    </row>
    <row r="93" spans="3:15" ht="22.5" customHeight="1" x14ac:dyDescent="0.2">
      <c r="C93" s="7"/>
      <c r="D93" s="7"/>
      <c r="K93" s="7"/>
      <c r="L93" s="7"/>
      <c r="M93" s="7"/>
    </row>
  </sheetData>
  <sheetProtection algorithmName="SHA-512" hashValue="PKJsYHl0mNGVPpQPEiPNipa8hvdCatZS24wtoSlNGXYzzb9kq9QsgUaUibCOqCdzZRAFKyG2kLc9lHhMhghO7A==" saltValue="xA1r7ES4AU2Fp9dIo8yyGw==" spinCount="100000" sheet="1" objects="1" scenarios="1"/>
  <autoFilter ref="D4:M4"/>
  <sortState ref="A5:M66">
    <sortCondition ref="M4"/>
  </sortState>
  <mergeCells count="13">
    <mergeCell ref="E1:L1"/>
    <mergeCell ref="C78:L78"/>
    <mergeCell ref="E2:L2"/>
    <mergeCell ref="C2:D2"/>
    <mergeCell ref="E3:L3"/>
    <mergeCell ref="D66:L66"/>
    <mergeCell ref="D72:L72"/>
    <mergeCell ref="D91:L91"/>
    <mergeCell ref="D55:L55"/>
    <mergeCell ref="D44:L44"/>
    <mergeCell ref="D22:L22"/>
    <mergeCell ref="D76:L76"/>
    <mergeCell ref="C80:L80"/>
  </mergeCells>
  <pageMargins left="0.7" right="0.7" top="0.5" bottom="0.75" header="0.3" footer="0.3"/>
  <pageSetup paperSize="5" scale="73" fitToHeight="0" orientation="landscape" r:id="rId1"/>
  <headerFooter>
    <oddFooter>&amp;LProposer Name: _______________________________________________&amp;CPage &amp;P of &amp;N</oddFooter>
  </headerFooter>
  <rowBreaks count="2" manualBreakCount="2">
    <brk id="44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 Form by Group</vt:lpstr>
      <vt:lpstr>'Bid Form by Group'!Print_Area</vt:lpstr>
      <vt:lpstr>'Bid Form by Group'!Print_Titles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renamed_admin</dc:creator>
  <cp:lastModifiedBy>Bonnie Sietman</cp:lastModifiedBy>
  <cp:lastPrinted>2018-04-13T12:16:11Z</cp:lastPrinted>
  <dcterms:created xsi:type="dcterms:W3CDTF">2017-12-29T13:49:37Z</dcterms:created>
  <dcterms:modified xsi:type="dcterms:W3CDTF">2018-05-03T13:21:38Z</dcterms:modified>
</cp:coreProperties>
</file>