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4\14-3257CD\"/>
    </mc:Choice>
  </mc:AlternateContent>
  <workbookProtection workbookAlgorithmName="SHA-512" workbookHashValue="cF9k5Hx/zoZZUoSyaAP8dqCpFlJE+Fwsxjqln/H3ld2BYUrcUl3UtvSK1gLuCQnZ7PuwC7WmCVUAkdQu7OQD0A==" workbookSaltValue="zWiIz4Y/rrNpn8dFzhzyMA==" workbookSpinCount="100000" lockStructure="1"/>
  <bookViews>
    <workbookView xWindow="240" yWindow="75" windowWidth="24780" windowHeight="11640"/>
  </bookViews>
  <sheets>
    <sheet name="BID &quot;A&quot;- 630 DAYS" sheetId="1" r:id="rId1"/>
    <sheet name="BID &quot;B&quot;- 720 DAYS" sheetId="2" r:id="rId2"/>
  </sheets>
  <definedNames>
    <definedName name="_xlnm.Print_Area" localSheetId="1">'BID "B"- 720 DAYS'!$A$1:$J$291</definedName>
    <definedName name="_xlnm.Print_Titles" localSheetId="0">'BID "A"- 630 DAYS'!$1:$6</definedName>
    <definedName name="_xlnm.Print_Titles" localSheetId="1">'BID "B"- 720 DAYS'!$1:$6</definedName>
  </definedNames>
  <calcPr calcId="152511"/>
</workbook>
</file>

<file path=xl/calcChain.xml><?xml version="1.0" encoding="utf-8"?>
<calcChain xmlns="http://schemas.openxmlformats.org/spreadsheetml/2006/main">
  <c r="J287" i="2" l="1"/>
  <c r="G287" i="2"/>
  <c r="J286" i="2"/>
  <c r="G286" i="2"/>
  <c r="J285" i="2"/>
  <c r="G285" i="2"/>
  <c r="J284" i="2"/>
  <c r="G284" i="2"/>
  <c r="J283" i="2"/>
  <c r="G283" i="2"/>
  <c r="J282" i="2"/>
  <c r="G282" i="2"/>
  <c r="J281" i="2"/>
  <c r="G281" i="2"/>
  <c r="J280" i="2"/>
  <c r="G280" i="2"/>
  <c r="J279" i="2"/>
  <c r="G279" i="2"/>
  <c r="J278" i="2"/>
  <c r="G278" i="2"/>
  <c r="J277" i="2"/>
  <c r="G277" i="2"/>
  <c r="J276" i="2"/>
  <c r="G276" i="2"/>
  <c r="J273" i="2"/>
  <c r="G273" i="2"/>
  <c r="G272" i="2"/>
  <c r="J272" i="2" s="1"/>
  <c r="J271" i="2"/>
  <c r="G271" i="2"/>
  <c r="G270" i="2"/>
  <c r="J270" i="2" s="1"/>
  <c r="J269" i="2"/>
  <c r="G269" i="2"/>
  <c r="G268" i="2"/>
  <c r="J268" i="2" s="1"/>
  <c r="J267" i="2"/>
  <c r="G267" i="2"/>
  <c r="G266" i="2"/>
  <c r="J266" i="2" s="1"/>
  <c r="J265" i="2"/>
  <c r="G265" i="2"/>
  <c r="G264" i="2"/>
  <c r="J264" i="2" s="1"/>
  <c r="J263" i="2"/>
  <c r="G263" i="2"/>
  <c r="G262" i="2"/>
  <c r="J262" i="2" s="1"/>
  <c r="J259" i="2"/>
  <c r="G259" i="2"/>
  <c r="J258" i="2"/>
  <c r="G258" i="2"/>
  <c r="J257" i="2"/>
  <c r="G257" i="2"/>
  <c r="J256" i="2"/>
  <c r="G256" i="2"/>
  <c r="J255" i="2"/>
  <c r="G255" i="2"/>
  <c r="J254" i="2"/>
  <c r="G254" i="2"/>
  <c r="J253" i="2"/>
  <c r="G253" i="2"/>
  <c r="J252" i="2"/>
  <c r="G252" i="2"/>
  <c r="J251" i="2"/>
  <c r="G251" i="2"/>
  <c r="J250" i="2"/>
  <c r="G250" i="2"/>
  <c r="J249" i="2"/>
  <c r="G249" i="2"/>
  <c r="J248" i="2"/>
  <c r="G248" i="2"/>
  <c r="J247" i="2"/>
  <c r="G247" i="2"/>
  <c r="J246" i="2"/>
  <c r="G246" i="2"/>
  <c r="J245" i="2"/>
  <c r="G245" i="2"/>
  <c r="J244" i="2"/>
  <c r="G244" i="2"/>
  <c r="J243" i="2"/>
  <c r="G243" i="2"/>
  <c r="J242" i="2"/>
  <c r="G242" i="2"/>
  <c r="J241" i="2"/>
  <c r="G241" i="2"/>
  <c r="J240" i="2"/>
  <c r="G240" i="2"/>
  <c r="J239" i="2"/>
  <c r="G239" i="2"/>
  <c r="J238" i="2"/>
  <c r="G238" i="2"/>
  <c r="J237" i="2"/>
  <c r="G237" i="2"/>
  <c r="J236" i="2"/>
  <c r="G236" i="2"/>
  <c r="J235" i="2"/>
  <c r="G235" i="2"/>
  <c r="J234" i="2"/>
  <c r="G234" i="2"/>
  <c r="J233" i="2"/>
  <c r="G233" i="2"/>
  <c r="J232" i="2"/>
  <c r="G232" i="2"/>
  <c r="J231" i="2"/>
  <c r="G231" i="2"/>
  <c r="J230" i="2"/>
  <c r="G230" i="2"/>
  <c r="J229" i="2"/>
  <c r="G229" i="2"/>
  <c r="G228" i="2"/>
  <c r="J227" i="2"/>
  <c r="G227" i="2"/>
  <c r="G226" i="2"/>
  <c r="J226" i="2" s="1"/>
  <c r="J225" i="2"/>
  <c r="G225" i="2"/>
  <c r="G224" i="2"/>
  <c r="J224" i="2" s="1"/>
  <c r="J223" i="2"/>
  <c r="J260" i="2" s="1"/>
  <c r="G223" i="2"/>
  <c r="J220" i="2"/>
  <c r="G220" i="2"/>
  <c r="J219" i="2"/>
  <c r="G219" i="2"/>
  <c r="J218" i="2"/>
  <c r="G218" i="2"/>
  <c r="J217" i="2"/>
  <c r="G217" i="2"/>
  <c r="G216" i="2"/>
  <c r="J215" i="2"/>
  <c r="G215" i="2"/>
  <c r="G214" i="2"/>
  <c r="J214" i="2" s="1"/>
  <c r="J213" i="2"/>
  <c r="G213" i="2"/>
  <c r="G212" i="2"/>
  <c r="J212" i="2" s="1"/>
  <c r="J211" i="2"/>
  <c r="G211" i="2"/>
  <c r="G210" i="2"/>
  <c r="J210" i="2" s="1"/>
  <c r="J209" i="2"/>
  <c r="G209" i="2"/>
  <c r="G208" i="2"/>
  <c r="J208" i="2" s="1"/>
  <c r="J207" i="2"/>
  <c r="G207" i="2"/>
  <c r="G206" i="2"/>
  <c r="J206" i="2" s="1"/>
  <c r="J205" i="2"/>
  <c r="G205" i="2"/>
  <c r="G204" i="2"/>
  <c r="J204" i="2" s="1"/>
  <c r="J203" i="2"/>
  <c r="G203" i="2"/>
  <c r="G202" i="2"/>
  <c r="J202" i="2" s="1"/>
  <c r="J201" i="2"/>
  <c r="G201" i="2"/>
  <c r="G200" i="2"/>
  <c r="J200" i="2" s="1"/>
  <c r="J199" i="2"/>
  <c r="G199" i="2"/>
  <c r="G198" i="2"/>
  <c r="J198" i="2" s="1"/>
  <c r="J197" i="2"/>
  <c r="G197" i="2"/>
  <c r="G196" i="2"/>
  <c r="J196" i="2" s="1"/>
  <c r="J195" i="2"/>
  <c r="G195" i="2"/>
  <c r="G194" i="2"/>
  <c r="J194" i="2" s="1"/>
  <c r="J193" i="2"/>
  <c r="G193" i="2"/>
  <c r="G192" i="2"/>
  <c r="J192" i="2" s="1"/>
  <c r="J191" i="2"/>
  <c r="G191" i="2"/>
  <c r="G190" i="2"/>
  <c r="J190" i="2" s="1"/>
  <c r="J189" i="2"/>
  <c r="G189" i="2"/>
  <c r="G188" i="2"/>
  <c r="J188" i="2" s="1"/>
  <c r="J187" i="2"/>
  <c r="G187" i="2"/>
  <c r="G186" i="2"/>
  <c r="J186" i="2" s="1"/>
  <c r="J185" i="2"/>
  <c r="G185" i="2"/>
  <c r="G184" i="2"/>
  <c r="J184" i="2" s="1"/>
  <c r="J183" i="2"/>
  <c r="G183" i="2"/>
  <c r="G182" i="2"/>
  <c r="J182" i="2" s="1"/>
  <c r="J181" i="2"/>
  <c r="G181" i="2"/>
  <c r="G180" i="2"/>
  <c r="J180" i="2" s="1"/>
  <c r="G179" i="2"/>
  <c r="J179" i="2" s="1"/>
  <c r="G178" i="2"/>
  <c r="J178" i="2" s="1"/>
  <c r="G177" i="2"/>
  <c r="J177" i="2" s="1"/>
  <c r="G176" i="2"/>
  <c r="J176" i="2" s="1"/>
  <c r="J173" i="2"/>
  <c r="G173" i="2"/>
  <c r="J172" i="2"/>
  <c r="G172" i="2"/>
  <c r="J171" i="2"/>
  <c r="G171" i="2"/>
  <c r="J170" i="2"/>
  <c r="G170" i="2"/>
  <c r="J169" i="2"/>
  <c r="G169" i="2"/>
  <c r="J168" i="2"/>
  <c r="G168" i="2"/>
  <c r="J167" i="2"/>
  <c r="G167" i="2"/>
  <c r="J166" i="2"/>
  <c r="G166" i="2"/>
  <c r="J165" i="2"/>
  <c r="G165" i="2"/>
  <c r="J164" i="2"/>
  <c r="G164" i="2"/>
  <c r="J163" i="2"/>
  <c r="G163" i="2"/>
  <c r="J162" i="2"/>
  <c r="G162" i="2"/>
  <c r="J161" i="2"/>
  <c r="G161" i="2"/>
  <c r="J160" i="2"/>
  <c r="G160" i="2"/>
  <c r="J159" i="2"/>
  <c r="G159" i="2"/>
  <c r="J158" i="2"/>
  <c r="G158" i="2"/>
  <c r="J157" i="2"/>
  <c r="G157" i="2"/>
  <c r="J156" i="2"/>
  <c r="G156" i="2"/>
  <c r="J155" i="2"/>
  <c r="G155" i="2"/>
  <c r="J154" i="2"/>
  <c r="G154" i="2"/>
  <c r="J153" i="2"/>
  <c r="G153" i="2"/>
  <c r="J152" i="2"/>
  <c r="G152" i="2"/>
  <c r="J151" i="2"/>
  <c r="G151" i="2"/>
  <c r="J150" i="2"/>
  <c r="G150" i="2"/>
  <c r="J149" i="2"/>
  <c r="G149" i="2"/>
  <c r="J148" i="2"/>
  <c r="G148" i="2"/>
  <c r="J147" i="2"/>
  <c r="G147" i="2"/>
  <c r="J146" i="2"/>
  <c r="G146" i="2"/>
  <c r="J145" i="2"/>
  <c r="G145" i="2"/>
  <c r="J144" i="2"/>
  <c r="G144" i="2"/>
  <c r="J143" i="2"/>
  <c r="G143" i="2"/>
  <c r="J142" i="2"/>
  <c r="G142" i="2"/>
  <c r="J141" i="2"/>
  <c r="G141" i="2"/>
  <c r="J140" i="2"/>
  <c r="G140" i="2"/>
  <c r="J139" i="2"/>
  <c r="G139" i="2"/>
  <c r="J138" i="2"/>
  <c r="G138" i="2"/>
  <c r="J137" i="2"/>
  <c r="G137" i="2"/>
  <c r="J136" i="2"/>
  <c r="G136" i="2"/>
  <c r="J135" i="2"/>
  <c r="G135" i="2"/>
  <c r="J134" i="2"/>
  <c r="G134" i="2"/>
  <c r="J133" i="2"/>
  <c r="G133" i="2"/>
  <c r="J132" i="2"/>
  <c r="G132" i="2"/>
  <c r="J131" i="2"/>
  <c r="G131" i="2"/>
  <c r="J130" i="2"/>
  <c r="G130" i="2"/>
  <c r="J129" i="2"/>
  <c r="G129" i="2"/>
  <c r="J128" i="2"/>
  <c r="G128" i="2"/>
  <c r="J127" i="2"/>
  <c r="G127" i="2"/>
  <c r="J126" i="2"/>
  <c r="G126" i="2"/>
  <c r="J125" i="2"/>
  <c r="G125" i="2"/>
  <c r="J124" i="2"/>
  <c r="G124" i="2"/>
  <c r="J123" i="2"/>
  <c r="G123" i="2"/>
  <c r="J122" i="2"/>
  <c r="G122" i="2"/>
  <c r="J121" i="2"/>
  <c r="G121" i="2"/>
  <c r="J120" i="2"/>
  <c r="G120" i="2"/>
  <c r="J119" i="2"/>
  <c r="G119" i="2"/>
  <c r="J118" i="2"/>
  <c r="G118" i="2"/>
  <c r="G117" i="2"/>
  <c r="G116" i="2"/>
  <c r="J116" i="2" s="1"/>
  <c r="J115" i="2"/>
  <c r="G115" i="2"/>
  <c r="G114" i="2"/>
  <c r="J114" i="2" s="1"/>
  <c r="G113" i="2"/>
  <c r="J112" i="2"/>
  <c r="G112" i="2"/>
  <c r="J111" i="2"/>
  <c r="G111" i="2"/>
  <c r="J110" i="2"/>
  <c r="G110" i="2"/>
  <c r="J109" i="2"/>
  <c r="G109" i="2"/>
  <c r="J108" i="2"/>
  <c r="G108" i="2"/>
  <c r="J107" i="2"/>
  <c r="G107" i="2"/>
  <c r="J106" i="2"/>
  <c r="G106" i="2"/>
  <c r="J105" i="2"/>
  <c r="G105" i="2"/>
  <c r="J104" i="2"/>
  <c r="G104" i="2"/>
  <c r="J103" i="2"/>
  <c r="G103" i="2"/>
  <c r="J102" i="2"/>
  <c r="G102" i="2"/>
  <c r="J101" i="2"/>
  <c r="G101" i="2"/>
  <c r="J100" i="2"/>
  <c r="G100" i="2"/>
  <c r="J99" i="2"/>
  <c r="G99" i="2"/>
  <c r="J98" i="2"/>
  <c r="G98" i="2"/>
  <c r="J97" i="2"/>
  <c r="G97" i="2"/>
  <c r="J96" i="2"/>
  <c r="G96" i="2"/>
  <c r="J95" i="2"/>
  <c r="G95" i="2"/>
  <c r="J94" i="2"/>
  <c r="G94" i="2"/>
  <c r="J93" i="2"/>
  <c r="G93" i="2"/>
  <c r="J92" i="2"/>
  <c r="G92" i="2"/>
  <c r="J91" i="2"/>
  <c r="G91" i="2"/>
  <c r="J90" i="2"/>
  <c r="G90" i="2"/>
  <c r="J89" i="2"/>
  <c r="G89" i="2"/>
  <c r="J88" i="2"/>
  <c r="G88" i="2"/>
  <c r="J87" i="2"/>
  <c r="G87" i="2"/>
  <c r="J86" i="2"/>
  <c r="G86" i="2"/>
  <c r="J85" i="2"/>
  <c r="G85" i="2"/>
  <c r="J84" i="2"/>
  <c r="G84" i="2"/>
  <c r="J83" i="2"/>
  <c r="G83" i="2"/>
  <c r="J82" i="2"/>
  <c r="G82" i="2"/>
  <c r="J81" i="2"/>
  <c r="G81" i="2"/>
  <c r="J80" i="2"/>
  <c r="G80" i="2"/>
  <c r="J79" i="2"/>
  <c r="G79" i="2"/>
  <c r="J78" i="2"/>
  <c r="G78" i="2"/>
  <c r="J77" i="2"/>
  <c r="G77" i="2"/>
  <c r="J76" i="2"/>
  <c r="G76" i="2"/>
  <c r="J75" i="2"/>
  <c r="G75" i="2"/>
  <c r="J74" i="2"/>
  <c r="G74" i="2"/>
  <c r="J73" i="2"/>
  <c r="G73" i="2"/>
  <c r="J72" i="2"/>
  <c r="G72" i="2"/>
  <c r="J71" i="2"/>
  <c r="G71" i="2"/>
  <c r="J70" i="2"/>
  <c r="G70" i="2"/>
  <c r="J69" i="2"/>
  <c r="G69" i="2"/>
  <c r="J68" i="2"/>
  <c r="G68" i="2"/>
  <c r="J67" i="2"/>
  <c r="G67" i="2"/>
  <c r="J66" i="2"/>
  <c r="G66" i="2"/>
  <c r="J65" i="2"/>
  <c r="G65" i="2"/>
  <c r="J64" i="2"/>
  <c r="G64" i="2"/>
  <c r="J63" i="2"/>
  <c r="G63" i="2"/>
  <c r="J62" i="2"/>
  <c r="G62" i="2"/>
  <c r="J61" i="2"/>
  <c r="G61" i="2"/>
  <c r="J60" i="2"/>
  <c r="G60" i="2"/>
  <c r="J59" i="2"/>
  <c r="G59" i="2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G115" i="1"/>
  <c r="J274" i="2" l="1"/>
  <c r="J221" i="2"/>
  <c r="J174" i="2"/>
  <c r="J115" i="1"/>
  <c r="G114" i="1"/>
  <c r="J114" i="1" s="1"/>
  <c r="J143" i="1" l="1"/>
  <c r="G143" i="1"/>
  <c r="J8" i="2" l="1"/>
  <c r="J9" i="2"/>
  <c r="J9" i="1" l="1"/>
  <c r="J8" i="1"/>
  <c r="G33" i="2" l="1"/>
  <c r="J33" i="2" s="1"/>
  <c r="G32" i="2"/>
  <c r="J32" i="2" s="1"/>
  <c r="G31" i="2"/>
  <c r="J31" i="2" s="1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J24" i="2" s="1"/>
  <c r="G23" i="2"/>
  <c r="J23" i="2" s="1"/>
  <c r="G22" i="2"/>
  <c r="J22" i="2" s="1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G13" i="2"/>
  <c r="J13" i="2" s="1"/>
  <c r="G12" i="2"/>
  <c r="J12" i="2" s="1"/>
  <c r="G11" i="2"/>
  <c r="J11" i="2" s="1"/>
  <c r="G10" i="2"/>
  <c r="J10" i="2" s="1"/>
  <c r="J288" i="2" l="1"/>
  <c r="G287" i="1"/>
  <c r="J287" i="1" s="1"/>
  <c r="G286" i="1"/>
  <c r="J286" i="1" s="1"/>
  <c r="G285" i="1"/>
  <c r="J285" i="1" s="1"/>
  <c r="G284" i="1"/>
  <c r="J284" i="1" s="1"/>
  <c r="G283" i="1"/>
  <c r="J283" i="1" s="1"/>
  <c r="G282" i="1"/>
  <c r="J282" i="1" s="1"/>
  <c r="G281" i="1"/>
  <c r="J281" i="1" s="1"/>
  <c r="G280" i="1"/>
  <c r="J280" i="1" s="1"/>
  <c r="G279" i="1"/>
  <c r="J279" i="1" s="1"/>
  <c r="G278" i="1"/>
  <c r="J278" i="1" s="1"/>
  <c r="G277" i="1"/>
  <c r="J277" i="1" s="1"/>
  <c r="G276" i="1"/>
  <c r="J276" i="1" s="1"/>
  <c r="G273" i="1"/>
  <c r="J273" i="1" s="1"/>
  <c r="G272" i="1"/>
  <c r="J272" i="1" s="1"/>
  <c r="G271" i="1"/>
  <c r="J271" i="1" s="1"/>
  <c r="G270" i="1"/>
  <c r="J270" i="1" s="1"/>
  <c r="G269" i="1"/>
  <c r="J269" i="1" s="1"/>
  <c r="G268" i="1"/>
  <c r="J268" i="1" s="1"/>
  <c r="G267" i="1"/>
  <c r="J267" i="1" s="1"/>
  <c r="G266" i="1"/>
  <c r="J266" i="1" s="1"/>
  <c r="G265" i="1"/>
  <c r="J265" i="1" s="1"/>
  <c r="G264" i="1"/>
  <c r="J264" i="1" s="1"/>
  <c r="G263" i="1"/>
  <c r="J263" i="1" s="1"/>
  <c r="G262" i="1"/>
  <c r="J262" i="1" s="1"/>
  <c r="G214" i="1"/>
  <c r="J214" i="1" s="1"/>
  <c r="G259" i="1"/>
  <c r="J259" i="1" s="1"/>
  <c r="G258" i="1"/>
  <c r="J258" i="1" s="1"/>
  <c r="G257" i="1"/>
  <c r="J257" i="1" s="1"/>
  <c r="G256" i="1"/>
  <c r="J256" i="1" s="1"/>
  <c r="G255" i="1"/>
  <c r="J255" i="1" s="1"/>
  <c r="G254" i="1"/>
  <c r="J254" i="1" s="1"/>
  <c r="G253" i="1"/>
  <c r="J253" i="1" s="1"/>
  <c r="G252" i="1"/>
  <c r="J252" i="1" s="1"/>
  <c r="G251" i="1"/>
  <c r="J251" i="1" s="1"/>
  <c r="G250" i="1"/>
  <c r="J250" i="1" s="1"/>
  <c r="G249" i="1"/>
  <c r="J249" i="1" s="1"/>
  <c r="G248" i="1"/>
  <c r="J248" i="1" s="1"/>
  <c r="G247" i="1"/>
  <c r="J247" i="1" s="1"/>
  <c r="G246" i="1"/>
  <c r="J246" i="1" s="1"/>
  <c r="G245" i="1"/>
  <c r="J245" i="1" s="1"/>
  <c r="G244" i="1"/>
  <c r="J244" i="1" s="1"/>
  <c r="G243" i="1"/>
  <c r="J243" i="1" s="1"/>
  <c r="G242" i="1"/>
  <c r="J242" i="1" s="1"/>
  <c r="G241" i="1"/>
  <c r="J241" i="1" s="1"/>
  <c r="G240" i="1"/>
  <c r="J240" i="1" s="1"/>
  <c r="G239" i="1"/>
  <c r="J239" i="1" s="1"/>
  <c r="G238" i="1"/>
  <c r="J238" i="1" s="1"/>
  <c r="G237" i="1"/>
  <c r="J237" i="1" s="1"/>
  <c r="G236" i="1"/>
  <c r="J236" i="1" s="1"/>
  <c r="G235" i="1"/>
  <c r="J235" i="1" s="1"/>
  <c r="G234" i="1"/>
  <c r="J234" i="1" s="1"/>
  <c r="G233" i="1"/>
  <c r="J233" i="1" s="1"/>
  <c r="G232" i="1"/>
  <c r="J232" i="1" s="1"/>
  <c r="G231" i="1"/>
  <c r="J231" i="1" s="1"/>
  <c r="G230" i="1"/>
  <c r="J230" i="1" s="1"/>
  <c r="G229" i="1"/>
  <c r="J229" i="1" s="1"/>
  <c r="G228" i="1"/>
  <c r="G227" i="1"/>
  <c r="J227" i="1" s="1"/>
  <c r="G226" i="1"/>
  <c r="J226" i="1" s="1"/>
  <c r="G225" i="1"/>
  <c r="J225" i="1" s="1"/>
  <c r="G224" i="1"/>
  <c r="J224" i="1" s="1"/>
  <c r="G223" i="1"/>
  <c r="J223" i="1" s="1"/>
  <c r="G220" i="1"/>
  <c r="J220" i="1" s="1"/>
  <c r="G219" i="1"/>
  <c r="J219" i="1" s="1"/>
  <c r="G218" i="1"/>
  <c r="J218" i="1" s="1"/>
  <c r="G217" i="1"/>
  <c r="J217" i="1" s="1"/>
  <c r="G216" i="1"/>
  <c r="G215" i="1"/>
  <c r="J215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207" i="1"/>
  <c r="J207" i="1" s="1"/>
  <c r="G206" i="1"/>
  <c r="J206" i="1" s="1"/>
  <c r="G205" i="1"/>
  <c r="J205" i="1" s="1"/>
  <c r="G204" i="1"/>
  <c r="J204" i="1" s="1"/>
  <c r="G203" i="1"/>
  <c r="J203" i="1" s="1"/>
  <c r="G202" i="1"/>
  <c r="J202" i="1" s="1"/>
  <c r="G201" i="1"/>
  <c r="J201" i="1" s="1"/>
  <c r="G200" i="1"/>
  <c r="J200" i="1" s="1"/>
  <c r="G199" i="1"/>
  <c r="J199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92" i="1"/>
  <c r="J192" i="1" s="1"/>
  <c r="G191" i="1"/>
  <c r="J191" i="1" s="1"/>
  <c r="G190" i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G183" i="1"/>
  <c r="J18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76" i="1"/>
  <c r="J176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G166" i="1"/>
  <c r="J166" i="1" s="1"/>
  <c r="G165" i="1"/>
  <c r="J165" i="1" s="1"/>
  <c r="G164" i="1"/>
  <c r="J164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G148" i="1"/>
  <c r="J148" i="1" s="1"/>
  <c r="G147" i="1"/>
  <c r="J147" i="1" s="1"/>
  <c r="G146" i="1"/>
  <c r="J146" i="1" s="1"/>
  <c r="G145" i="1"/>
  <c r="J145" i="1" s="1"/>
  <c r="G144" i="1"/>
  <c r="J144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G116" i="1"/>
  <c r="J116" i="1" s="1"/>
  <c r="G113" i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G10" i="1"/>
  <c r="J10" i="1" s="1"/>
  <c r="J274" i="1" l="1"/>
  <c r="J289" i="2"/>
  <c r="J290" i="2" s="1"/>
  <c r="J291" i="2" s="1"/>
  <c r="J288" i="1"/>
  <c r="J260" i="1"/>
  <c r="J221" i="1"/>
  <c r="J174" i="1"/>
  <c r="J289" i="1" l="1"/>
  <c r="J290" i="1" s="1"/>
  <c r="J291" i="1" s="1"/>
</calcChain>
</file>

<file path=xl/sharedStrings.xml><?xml version="1.0" encoding="utf-8"?>
<sst xmlns="http://schemas.openxmlformats.org/spreadsheetml/2006/main" count="1692" uniqueCount="568">
  <si>
    <t>DESCRIPTION</t>
  </si>
  <si>
    <t>0101-1</t>
  </si>
  <si>
    <t>LS</t>
  </si>
  <si>
    <t>0102-1</t>
  </si>
  <si>
    <t>0104-10-3</t>
  </si>
  <si>
    <t xml:space="preserve">Sediment Barrier </t>
  </si>
  <si>
    <t>LF</t>
  </si>
  <si>
    <t>0104-11</t>
  </si>
  <si>
    <t>Floating Turbidity Barrier</t>
  </si>
  <si>
    <t>0104-18</t>
  </si>
  <si>
    <t>Inlet Protection System</t>
  </si>
  <si>
    <t>EA</t>
  </si>
  <si>
    <t>0110-1-1</t>
  </si>
  <si>
    <t>Clearing &amp; Grubbing</t>
  </si>
  <si>
    <t>AC</t>
  </si>
  <si>
    <t>0110-7-1</t>
  </si>
  <si>
    <t>Mailbox (Furnish &amp; Install), Single</t>
  </si>
  <si>
    <t>0120-1</t>
  </si>
  <si>
    <t xml:space="preserve">Regular Excavation </t>
  </si>
  <si>
    <t>CY</t>
  </si>
  <si>
    <t>0120-4</t>
  </si>
  <si>
    <t>Subsoil Excavation</t>
  </si>
  <si>
    <t>0120-6</t>
  </si>
  <si>
    <t>Embankment (Regular)</t>
  </si>
  <si>
    <t>0120-MC1</t>
  </si>
  <si>
    <t>Clean Sand</t>
  </si>
  <si>
    <t>0160-4</t>
  </si>
  <si>
    <t>SY</t>
  </si>
  <si>
    <t>0285-709</t>
  </si>
  <si>
    <t>0327-70-1</t>
  </si>
  <si>
    <t>Milling Existing Asphalt Pavement (1 " Avg. Depth)</t>
  </si>
  <si>
    <t>0334-1-13</t>
  </si>
  <si>
    <t>TN</t>
  </si>
  <si>
    <t>0337-7-42</t>
  </si>
  <si>
    <t>0400-1-2</t>
  </si>
  <si>
    <t>Concrete Class I, (Endwalls &amp; Pipe Support), Including Reinforcing Steel</t>
  </si>
  <si>
    <t>Concrete Class I, (Misc. Concrete Spillway, Swale Crossing), Including Reinforcing Steel</t>
  </si>
  <si>
    <t>0425-MC1</t>
  </si>
  <si>
    <t>Concrete Block Box 4*3 W/Solid Access Cover</t>
  </si>
  <si>
    <t>0425-MC2</t>
  </si>
  <si>
    <t>Concrete Block Box 4*5 W/Traffic Bearing Access</t>
  </si>
  <si>
    <t>0425-MC3</t>
  </si>
  <si>
    <t>Concrete Block Box 4*5 W/Case Iron Grate</t>
  </si>
  <si>
    <t>0425-MC4</t>
  </si>
  <si>
    <t>Junction Box/Conflict Box</t>
  </si>
  <si>
    <t>0425-11</t>
  </si>
  <si>
    <t>Drainage Structure Modify</t>
  </si>
  <si>
    <t>0425-1-MC1</t>
  </si>
  <si>
    <t>Adjust/Reconstruct Existing Rim Elevation to Grade</t>
  </si>
  <si>
    <t>0425-1-MC2</t>
  </si>
  <si>
    <t>Drop Inlet 4*3 W/ Closed Flume</t>
  </si>
  <si>
    <t>0425-1-MC3</t>
  </si>
  <si>
    <t>Inlets,Curb</t>
  </si>
  <si>
    <t>0425-1-351</t>
  </si>
  <si>
    <t>Inlets,Curb (Type P-5) (&lt;10')</t>
  </si>
  <si>
    <t>0425-1-521</t>
  </si>
  <si>
    <t>Inlet, Ditch Buttom, Type C (&lt;10')</t>
  </si>
  <si>
    <t>0425-1-541</t>
  </si>
  <si>
    <t>Inlet, Ditch Buttom, Type D (&lt;10')</t>
  </si>
  <si>
    <t>0425-1-551</t>
  </si>
  <si>
    <t>Inlet, Ditch Buttom, Type E (&lt;10')</t>
  </si>
  <si>
    <t>0430-174-MC1</t>
  </si>
  <si>
    <t>Pipe Culvert, Optional Material, Round A2000,10"/SD</t>
  </si>
  <si>
    <t>0430-174-115</t>
  </si>
  <si>
    <t>Pipe Culvert, Optional Material, Round A2000,15"/SD</t>
  </si>
  <si>
    <t>0430-174-118</t>
  </si>
  <si>
    <t>Pipe Culvert, Optional Material, Round A2000,18"/SD</t>
  </si>
  <si>
    <t>0430-174-121</t>
  </si>
  <si>
    <t>Pipe Culvert, Optional Material, Round A2000, 21"/SD</t>
  </si>
  <si>
    <t>0430-174-124</t>
  </si>
  <si>
    <t>Pipe Culvert, Optional Material, Round A2000, 24"/SD</t>
  </si>
  <si>
    <t>0430-174-130</t>
  </si>
  <si>
    <t>Pipe Culvert, Optional Material, Round A2000, 30"/SD</t>
  </si>
  <si>
    <t>Pipe Culvert, Optional Material, (RCP) 30"/SD</t>
  </si>
  <si>
    <t>0430-174-218</t>
  </si>
  <si>
    <t>Pipe Culvert, Optional Material, (ERCP)14"x23"/SD</t>
  </si>
  <si>
    <t>0430-174-224</t>
  </si>
  <si>
    <t>Pipe Culvert, Optional Material, (ERCP)19"x30"/SD</t>
  </si>
  <si>
    <t>0430-175-118</t>
  </si>
  <si>
    <t>Pipe Culvert, Optional Material, (RCP)18"/CD</t>
  </si>
  <si>
    <t>0430-175-215</t>
  </si>
  <si>
    <t>Pipe Culvert, Optional Material, (ERCP)12"x18"/CD</t>
  </si>
  <si>
    <t>0430-175-218</t>
  </si>
  <si>
    <t>Pipe Culvert, Optional Material, (ERCP)14"x23"/CD</t>
  </si>
  <si>
    <t>0430-175-230</t>
  </si>
  <si>
    <t>Pipe Culvert, Optional Material, (ERCP) 24"x38"/CD</t>
  </si>
  <si>
    <t>0430-175-236</t>
  </si>
  <si>
    <t>Pipe Culvert, Optional Material, (ERCP) 29"x45"/CD</t>
  </si>
  <si>
    <t>0430-830</t>
  </si>
  <si>
    <t>0430-982-125</t>
  </si>
  <si>
    <t>MES Optional, (RCP) 18"/CD</t>
  </si>
  <si>
    <t>0430-982-623</t>
  </si>
  <si>
    <t>MES Optional Other, (ERCP) 12" X 18"/CD</t>
  </si>
  <si>
    <t>0430-982-625</t>
  </si>
  <si>
    <t>MES Optional Other, (ERCP) 14" X 23"/CD</t>
  </si>
  <si>
    <t>0430-982-633</t>
  </si>
  <si>
    <t>MES Optional Other, (ERCP) 24" X 38"/CD</t>
  </si>
  <si>
    <t>0430-984-123</t>
  </si>
  <si>
    <t>MES Optional Round A2000 15"/SD</t>
  </si>
  <si>
    <t>MES Optional, (RCP) 15"/SD</t>
  </si>
  <si>
    <t>0430-984-125</t>
  </si>
  <si>
    <t>MES Optional, (RCP) 18"/SD</t>
  </si>
  <si>
    <t>MES Optional Round A2000 18"/SD</t>
  </si>
  <si>
    <t>0430-984-129</t>
  </si>
  <si>
    <t>MES Optional Round A2000 24"/SD</t>
  </si>
  <si>
    <t>0430-984-629</t>
  </si>
  <si>
    <t>MES Optional Other, (ERCP) 19" X 30"/SD</t>
  </si>
  <si>
    <t>0430-984-638</t>
  </si>
  <si>
    <t>MES Optional Other, (ERCP) 29" X 45"/SD</t>
  </si>
  <si>
    <t>0515-1-2</t>
  </si>
  <si>
    <t>Pipe Handrail-Guiderail Aluminum</t>
  </si>
  <si>
    <t>0520-1-10</t>
  </si>
  <si>
    <t>Concrete Curb and Gutter, Type F</t>
  </si>
  <si>
    <t>0520-1-MC1</t>
  </si>
  <si>
    <t>Concrete Curb and Gutter, Type AB</t>
  </si>
  <si>
    <t>0522-1</t>
  </si>
  <si>
    <t>Sidewalk Concrete 4" Thick</t>
  </si>
  <si>
    <t>0522-2</t>
  </si>
  <si>
    <t>Sidewalk Concrete 6" Thick, Reinforced Driveway</t>
  </si>
  <si>
    <t>0524-1-1</t>
  </si>
  <si>
    <t>Concrete Ditch Pavement,non Reinforced, 3"</t>
  </si>
  <si>
    <t>0527-2</t>
  </si>
  <si>
    <t>Detectable Warnings</t>
  </si>
  <si>
    <t>SF</t>
  </si>
  <si>
    <t>0530-3-4</t>
  </si>
  <si>
    <t>Rip-Rap, Rubble, F&amp;I, Ditch Lining</t>
  </si>
  <si>
    <t>0536-1-1</t>
  </si>
  <si>
    <t>Guardrail-Roadway</t>
  </si>
  <si>
    <t>0536-7</t>
  </si>
  <si>
    <t>Special Guardrail Post</t>
  </si>
  <si>
    <t>0550-10-221</t>
  </si>
  <si>
    <t>Fence Removal &amp; Relocation(Multiple Types)</t>
  </si>
  <si>
    <t>0570-1-2</t>
  </si>
  <si>
    <t>0700-1-12</t>
  </si>
  <si>
    <t>Single Post Sign, F&amp;I, Less than 12 SF</t>
  </si>
  <si>
    <t>AS</t>
  </si>
  <si>
    <t>0700-1-50</t>
  </si>
  <si>
    <t>Single Post Sign, Relocate</t>
  </si>
  <si>
    <t>0706-3</t>
  </si>
  <si>
    <t>Retro-Reflective Pavement Markers</t>
  </si>
  <si>
    <t>710-11-290</t>
  </si>
  <si>
    <t>Painted Pavement Markings, Standard, Yellow, Island Nose</t>
  </si>
  <si>
    <t>0711-11-111</t>
  </si>
  <si>
    <t>Thermoplastic, Standard, White Solid, 6"</t>
  </si>
  <si>
    <t>NM</t>
  </si>
  <si>
    <t>0711-11-122</t>
  </si>
  <si>
    <t>Thermoplastic, Standard, White Solid, 8"</t>
  </si>
  <si>
    <t>0711-11-123</t>
  </si>
  <si>
    <t>Thermoplastic, Standard, White Solid, 12" (Crosswalk)</t>
  </si>
  <si>
    <t>0711-11-124</t>
  </si>
  <si>
    <t>Thermoplastic, Standard, White Solid, 18"</t>
  </si>
  <si>
    <t>0711-11-125</t>
  </si>
  <si>
    <t>Thermoplastic, Standard, White Solid, 24"</t>
  </si>
  <si>
    <t>Thermoplastic, Standard, White, 6'-10' Skip, 6"</t>
  </si>
  <si>
    <t>Thermoplastic, Standard, White, 2'-4' Skip, 6"</t>
  </si>
  <si>
    <t>0711-11-160</t>
  </si>
  <si>
    <t>Thermoplastic, Standard, White, (Message) (Bike Sym)</t>
  </si>
  <si>
    <t>Thermoplastic, Standard, White, (Message) (Bike Arrow)</t>
  </si>
  <si>
    <t>Thermoplastic, Standard, White, (Message) (School)</t>
  </si>
  <si>
    <t>0711-11-170</t>
  </si>
  <si>
    <t>0711-11-211</t>
  </si>
  <si>
    <t>Thermoplastic, Standard, Yellow Solid, 6"</t>
  </si>
  <si>
    <t>0711-11-224</t>
  </si>
  <si>
    <t>Thermoplastic, Standard, Yellow, Solid, 18"</t>
  </si>
  <si>
    <t>0711-11-231</t>
  </si>
  <si>
    <t>GM</t>
  </si>
  <si>
    <t>630-2-11</t>
  </si>
  <si>
    <t>Conduit, Open Trench (F&amp;I)</t>
  </si>
  <si>
    <t>630-2-12</t>
  </si>
  <si>
    <t>Conduit, Directional Bore  (F&amp;I)</t>
  </si>
  <si>
    <t>633-1-121</t>
  </si>
  <si>
    <t>ITS Fiber Optic Cable, SM, UG, 12 Fiber   (F&amp;I)</t>
  </si>
  <si>
    <t>633-1-122</t>
  </si>
  <si>
    <t>ITS Fiber Optic Cable, SM, UG, 48 Fiber  (F&amp;I)</t>
  </si>
  <si>
    <t>633-2-31</t>
  </si>
  <si>
    <t>FO Connection, Splice  (F&amp;I)</t>
  </si>
  <si>
    <t>633-3-11</t>
  </si>
  <si>
    <t>633-3-12</t>
  </si>
  <si>
    <t>FO Connection Hardware, Splice Tray  (F&amp;I)</t>
  </si>
  <si>
    <t>633-3-15</t>
  </si>
  <si>
    <t>FO Connection Hardware, Preterminated Patch Panel  (F&amp;I)</t>
  </si>
  <si>
    <t>635-2-11</t>
  </si>
  <si>
    <t>635-2-12</t>
  </si>
  <si>
    <t>635-2-13</t>
  </si>
  <si>
    <t>639-2-1</t>
  </si>
  <si>
    <t>639-3-11</t>
  </si>
  <si>
    <t>Electrical Service Disconnect, Pole Mounted  (F&amp;I)</t>
  </si>
  <si>
    <t>Managed Field Ethernet Switch  (F&amp;I)</t>
  </si>
  <si>
    <t>Digital Video Encoder  (F&amp;I)</t>
  </si>
  <si>
    <t>U1</t>
  </si>
  <si>
    <t>U2</t>
  </si>
  <si>
    <t>U3</t>
  </si>
  <si>
    <t>Relocate 6" to 8" Force Main PVC (C 900) DR 21</t>
  </si>
  <si>
    <t>U4</t>
  </si>
  <si>
    <t>DI Fittings</t>
  </si>
  <si>
    <t>LB</t>
  </si>
  <si>
    <t>U5</t>
  </si>
  <si>
    <t>Pipe Restraints 6" to 10"</t>
  </si>
  <si>
    <t>U6</t>
  </si>
  <si>
    <t>U7</t>
  </si>
  <si>
    <t>Adjust Valve Box or Meter Box</t>
  </si>
  <si>
    <t>U8</t>
  </si>
  <si>
    <t>Relocate Fire Hydrant Assembly</t>
  </si>
  <si>
    <t>U9</t>
  </si>
  <si>
    <t>U10</t>
  </si>
  <si>
    <t>U11</t>
  </si>
  <si>
    <t>U12</t>
  </si>
  <si>
    <t>BFP incl. Vacuum Breakers &amp; Exp. Tank</t>
  </si>
  <si>
    <t>BID PRICE PER UNIT ($)</t>
  </si>
  <si>
    <t>TOTAL BID PRICE ($)</t>
  </si>
  <si>
    <t>UNITS</t>
  </si>
  <si>
    <t>U.M.R.R. QTY.</t>
  </si>
  <si>
    <t>FT HAMER BRIDGE QTY.</t>
  </si>
  <si>
    <t>FT HAMER ROAD 
QTY.</t>
  </si>
  <si>
    <t>FDOT ITEM NUMBER</t>
  </si>
  <si>
    <t>PAY ITEM NO.</t>
  </si>
  <si>
    <t>TOTAL PROJECT QTY.</t>
  </si>
  <si>
    <t>0102-60</t>
  </si>
  <si>
    <t>Work Zone Sign</t>
  </si>
  <si>
    <t>ED</t>
  </si>
  <si>
    <t>0102-74-1</t>
  </si>
  <si>
    <t>Barricade, Temporary, Types I, II, DI, VP &amp; Drum</t>
  </si>
  <si>
    <t>0102-74-2</t>
  </si>
  <si>
    <t>Barricade, Temporary, Types III, 6'</t>
  </si>
  <si>
    <t>0102-77</t>
  </si>
  <si>
    <t>High Intensity Flashing Light, Temporary, Type B</t>
  </si>
  <si>
    <t>0102-78</t>
  </si>
  <si>
    <t>Reflective Pavement Marker, Temporary</t>
  </si>
  <si>
    <t>0102-99</t>
  </si>
  <si>
    <t>Portable Changeable Message Sign, Temporary</t>
  </si>
  <si>
    <t>0102-104</t>
  </si>
  <si>
    <t>Temporary Signalization</t>
  </si>
  <si>
    <t>0102-107-1</t>
  </si>
  <si>
    <t>Temporary Traffic Detection</t>
  </si>
  <si>
    <t>0102-911-2</t>
  </si>
  <si>
    <t>Pavement Marking Removable, White Solid</t>
  </si>
  <si>
    <t>0103-1</t>
  </si>
  <si>
    <t>Temporary Structure Work Platform</t>
  </si>
  <si>
    <t>0104-1</t>
  </si>
  <si>
    <t>Artificial Coverings</t>
  </si>
  <si>
    <t>0104-12-</t>
  </si>
  <si>
    <t>Staked Turbidity Barrier-Nylon Reinforced PVC</t>
  </si>
  <si>
    <t>0107-1</t>
  </si>
  <si>
    <t>Litter Removal and Disposal</t>
  </si>
  <si>
    <t>0107-2</t>
  </si>
  <si>
    <t>Mowing</t>
  </si>
  <si>
    <t>0110-4</t>
  </si>
  <si>
    <t>Concrete Removal Pavement</t>
  </si>
  <si>
    <t>0285-702</t>
  </si>
  <si>
    <t>Optional Base, Base Group 02</t>
  </si>
  <si>
    <t>0285-704</t>
  </si>
  <si>
    <t>Optional Base, Base Group 04</t>
  </si>
  <si>
    <t>Optional Base, Base Group 09</t>
  </si>
  <si>
    <t>0327-70-5</t>
  </si>
  <si>
    <t>Milling Existing Asphalt Pavement (2" Avg. Depth)</t>
  </si>
  <si>
    <t>0339-1</t>
  </si>
  <si>
    <t>Miscellaneous Asphalt Pavement</t>
  </si>
  <si>
    <t>0400-2-10</t>
  </si>
  <si>
    <t>Concrete Class II, Approach Slabs</t>
  </si>
  <si>
    <t>0400-3-20</t>
  </si>
  <si>
    <t>Concrete, Class III, Seal</t>
  </si>
  <si>
    <t>0400-4-4</t>
  </si>
  <si>
    <t>Concrete Class IV, Superstructure</t>
  </si>
  <si>
    <t>0400-4-5</t>
  </si>
  <si>
    <t>Concrete Class IV, Substructure</t>
  </si>
  <si>
    <t>0400-4-25</t>
  </si>
  <si>
    <t>Concrete Class IV, Mass Substructure</t>
  </si>
  <si>
    <t>0400-9</t>
  </si>
  <si>
    <t>Bridge Deck Grooving &amp; Planing, Deck 8.5" &amp;&gt;</t>
  </si>
  <si>
    <t>0400-147</t>
  </si>
  <si>
    <t>Composite Neoprene Pads</t>
  </si>
  <si>
    <t>CF</t>
  </si>
  <si>
    <t>0415-1-4</t>
  </si>
  <si>
    <t>Reinforcing Steel, Superstructure</t>
  </si>
  <si>
    <t>0415-1-5</t>
  </si>
  <si>
    <t>Reinforcing Steel, Substructure</t>
  </si>
  <si>
    <t>0415-1-9</t>
  </si>
  <si>
    <t>Reinforcing Steel, Approach Slabs</t>
  </si>
  <si>
    <t>LBS</t>
  </si>
  <si>
    <t>0425-1-352</t>
  </si>
  <si>
    <t>Inlets, Curb, Type P-5, &gt;10'</t>
  </si>
  <si>
    <t>0425-1-361</t>
  </si>
  <si>
    <t>Inlets, Curb, Type P-6, &lt;10'</t>
  </si>
  <si>
    <t>0425-1-543</t>
  </si>
  <si>
    <t>0425-1-581</t>
  </si>
  <si>
    <t>0425-1-891</t>
  </si>
  <si>
    <t>Inlets, Barrier Wall, &lt;10'</t>
  </si>
  <si>
    <t>0425-2-61</t>
  </si>
  <si>
    <t>Manholes, P-8, &lt;10'</t>
  </si>
  <si>
    <t>0425-2-91</t>
  </si>
  <si>
    <t>Manholes, J-8, &lt;10'</t>
  </si>
  <si>
    <t>0425-2-92</t>
  </si>
  <si>
    <t>Manholes, J-8, &gt;10'</t>
  </si>
  <si>
    <t>Pipe Culvert, Optional Material, Round RCP,18"/SD</t>
  </si>
  <si>
    <t>Pipe Culvert, Optional Material, Round RCP, 24"/SD</t>
  </si>
  <si>
    <t>0430-174-136</t>
  </si>
  <si>
    <t>0430-174-154</t>
  </si>
  <si>
    <t>Pipe Culvert, Optional Material, Round, 54"</t>
  </si>
  <si>
    <t>0430-174-236</t>
  </si>
  <si>
    <t>Pipe Filling and Plugging</t>
  </si>
  <si>
    <t>MES Optional Round RCP 24"/SD</t>
  </si>
  <si>
    <t>0430-984-133</t>
  </si>
  <si>
    <t>0430-984-138</t>
  </si>
  <si>
    <t>0430-984-142</t>
  </si>
  <si>
    <t>0450-2-72</t>
  </si>
  <si>
    <t>Prestressed Beams: Florida I-Beam 72"</t>
  </si>
  <si>
    <t>0455-18</t>
  </si>
  <si>
    <t>Protection of Existing Structures</t>
  </si>
  <si>
    <t>0455-34-5</t>
  </si>
  <si>
    <t>Prestressed Concrete Piling, 24" Square</t>
  </si>
  <si>
    <t>0455-143-5</t>
  </si>
  <si>
    <t>Test Piles Prestressed Concrete, 24" Square</t>
  </si>
  <si>
    <t>0458-1-12</t>
  </si>
  <si>
    <t>Bridge Deck Expansion Joint, New Const, F&amp;I Strip Seal</t>
  </si>
  <si>
    <t>0459-71</t>
  </si>
  <si>
    <t>Piles, Polyethylene Sheeting</t>
  </si>
  <si>
    <t>0460-6</t>
  </si>
  <si>
    <t>Access Ladder &amp; Platforms</t>
  </si>
  <si>
    <t>0460-70-3</t>
  </si>
  <si>
    <t>Aluminum Bullet Railing, Triple Rail</t>
  </si>
  <si>
    <t>0510-1</t>
  </si>
  <si>
    <t>Navigational Lighting</t>
  </si>
  <si>
    <t>VLF</t>
  </si>
  <si>
    <t>Pedestrian/Bicycle Railing, Steel, 42" Type 1</t>
  </si>
  <si>
    <t>0515-3-2</t>
  </si>
  <si>
    <t>Handrail</t>
  </si>
  <si>
    <t>0520-2-2</t>
  </si>
  <si>
    <t>Concrete Curb, Type "D"</t>
  </si>
  <si>
    <t>0521-5-1</t>
  </si>
  <si>
    <t>Concrete Traffic Railing, Bridge 32", F-Shape</t>
  </si>
  <si>
    <t>0521-6-11</t>
  </si>
  <si>
    <t>Concrete Parapet, Pedestrian/Bicycle 27" Height</t>
  </si>
  <si>
    <t>0521-6-31</t>
  </si>
  <si>
    <t>Concrete Parapet, Retaining Wall System Mounted W/Sidewalk, 27" Height</t>
  </si>
  <si>
    <t>0521-8-1</t>
  </si>
  <si>
    <t>Concrete Traffic Railing Barrier With Junction Slab, 32", F-Shape</t>
  </si>
  <si>
    <t>0521-72-3</t>
  </si>
  <si>
    <t>Shoulder Concrete Barrier Wall, Rigid-Shoulder</t>
  </si>
  <si>
    <t>0524-2-2</t>
  </si>
  <si>
    <t>Concrete Slope Pavement Non-Reinforced, 4"</t>
  </si>
  <si>
    <t>0536-6</t>
  </si>
  <si>
    <t>Pipe Rail For Guardrail</t>
  </si>
  <si>
    <t>0536-73</t>
  </si>
  <si>
    <t>Guardrail, Removal</t>
  </si>
  <si>
    <t>0536-82</t>
  </si>
  <si>
    <t>Guardrail Anchorage - Concrete Barrier Wall</t>
  </si>
  <si>
    <t>0536-85-22</t>
  </si>
  <si>
    <t>Guardrail End Anchorage Assembly - Flared</t>
  </si>
  <si>
    <t>0536-85-24</t>
  </si>
  <si>
    <t>Guardrail End Anchorage Assembly - Parallel</t>
  </si>
  <si>
    <t>0536-85-26</t>
  </si>
  <si>
    <t>Guardrail End Anchorage Assembly - CRT</t>
  </si>
  <si>
    <t>0548-12</t>
  </si>
  <si>
    <t>Retaining Wall System, Permanent, Excluding Barrier</t>
  </si>
  <si>
    <t>0632-7-1</t>
  </si>
  <si>
    <t>Signal Cable (F&amp;I) (New or Reconstructed INT)</t>
  </si>
  <si>
    <t>Pl</t>
  </si>
  <si>
    <t>0633-1-122</t>
  </si>
  <si>
    <t>ITS Fiber Optic Cable (F&amp;I), SM, 72 Fiber</t>
  </si>
  <si>
    <t>0639-1-122</t>
  </si>
  <si>
    <t>Electrcial Service Wire (F&amp;I)</t>
  </si>
  <si>
    <t>0641-2-12</t>
  </si>
  <si>
    <t>Concrete Pole (F&amp;I) (Type P-II Service, 12')</t>
  </si>
  <si>
    <t>0646-1-11</t>
  </si>
  <si>
    <t>Aluminum Signals Pole (F&amp;I) (Pedestal)</t>
  </si>
  <si>
    <t>0649-31-203</t>
  </si>
  <si>
    <t>Mast Arm (F&amp;I) (130 MPH) (Single Arm W/O Lum - 60)</t>
  </si>
  <si>
    <t>0649-31-218</t>
  </si>
  <si>
    <t>Mast Arm (F&amp;I) (130 MPH) (DBL Arm W/O Lum, 60-70.5)</t>
  </si>
  <si>
    <t>0650-1-311</t>
  </si>
  <si>
    <t>Traffic Signal, 12" (F&amp;I) (3 Sect, 1 Way) (Alum) (LED)</t>
  </si>
  <si>
    <t>0650-1-511</t>
  </si>
  <si>
    <t>Traffic Signal, 12" (F&amp;I) (5 Sect, 1 Way) (Alum) (LED)</t>
  </si>
  <si>
    <t>0653-191</t>
  </si>
  <si>
    <t>Pedestrian Signal (F&amp;I) (LED Countdown) (1 Way)</t>
  </si>
  <si>
    <t>0660-4-11</t>
  </si>
  <si>
    <t>VEH Detection SYS (F&amp;I) (Video) (Cabinet Equipment)</t>
  </si>
  <si>
    <t>0660-4-12</t>
  </si>
  <si>
    <t>VEH Detection SYS (F&amp;I) (Video) (Above Ground Equipment)</t>
  </si>
  <si>
    <t>0665-1-11</t>
  </si>
  <si>
    <t>Pedestrian Detector (F&amp;I) (Standard)</t>
  </si>
  <si>
    <t>0670-5-110</t>
  </si>
  <si>
    <t>Traffic Controller Assy (F&amp;I) (NEMA)</t>
  </si>
  <si>
    <t>0685-106</t>
  </si>
  <si>
    <t>System Auxiliaries (F&amp;I) (UPS)</t>
  </si>
  <si>
    <t>0700-1-11</t>
  </si>
  <si>
    <t>Single Post Sign (F&amp;I) (12-20 SF)</t>
  </si>
  <si>
    <t>0700-1-60</t>
  </si>
  <si>
    <t>Single Post Sign (Remove)</t>
  </si>
  <si>
    <t>0700-2-14</t>
  </si>
  <si>
    <t>Multi Post Sign (F&amp;I) (Ground) (31-50 sf)</t>
  </si>
  <si>
    <t>0700-2-15</t>
  </si>
  <si>
    <t>Multi Post Sign (F&amp;I) (Ground) (51-100 sf)</t>
  </si>
  <si>
    <t>0700-3-201</t>
  </si>
  <si>
    <t>Sign Panel, (F&amp;I), Overhead Mount, (&lt;12 SF)</t>
  </si>
  <si>
    <t>0700-5-23</t>
  </si>
  <si>
    <t>Internally Illuminated Sign (F&amp;I) &gt;18 SF</t>
  </si>
  <si>
    <t>0700-12-21</t>
  </si>
  <si>
    <t>Beacon (F&amp;I) (Ground Mount, Solar, Single)</t>
  </si>
  <si>
    <t>0705-10-1</t>
  </si>
  <si>
    <t>Object Marker, Type 1 (OM-1) (Yellow)</t>
  </si>
  <si>
    <t>0710-90</t>
  </si>
  <si>
    <t>Painted Pavement Markings (Final Surface)</t>
  </si>
  <si>
    <t>0711-16-112</t>
  </si>
  <si>
    <t>0711-16-211</t>
  </si>
  <si>
    <t>0715-1-12</t>
  </si>
  <si>
    <t>Lighting Conductors, (F&amp;I), Insul., No. 8-6</t>
  </si>
  <si>
    <t>0715-4-21</t>
  </si>
  <si>
    <t>Light Pole Complete - Special Foundation</t>
  </si>
  <si>
    <t>0715-4-121</t>
  </si>
  <si>
    <t>Light Pole Complete, F&amp;I, Wind Speed 130, Pole Height 40'</t>
  </si>
  <si>
    <t>0715-7-11</t>
  </si>
  <si>
    <t>Load Center (F&amp;I) (Secondary Voltage)</t>
  </si>
  <si>
    <t>0715-500-1</t>
  </si>
  <si>
    <t>Light Pole Cable Distribution - Conventional</t>
  </si>
  <si>
    <t>0715-500-3</t>
  </si>
  <si>
    <t>Light Pole Cable Distribution - Wall Mounted</t>
  </si>
  <si>
    <t>1080-14</t>
  </si>
  <si>
    <t>Utility Fixture, Relocate (Surge Valve)</t>
  </si>
  <si>
    <t xml:space="preserve">             SUBTOTAL (ROADWAY &amp; BRIDGE ONLY)</t>
  </si>
  <si>
    <t>ROADWAY &amp; BRIDGE</t>
  </si>
  <si>
    <t>SIGNING &amp; STRIPING</t>
  </si>
  <si>
    <t xml:space="preserve">             SUBTOTAL (SIGNING &amp; STRIPING ONLY)</t>
  </si>
  <si>
    <t>INTERCONNECT</t>
  </si>
  <si>
    <t xml:space="preserve">             SUBTOTAL (INTERCONNECT ONLY)</t>
  </si>
  <si>
    <t>WATER - UTILITY RELOCATION</t>
  </si>
  <si>
    <t xml:space="preserve">             SUBTOTAL (WATER - UTILITY RELOCATION)</t>
  </si>
  <si>
    <t>Optional Base, Base Group 01</t>
  </si>
  <si>
    <t>0400-2-2</t>
  </si>
  <si>
    <t>Endwall Class II</t>
  </si>
  <si>
    <t>0400-MC</t>
  </si>
  <si>
    <t>Concrete Class I (Under the sidewalk swale crossing) steel Included</t>
  </si>
  <si>
    <t>Gravity Wall (Steel Included)</t>
  </si>
  <si>
    <t>0425-MC</t>
  </si>
  <si>
    <t>Grate Inlet (DBI)</t>
  </si>
  <si>
    <t xml:space="preserve">Drop Inlet  </t>
  </si>
  <si>
    <t xml:space="preserve">Junction Box </t>
  </si>
  <si>
    <t>Traffic Bearing Lid</t>
  </si>
  <si>
    <t>0425-1-201</t>
  </si>
  <si>
    <t>Inlets,Curb (Type 9) (&lt;10')</t>
  </si>
  <si>
    <t>0425-1-529</t>
  </si>
  <si>
    <t>Inlet, Ditch Buttom, Type C (Modified)</t>
  </si>
  <si>
    <t>0425-1-559</t>
  </si>
  <si>
    <t>Inlet, Ditch Buttom, Type E (Modified)</t>
  </si>
  <si>
    <t>Pipe Culvert, Optional Material, Round RCP,15"/SD</t>
  </si>
  <si>
    <t>Pipe Culvert, Optional Material, Round, RCP, 36"</t>
  </si>
  <si>
    <t>0430-174-215</t>
  </si>
  <si>
    <t>Pipe Culvert, Optional Material, (ERCP)12"x18"/SD</t>
  </si>
  <si>
    <t>0430-174-230</t>
  </si>
  <si>
    <t>Pipe Culvert, Optional Material, (ERCP)24"x38"/SD</t>
  </si>
  <si>
    <t>0430-175-248</t>
  </si>
  <si>
    <t>Pipe Culvert, Optional Material, (ERCP) 38"x60"/CD</t>
  </si>
  <si>
    <t>0430-984-623</t>
  </si>
  <si>
    <t>MES Optional Other, (ERCP) 12" X 18"/SD</t>
  </si>
  <si>
    <t>0430-984-625</t>
  </si>
  <si>
    <t>MES Optional Other, (ERCP) 14" X 23"/SD</t>
  </si>
  <si>
    <t>0430-984-633</t>
  </si>
  <si>
    <t>MES Optional Other, (ERCP) 24" X 38"/SD</t>
  </si>
  <si>
    <t>0520-5-11</t>
  </si>
  <si>
    <t>Traffic Separator Concrete Type I, 4' Wide</t>
  </si>
  <si>
    <t>0550-MC</t>
  </si>
  <si>
    <t>Existing Fence to be Removed and Relocated</t>
  </si>
  <si>
    <t>0571-1-11</t>
  </si>
  <si>
    <t>Plastic Eroson Mat, Turf Reinforced Mat, Type I</t>
  </si>
  <si>
    <t xml:space="preserve">Thermoplastic, Standard, White, Arrow </t>
  </si>
  <si>
    <t>0684-3-11</t>
  </si>
  <si>
    <t>0684-1-1</t>
  </si>
  <si>
    <t>0682-1-11</t>
  </si>
  <si>
    <t>0690-20</t>
  </si>
  <si>
    <t>0690-90</t>
  </si>
  <si>
    <t>0690-100</t>
  </si>
  <si>
    <t>Signal Pedestrian Assembly Removal</t>
  </si>
  <si>
    <t>Conduit, Calbing within Intersection, Remove</t>
  </si>
  <si>
    <t>Signal Equipment Miscellaneous, Remove</t>
  </si>
  <si>
    <t>PI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</si>
  <si>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</si>
  <si>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</si>
  <si>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</si>
  <si>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</si>
  <si>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</si>
  <si>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</si>
  <si>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</si>
  <si>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</si>
  <si>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</si>
  <si>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</si>
  <si>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</si>
  <si>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Mobilization (Includes all 3 projects)</t>
  </si>
  <si>
    <t>Maintenance of Traffic (MOT), (Includes all 3 Projects)</t>
  </si>
  <si>
    <t>Type B Stabilization (LBR 60)</t>
  </si>
  <si>
    <t xml:space="preserve">Superpave Asphaltic Concrete, Traffic C, </t>
  </si>
  <si>
    <t>Inlets, Ditch Bottom, Type D, J BOT, &lt;10'</t>
  </si>
  <si>
    <t>Inlets, Ditch Bottom, Type H, &lt;10'</t>
  </si>
  <si>
    <t>Pipe Culvert, Optional Material, (ERCP) 29"x45"/SD</t>
  </si>
  <si>
    <t>MES, Optional Round, RCP,30" SD</t>
  </si>
  <si>
    <t>MES, Optional Round, RCP, 36" SD</t>
  </si>
  <si>
    <t>MES, Optional Round, RCP, 54" SD</t>
  </si>
  <si>
    <t>Sodding (Performance Turf, Bahia)</t>
  </si>
  <si>
    <t>Asphaltic Concrete, Friction Course, Type C, (PG 76-22)</t>
  </si>
  <si>
    <t>BID FORM</t>
  </si>
  <si>
    <t>(Submit in Duplicate)</t>
  </si>
  <si>
    <t>CONTRACT CONTINGENCY WORK (USED ONLY WITH COUNTY APPROVAL)</t>
  </si>
  <si>
    <t>Bid "A" Based on Completion Time of 630 Calendar Days</t>
  </si>
  <si>
    <t>Bid "B" Based on Completion Time of 720 Calendar Days</t>
  </si>
  <si>
    <t>0109-71-2</t>
  </si>
  <si>
    <t>Field Office, 600 Sq.-Ft</t>
  </si>
  <si>
    <t>DA</t>
  </si>
  <si>
    <t>0327-70-4</t>
  </si>
  <si>
    <t>Milling Existing Asphalt Pavement (3" Avg. Depth)</t>
  </si>
  <si>
    <t>0711-11-151</t>
  </si>
  <si>
    <t>Thermoplastic, Standard, White, (Message) (Only)</t>
  </si>
  <si>
    <t>Thermoplastic, Standard, White, (Message) (Ped)</t>
  </si>
  <si>
    <t>Thermoplastic, Standard, White, (Message) (Xing)</t>
  </si>
  <si>
    <t>Thermoplastic, Standard, White, Directional Arrow (Thru/Right)</t>
  </si>
  <si>
    <t>Thermoplastic, Standard, White, Directional Arrow (Left/Right)</t>
  </si>
  <si>
    <t>Thermoplastic, Standard, White, Directional Arrow (Left/Thru)</t>
  </si>
  <si>
    <t>Thermoplastic, Standard, Yellow, Skip 6"/2-4 Skip</t>
  </si>
  <si>
    <t>0711-11-251</t>
  </si>
  <si>
    <t>Thermoplastic, Standard, Yellow, 2'-4' Skip, 6"</t>
  </si>
  <si>
    <t>Thermoplastic, Standard, Yellow, 6'-10' Skip, 6"</t>
  </si>
  <si>
    <t>0711-16-111</t>
  </si>
  <si>
    <t>Thermoplastic, Standard, Solid, White, 6" (Concrete)</t>
  </si>
  <si>
    <t>Thermoplastic, Standard, Solid, White, 8" (Concrete)</t>
  </si>
  <si>
    <t>Thermoplastic, Standard, Solid, Yellow, 6" (Concrete)</t>
  </si>
  <si>
    <t>0711-16-222</t>
  </si>
  <si>
    <t>Thermoplastic, Standard, Yellow Solid, 8"</t>
  </si>
  <si>
    <t>633-8-1</t>
  </si>
  <si>
    <t>Multi-conductor Comm Cable (CAT 6 Ethernet)</t>
  </si>
  <si>
    <t>Pull &amp; Splice Box, 17" x 30" (F&amp;I)</t>
  </si>
  <si>
    <t>Pull &amp; Splice Box, 24" x 36" (F&amp;I)</t>
  </si>
  <si>
    <t>Pull &amp; Splice Box, 30" x 60"  (F&amp;I)</t>
  </si>
  <si>
    <t>Elect Power Service (UG) (Meter Base Purch by Cont)</t>
  </si>
  <si>
    <t>0641-3-263</t>
  </si>
  <si>
    <t>Concrete CCTV Pole (F&amp;I) (W/O Lowering Device) (56')</t>
  </si>
  <si>
    <t>0676-2-122</t>
  </si>
  <si>
    <t>ITS Cabinet (F&amp;I) (Pole MT Type 336S W/Sunshields)</t>
  </si>
  <si>
    <t>CCTV Camera  (F&amp;I) (Dome Encl - Pressureized)</t>
  </si>
  <si>
    <t xml:space="preserve">Relocate 6" to 10" Waterline  PVC (C 900) DR 18 </t>
  </si>
  <si>
    <t xml:space="preserve">Relocate 6" to 10" DI  Water Main (Cl 350) </t>
  </si>
  <si>
    <t>Replace Water Service (single, short)</t>
  </si>
  <si>
    <t>Replace Water Service (single, long)</t>
  </si>
  <si>
    <t>8" Gate Valve w/box  Cut-in</t>
  </si>
  <si>
    <t>Miscellaneous Concrete</t>
  </si>
  <si>
    <t>SEWER - UTILITY RELOCATION</t>
  </si>
  <si>
    <t>Groute or Remove Abandoned Pipe</t>
  </si>
  <si>
    <t>ARV Assembly Incl. Manhole (Wastewater)</t>
  </si>
  <si>
    <t>16" PVC Force Main (C905) DR18  Direct Bury</t>
  </si>
  <si>
    <t>8" PVC Force Main (C900) DR18 Direct Bury</t>
  </si>
  <si>
    <t>Pipe Restraints 16"</t>
  </si>
  <si>
    <t>Adjust Manhole Lid &amp; Cover</t>
  </si>
  <si>
    <t>Connect to Existing Force Main</t>
  </si>
  <si>
    <t xml:space="preserve">             SUBTOTAL (SEWER - UTILITY RELOCATION)</t>
  </si>
  <si>
    <r>
      <t xml:space="preserve">TOTAL OFFER FOR BID "A" with Contract Contingency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Calendar Days </t>
    </r>
  </si>
  <si>
    <r>
      <t xml:space="preserve">TOTAL BASE BID "A"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 Calendar Days </t>
    </r>
  </si>
  <si>
    <r>
      <t xml:space="preserve">TOTAL BASE BID "B" - Based on Completion Time of </t>
    </r>
    <r>
      <rPr>
        <b/>
        <u/>
        <sz val="12"/>
        <rFont val="Arial"/>
        <family val="2"/>
      </rPr>
      <t>720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</si>
  <si>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rFont val="Arial"/>
        <family val="2"/>
      </rPr>
      <t>720</t>
    </r>
    <r>
      <rPr>
        <b/>
        <sz val="12"/>
        <rFont val="Arial"/>
        <family val="2"/>
      </rPr>
      <t xml:space="preserve"> Calendar Days </t>
    </r>
  </si>
  <si>
    <t>FO Connection Hardware, Splice Enclosure  (F&amp;I)</t>
  </si>
  <si>
    <t xml:space="preserve">FORT HAMER BRIDGE PROJECT WITH ROAD IMPROVEMENTS ON FORT HAMER ROAD AND UPPER MANATEE RIVER ROAD (U.M.R.R.)    </t>
  </si>
  <si>
    <r>
      <t>0400-</t>
    </r>
    <r>
      <rPr>
        <sz val="8"/>
        <color rgb="FFFF0000"/>
        <rFont val="Arial"/>
        <family val="2"/>
      </rPr>
      <t>MC</t>
    </r>
  </si>
  <si>
    <t>Epoxy Grouted Dowels</t>
  </si>
  <si>
    <t>133.A</t>
  </si>
  <si>
    <t>515-2-301</t>
  </si>
  <si>
    <t>Pedestrian/Bicycle Railing, Aluminum 42"</t>
  </si>
  <si>
    <t>106A</t>
  </si>
  <si>
    <t>0430-982-133</t>
  </si>
  <si>
    <t>MES Optional, (RCP) 30"/CD</t>
  </si>
  <si>
    <t>106B</t>
  </si>
  <si>
    <t>0430-982-138</t>
  </si>
  <si>
    <t>MES Optional, (RCP) 36"/CD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</si>
</sst>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##."/>
    <numFmt numFmtId="165" formatCode="&quot;$&quot;#,##0\ ;\(&quot;$&quot;#,##0\)"/>
    <numFmt numFmtId="166" formatCode="#,##0.000_);[Red]\(#,##0.000\)"/>
    <numFmt numFmtId="167" formatCode="0_)"/>
    <numFmt numFmtId="168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B05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lightGray"/>
    </fill>
    <fill>
      <patternFill patternType="mediumGray">
        <bgColor theme="0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21" applyNumberFormat="0" applyAlignment="0" applyProtection="0"/>
    <xf numFmtId="0" fontId="15" fillId="9" borderId="22" applyNumberFormat="0" applyAlignment="0" applyProtection="0"/>
    <xf numFmtId="0" fontId="16" fillId="9" borderId="21" applyNumberFormat="0" applyAlignment="0" applyProtection="0"/>
    <xf numFmtId="0" fontId="17" fillId="0" borderId="23" applyNumberFormat="0" applyFill="0" applyAlignment="0" applyProtection="0"/>
    <xf numFmtId="0" fontId="18" fillId="10" borderId="24" applyNumberFormat="0" applyAlignment="0" applyProtection="0"/>
    <xf numFmtId="0" fontId="19" fillId="0" borderId="0" applyNumberFormat="0" applyFill="0" applyBorder="0" applyAlignment="0" applyProtection="0"/>
    <xf numFmtId="0" fontId="7" fillId="11" borderId="2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7" applyNumberFormat="0" applyFont="0" applyFill="0" applyAlignment="0" applyProtection="0"/>
    <xf numFmtId="0" fontId="23" fillId="0" borderId="0"/>
  </cellStyleXfs>
  <cellXfs count="258">
    <xf numFmtId="0" fontId="0" fillId="0" borderId="0" xfId="0"/>
    <xf numFmtId="0" fontId="3" fillId="2" borderId="5" xfId="0" applyFont="1" applyFill="1" applyBorder="1"/>
    <xf numFmtId="40" fontId="3" fillId="2" borderId="5" xfId="0" applyNumberFormat="1" applyFont="1" applyFill="1" applyBorder="1"/>
    <xf numFmtId="44" fontId="3" fillId="4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44" fontId="3" fillId="4" borderId="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0" fontId="3" fillId="4" borderId="3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64" fontId="3" fillId="4" borderId="3" xfId="0" applyNumberFormat="1" applyFont="1" applyFill="1" applyBorder="1" applyAlignment="1"/>
    <xf numFmtId="164" fontId="3" fillId="4" borderId="9" xfId="0" applyNumberFormat="1" applyFont="1" applyFill="1" applyBorder="1" applyAlignment="1"/>
    <xf numFmtId="4" fontId="3" fillId="4" borderId="3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11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0" fontId="4" fillId="3" borderId="16" xfId="0" applyNumberFormat="1" applyFont="1" applyFill="1" applyBorder="1" applyAlignment="1">
      <alignment horizontal="center" vertical="center"/>
    </xf>
    <xf numFmtId="40" fontId="3" fillId="4" borderId="6" xfId="0" applyNumberFormat="1" applyFont="1" applyFill="1" applyBorder="1" applyAlignment="1">
      <alignment horizontal="center" vertical="center"/>
    </xf>
    <xf numFmtId="40" fontId="3" fillId="4" borderId="9" xfId="0" applyNumberFormat="1" applyFont="1" applyFill="1" applyBorder="1" applyAlignment="1">
      <alignment horizontal="center" vertical="center"/>
    </xf>
    <xf numFmtId="40" fontId="3" fillId="4" borderId="13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/>
    </xf>
    <xf numFmtId="40" fontId="3" fillId="4" borderId="14" xfId="0" applyNumberFormat="1" applyFont="1" applyFill="1" applyBorder="1" applyAlignment="1">
      <alignment horizontal="center" vertical="center"/>
    </xf>
    <xf numFmtId="0" fontId="3" fillId="0" borderId="3" xfId="2" applyFont="1" applyBorder="1"/>
    <xf numFmtId="38" fontId="3" fillId="4" borderId="3" xfId="0" applyNumberFormat="1" applyFont="1" applyFill="1" applyBorder="1" applyAlignment="1">
      <alignment horizontal="center" vertical="center"/>
    </xf>
    <xf numFmtId="38" fontId="3" fillId="4" borderId="9" xfId="0" applyNumberFormat="1" applyFont="1" applyFill="1" applyBorder="1" applyAlignment="1">
      <alignment horizontal="center" vertical="center"/>
    </xf>
    <xf numFmtId="0" fontId="27" fillId="0" borderId="9" xfId="2" applyNumberFormat="1" applyFont="1" applyFill="1" applyBorder="1" applyAlignment="1" applyProtection="1">
      <alignment horizontal="center" vertical="top" readingOrder="1"/>
    </xf>
    <xf numFmtId="0" fontId="3" fillId="0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44" fontId="4" fillId="3" borderId="16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1" fillId="36" borderId="5" xfId="0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horizontal="center" vertical="center"/>
    </xf>
    <xf numFmtId="40" fontId="3" fillId="0" borderId="3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vertical="top"/>
    </xf>
    <xf numFmtId="0" fontId="3" fillId="4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/>
    <xf numFmtId="166" fontId="3" fillId="0" borderId="3" xfId="0" applyNumberFormat="1" applyFont="1" applyFill="1" applyBorder="1" applyAlignment="1">
      <alignment horizontal="center" vertical="center"/>
    </xf>
    <xf numFmtId="40" fontId="3" fillId="37" borderId="1" xfId="0" applyNumberFormat="1" applyFont="1" applyFill="1" applyBorder="1" applyAlignment="1">
      <alignment horizontal="center" vertical="center"/>
    </xf>
    <xf numFmtId="40" fontId="3" fillId="37" borderId="6" xfId="0" applyNumberFormat="1" applyFont="1" applyFill="1" applyBorder="1" applyAlignment="1">
      <alignment horizontal="center" vertical="center"/>
    </xf>
    <xf numFmtId="40" fontId="3" fillId="37" borderId="3" xfId="0" applyNumberFormat="1" applyFont="1" applyFill="1" applyBorder="1" applyAlignment="1">
      <alignment horizontal="center" vertical="center"/>
    </xf>
    <xf numFmtId="40" fontId="3" fillId="37" borderId="9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wrapText="1"/>
    </xf>
    <xf numFmtId="0" fontId="3" fillId="0" borderId="10" xfId="2" applyFont="1" applyBorder="1" applyAlignment="1">
      <alignment wrapText="1"/>
    </xf>
    <xf numFmtId="164" fontId="3" fillId="4" borderId="7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167" fontId="28" fillId="0" borderId="0" xfId="0" applyNumberFormat="1" applyFont="1" applyAlignment="1" applyProtection="1">
      <alignment horizontal="centerContinuous"/>
    </xf>
    <xf numFmtId="0" fontId="3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40" fontId="3" fillId="0" borderId="3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/>
    </xf>
    <xf numFmtId="0" fontId="3" fillId="2" borderId="39" xfId="0" applyFont="1" applyFill="1" applyBorder="1"/>
    <xf numFmtId="0" fontId="3" fillId="2" borderId="40" xfId="0" applyFont="1" applyFill="1" applyBorder="1"/>
    <xf numFmtId="164" fontId="3" fillId="4" borderId="41" xfId="0" applyNumberFormat="1" applyFont="1" applyFill="1" applyBorder="1" applyAlignment="1">
      <alignment horizontal="center"/>
    </xf>
    <xf numFmtId="164" fontId="3" fillId="4" borderId="43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164" fontId="3" fillId="4" borderId="45" xfId="0" applyNumberFormat="1" applyFont="1" applyFill="1" applyBorder="1" applyAlignment="1">
      <alignment horizontal="center"/>
    </xf>
    <xf numFmtId="164" fontId="2" fillId="4" borderId="45" xfId="0" applyNumberFormat="1" applyFont="1" applyFill="1" applyBorder="1" applyAlignment="1">
      <alignment horizontal="center"/>
    </xf>
    <xf numFmtId="164" fontId="2" fillId="4" borderId="46" xfId="0" applyNumberFormat="1" applyFont="1" applyFill="1" applyBorder="1" applyAlignment="1">
      <alignment horizontal="center"/>
    </xf>
    <xf numFmtId="164" fontId="2" fillId="4" borderId="47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0" fontId="1" fillId="3" borderId="49" xfId="0" applyFont="1" applyFill="1" applyBorder="1" applyAlignment="1">
      <alignment horizontal="left"/>
    </xf>
    <xf numFmtId="0" fontId="1" fillId="3" borderId="49" xfId="0" applyFont="1" applyFill="1" applyBorder="1" applyAlignment="1"/>
    <xf numFmtId="40" fontId="4" fillId="3" borderId="49" xfId="0" applyNumberFormat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/>
    </xf>
    <xf numFmtId="44" fontId="4" fillId="3" borderId="50" xfId="0" applyNumberFormat="1" applyFont="1" applyFill="1" applyBorder="1" applyAlignment="1">
      <alignment horizontal="center"/>
    </xf>
    <xf numFmtId="0" fontId="0" fillId="38" borderId="52" xfId="0" applyFill="1" applyBorder="1"/>
    <xf numFmtId="0" fontId="29" fillId="0" borderId="53" xfId="0" applyNumberFormat="1" applyFont="1" applyBorder="1" applyAlignment="1">
      <alignment horizontal="left" vertical="center"/>
    </xf>
    <xf numFmtId="0" fontId="0" fillId="0" borderId="54" xfId="0" applyBorder="1"/>
    <xf numFmtId="0" fontId="0" fillId="0" borderId="54" xfId="0" applyBorder="1" applyAlignment="1"/>
    <xf numFmtId="0" fontId="0" fillId="38" borderId="54" xfId="0" applyFill="1" applyBorder="1"/>
    <xf numFmtId="0" fontId="29" fillId="0" borderId="56" xfId="0" applyNumberFormat="1" applyFont="1" applyBorder="1" applyAlignment="1">
      <alignment horizontal="left" vertical="center"/>
    </xf>
    <xf numFmtId="9" fontId="0" fillId="0" borderId="54" xfId="0" applyNumberFormat="1" applyBorder="1" applyAlignment="1">
      <alignment horizontal="center" vertical="center"/>
    </xf>
    <xf numFmtId="0" fontId="29" fillId="0" borderId="52" xfId="0" applyNumberFormat="1" applyFont="1" applyBorder="1" applyAlignment="1">
      <alignment horizontal="left" vertical="center"/>
    </xf>
    <xf numFmtId="0" fontId="0" fillId="0" borderId="57" xfId="0" applyBorder="1" applyAlignment="1">
      <alignment vertical="center"/>
    </xf>
    <xf numFmtId="167" fontId="31" fillId="0" borderId="0" xfId="0" applyNumberFormat="1" applyFont="1" applyAlignment="1" applyProtection="1">
      <alignment horizontal="centerContinuous" wrapText="1"/>
    </xf>
    <xf numFmtId="167" fontId="31" fillId="0" borderId="0" xfId="0" applyNumberFormat="1" applyFont="1" applyAlignment="1" applyProtection="1">
      <alignment horizontal="centerContinuous"/>
    </xf>
    <xf numFmtId="167" fontId="32" fillId="0" borderId="0" xfId="0" applyNumberFormat="1" applyFont="1" applyAlignment="1" applyProtection="1">
      <alignment horizontal="centerContinuous"/>
    </xf>
    <xf numFmtId="0" fontId="3" fillId="0" borderId="1" xfId="2" applyFont="1" applyBorder="1"/>
    <xf numFmtId="164" fontId="3" fillId="4" borderId="58" xfId="0" applyNumberFormat="1" applyFont="1" applyFill="1" applyBorder="1" applyAlignment="1">
      <alignment horizontal="center"/>
    </xf>
    <xf numFmtId="0" fontId="3" fillId="0" borderId="32" xfId="2" applyFont="1" applyBorder="1"/>
    <xf numFmtId="40" fontId="3" fillId="4" borderId="32" xfId="0" applyNumberFormat="1" applyFont="1" applyFill="1" applyBorder="1" applyAlignment="1">
      <alignment horizontal="center" vertical="center"/>
    </xf>
    <xf numFmtId="40" fontId="3" fillId="4" borderId="59" xfId="0" applyNumberFormat="1" applyFont="1" applyFill="1" applyBorder="1" applyAlignment="1">
      <alignment horizontal="center" vertical="center"/>
    </xf>
    <xf numFmtId="44" fontId="3" fillId="4" borderId="60" xfId="0" applyNumberFormat="1" applyFont="1" applyFill="1" applyBorder="1" applyAlignment="1">
      <alignment horizontal="center"/>
    </xf>
    <xf numFmtId="0" fontId="3" fillId="2" borderId="44" xfId="0" applyFont="1" applyFill="1" applyBorder="1"/>
    <xf numFmtId="0" fontId="3" fillId="2" borderId="16" xfId="0" applyFont="1" applyFill="1" applyBorder="1"/>
    <xf numFmtId="0" fontId="1" fillId="36" borderId="16" xfId="0" applyFont="1" applyFill="1" applyBorder="1" applyAlignment="1">
      <alignment vertical="center"/>
    </xf>
    <xf numFmtId="40" fontId="3" fillId="2" borderId="16" xfId="0" applyNumberFormat="1" applyFont="1" applyFill="1" applyBorder="1"/>
    <xf numFmtId="0" fontId="3" fillId="2" borderId="6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0" fontId="3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2" xfId="0" applyFont="1" applyFill="1" applyBorder="1" applyAlignment="1">
      <alignment wrapText="1"/>
    </xf>
    <xf numFmtId="0" fontId="3" fillId="4" borderId="32" xfId="0" applyFont="1" applyFill="1" applyBorder="1" applyAlignment="1">
      <alignment horizontal="left"/>
    </xf>
    <xf numFmtId="4" fontId="3" fillId="4" borderId="32" xfId="0" applyNumberFormat="1" applyFont="1" applyFill="1" applyBorder="1" applyAlignment="1">
      <alignment horizontal="center" vertical="center"/>
    </xf>
    <xf numFmtId="4" fontId="3" fillId="4" borderId="59" xfId="0" applyNumberFormat="1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/>
    </xf>
    <xf numFmtId="164" fontId="3" fillId="4" borderId="64" xfId="0" applyNumberFormat="1" applyFont="1" applyFill="1" applyBorder="1" applyAlignment="1">
      <alignment horizontal="center"/>
    </xf>
    <xf numFmtId="40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4" borderId="65" xfId="0" applyNumberFormat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 vertical="center"/>
    </xf>
    <xf numFmtId="44" fontId="4" fillId="3" borderId="17" xfId="0" applyNumberFormat="1" applyFont="1" applyFill="1" applyBorder="1" applyAlignment="1">
      <alignment horizontal="center"/>
    </xf>
    <xf numFmtId="164" fontId="2" fillId="4" borderId="64" xfId="0" applyNumberFormat="1" applyFont="1" applyFill="1" applyBorder="1" applyAlignment="1">
      <alignment horizontal="center"/>
    </xf>
    <xf numFmtId="164" fontId="2" fillId="4" borderId="65" xfId="0" applyNumberFormat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2" fillId="0" borderId="3" xfId="2" applyFont="1" applyBorder="1" applyAlignment="1">
      <alignment wrapText="1"/>
    </xf>
    <xf numFmtId="0" fontId="2" fillId="0" borderId="9" xfId="2" applyFont="1" applyBorder="1" applyAlignment="1">
      <alignment wrapText="1"/>
    </xf>
    <xf numFmtId="0" fontId="2" fillId="0" borderId="3" xfId="2" applyNumberFormat="1" applyFont="1" applyBorder="1" applyAlignment="1">
      <alignment wrapText="1"/>
    </xf>
    <xf numFmtId="0" fontId="3" fillId="0" borderId="3" xfId="2" applyFont="1" applyFill="1" applyBorder="1"/>
    <xf numFmtId="40" fontId="4" fillId="4" borderId="6" xfId="0" applyNumberFormat="1" applyFont="1" applyFill="1" applyBorder="1" applyAlignment="1">
      <alignment horizontal="center" vertical="center"/>
    </xf>
    <xf numFmtId="40" fontId="4" fillId="4" borderId="14" xfId="0" applyNumberFormat="1" applyFont="1" applyFill="1" applyBorder="1" applyAlignment="1">
      <alignment horizontal="center" vertical="center"/>
    </xf>
    <xf numFmtId="40" fontId="4" fillId="4" borderId="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/>
    </xf>
    <xf numFmtId="0" fontId="2" fillId="0" borderId="32" xfId="0" applyFont="1" applyFill="1" applyBorder="1" applyAlignment="1">
      <alignment wrapText="1"/>
    </xf>
    <xf numFmtId="40" fontId="4" fillId="4" borderId="32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3" fillId="4" borderId="3" xfId="0" applyFont="1" applyFill="1" applyBorder="1"/>
    <xf numFmtId="38" fontId="3" fillId="0" borderId="3" xfId="0" applyNumberFormat="1" applyFont="1" applyFill="1" applyBorder="1" applyAlignment="1">
      <alignment horizontal="center" vertical="center"/>
    </xf>
    <xf numFmtId="0" fontId="3" fillId="0" borderId="11" xfId="2" applyFont="1" applyBorder="1"/>
    <xf numFmtId="40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4" fillId="4" borderId="3" xfId="0" applyNumberFormat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7" xfId="0" applyFont="1" applyFill="1" applyBorder="1" applyAlignment="1"/>
    <xf numFmtId="0" fontId="3" fillId="0" borderId="9" xfId="2" applyFont="1" applyBorder="1"/>
    <xf numFmtId="0" fontId="3" fillId="0" borderId="10" xfId="2" applyFont="1" applyBorder="1"/>
    <xf numFmtId="0" fontId="3" fillId="0" borderId="3" xfId="2" applyFont="1" applyBorder="1" applyAlignment="1">
      <alignment vertical="center"/>
    </xf>
    <xf numFmtId="0" fontId="3" fillId="0" borderId="7" xfId="2" applyFont="1" applyBorder="1"/>
    <xf numFmtId="0" fontId="3" fillId="0" borderId="59" xfId="2" applyFont="1" applyBorder="1"/>
    <xf numFmtId="164" fontId="2" fillId="4" borderId="68" xfId="0" applyNumberFormat="1" applyFont="1" applyFill="1" applyBorder="1" applyAlignment="1">
      <alignment horizontal="center"/>
    </xf>
    <xf numFmtId="0" fontId="33" fillId="0" borderId="9" xfId="635" applyFont="1" applyBorder="1" applyProtection="1"/>
    <xf numFmtId="164" fontId="2" fillId="4" borderId="3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0" fontId="33" fillId="0" borderId="59" xfId="635" applyFont="1" applyBorder="1" applyProtection="1"/>
    <xf numFmtId="40" fontId="4" fillId="4" borderId="69" xfId="0" applyNumberFormat="1" applyFont="1" applyFill="1" applyBorder="1" applyAlignment="1">
      <alignment horizontal="center" vertical="center"/>
    </xf>
    <xf numFmtId="40" fontId="4" fillId="4" borderId="1" xfId="0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" fillId="0" borderId="32" xfId="2" applyFont="1" applyBorder="1" applyAlignment="1">
      <alignment wrapText="1"/>
    </xf>
    <xf numFmtId="40" fontId="4" fillId="4" borderId="59" xfId="0" applyNumberFormat="1" applyFont="1" applyFill="1" applyBorder="1" applyAlignment="1">
      <alignment horizontal="center" vertical="center"/>
    </xf>
    <xf numFmtId="164" fontId="3" fillId="4" borderId="70" xfId="0" applyNumberFormat="1" applyFont="1" applyFill="1" applyBorder="1" applyAlignment="1">
      <alignment horizontal="center"/>
    </xf>
    <xf numFmtId="0" fontId="2" fillId="4" borderId="71" xfId="0" applyFont="1" applyFill="1" applyBorder="1" applyAlignment="1">
      <alignment horizontal="left"/>
    </xf>
    <xf numFmtId="0" fontId="2" fillId="4" borderId="71" xfId="0" applyFont="1" applyFill="1" applyBorder="1" applyAlignment="1">
      <alignment wrapText="1"/>
    </xf>
    <xf numFmtId="40" fontId="3" fillId="4" borderId="71" xfId="0" applyNumberFormat="1" applyFont="1" applyFill="1" applyBorder="1" applyAlignment="1">
      <alignment horizontal="center" vertical="center"/>
    </xf>
    <xf numFmtId="40" fontId="3" fillId="4" borderId="72" xfId="0" applyNumberFormat="1" applyFont="1" applyFill="1" applyBorder="1" applyAlignment="1">
      <alignment horizontal="center" vertical="center"/>
    </xf>
    <xf numFmtId="40" fontId="4" fillId="4" borderId="72" xfId="0" applyNumberFormat="1" applyFont="1" applyFill="1" applyBorder="1" applyAlignment="1">
      <alignment horizontal="center" vertical="center"/>
    </xf>
    <xf numFmtId="44" fontId="3" fillId="4" borderId="73" xfId="0" applyNumberFormat="1" applyFont="1" applyFill="1" applyBorder="1" applyAlignment="1">
      <alignment horizontal="center"/>
    </xf>
    <xf numFmtId="164" fontId="3" fillId="4" borderId="74" xfId="0" applyNumberFormat="1" applyFont="1" applyFill="1" applyBorder="1" applyAlignment="1">
      <alignment horizontal="center"/>
    </xf>
    <xf numFmtId="40" fontId="4" fillId="4" borderId="11" xfId="0" applyNumberFormat="1" applyFont="1" applyFill="1" applyBorder="1" applyAlignment="1">
      <alignment horizontal="center" vertical="center"/>
    </xf>
    <xf numFmtId="0" fontId="3" fillId="0" borderId="67" xfId="0" applyFont="1" applyFill="1" applyBorder="1" applyAlignment="1"/>
    <xf numFmtId="1" fontId="3" fillId="0" borderId="32" xfId="0" applyNumberFormat="1" applyFont="1" applyFill="1" applyBorder="1" applyAlignment="1">
      <alignment horizontal="center"/>
    </xf>
    <xf numFmtId="1" fontId="3" fillId="0" borderId="59" xfId="0" applyNumberFormat="1" applyFont="1" applyFill="1" applyBorder="1" applyAlignment="1">
      <alignment horizontal="center"/>
    </xf>
    <xf numFmtId="0" fontId="3" fillId="0" borderId="6" xfId="2" applyFont="1" applyBorder="1"/>
    <xf numFmtId="0" fontId="33" fillId="0" borderId="6" xfId="635" applyFont="1" applyBorder="1" applyProtection="1"/>
    <xf numFmtId="164" fontId="3" fillId="4" borderId="67" xfId="0" applyNumberFormat="1" applyFont="1" applyFill="1" applyBorder="1" applyAlignment="1">
      <alignment horizontal="center"/>
    </xf>
    <xf numFmtId="0" fontId="3" fillId="2" borderId="75" xfId="0" applyFont="1" applyFill="1" applyBorder="1"/>
    <xf numFmtId="44" fontId="4" fillId="3" borderId="33" xfId="0" applyNumberFormat="1" applyFont="1" applyFill="1" applyBorder="1" applyAlignment="1">
      <alignment horizontal="center"/>
    </xf>
    <xf numFmtId="0" fontId="4" fillId="3" borderId="7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59" xfId="0" applyFont="1" applyFill="1" applyBorder="1" applyAlignment="1">
      <alignment horizontal="center"/>
    </xf>
    <xf numFmtId="0" fontId="3" fillId="0" borderId="71" xfId="2" applyFont="1" applyBorder="1"/>
    <xf numFmtId="168" fontId="3" fillId="4" borderId="78" xfId="0" quotePrefix="1" applyNumberFormat="1" applyFont="1" applyFill="1" applyBorder="1"/>
    <xf numFmtId="168" fontId="3" fillId="4" borderId="42" xfId="0" quotePrefix="1" applyNumberFormat="1" applyFont="1" applyFill="1" applyBorder="1"/>
    <xf numFmtId="168" fontId="4" fillId="0" borderId="38" xfId="0" applyNumberFormat="1" applyFont="1" applyFill="1" applyBorder="1" applyAlignment="1">
      <alignment horizontal="center"/>
    </xf>
    <xf numFmtId="4" fontId="4" fillId="0" borderId="38" xfId="0" applyNumberFormat="1" applyFont="1" applyFill="1" applyBorder="1" applyAlignment="1">
      <alignment horizontal="center"/>
    </xf>
    <xf numFmtId="168" fontId="4" fillId="0" borderId="55" xfId="0" applyNumberFormat="1" applyFont="1" applyFill="1" applyBorder="1" applyAlignment="1">
      <alignment horizontal="center"/>
    </xf>
    <xf numFmtId="168" fontId="3" fillId="4" borderId="80" xfId="0" quotePrefix="1" applyNumberFormat="1" applyFont="1" applyFill="1" applyBorder="1" applyAlignment="1">
      <alignment horizontal="right"/>
    </xf>
    <xf numFmtId="168" fontId="3" fillId="4" borderId="42" xfId="0" quotePrefix="1" applyNumberFormat="1" applyFont="1" applyFill="1" applyBorder="1" applyAlignment="1">
      <alignment horizontal="right"/>
    </xf>
    <xf numFmtId="168" fontId="3" fillId="4" borderId="81" xfId="0" quotePrefix="1" applyNumberFormat="1" applyFont="1" applyFill="1" applyBorder="1" applyAlignment="1">
      <alignment horizontal="right"/>
    </xf>
    <xf numFmtId="168" fontId="3" fillId="4" borderId="79" xfId="0" quotePrefix="1" applyNumberFormat="1" applyFont="1" applyFill="1" applyBorder="1" applyAlignment="1">
      <alignment horizontal="right"/>
    </xf>
    <xf numFmtId="168" fontId="3" fillId="4" borderId="82" xfId="0" quotePrefix="1" applyNumberFormat="1" applyFont="1" applyFill="1" applyBorder="1" applyAlignment="1">
      <alignment horizontal="right"/>
    </xf>
    <xf numFmtId="168" fontId="3" fillId="4" borderId="83" xfId="0" quotePrefix="1" applyNumberFormat="1" applyFont="1" applyFill="1" applyBorder="1" applyAlignment="1">
      <alignment horizontal="right"/>
    </xf>
    <xf numFmtId="168" fontId="3" fillId="4" borderId="84" xfId="0" quotePrefix="1" applyNumberFormat="1" applyFont="1" applyFill="1" applyBorder="1" applyAlignment="1">
      <alignment horizontal="right"/>
    </xf>
    <xf numFmtId="7" fontId="4" fillId="4" borderId="42" xfId="0" quotePrefix="1" applyNumberFormat="1" applyFont="1" applyFill="1" applyBorder="1" applyAlignment="1">
      <alignment horizontal="center"/>
    </xf>
    <xf numFmtId="168" fontId="4" fillId="0" borderId="63" xfId="0" applyNumberFormat="1" applyFont="1" applyFill="1" applyBorder="1" applyAlignment="1">
      <alignment horizontal="center"/>
    </xf>
    <xf numFmtId="168" fontId="3" fillId="4" borderId="85" xfId="0" quotePrefix="1" applyNumberFormat="1" applyFont="1" applyFill="1" applyBorder="1" applyAlignment="1">
      <alignment horizontal="right"/>
    </xf>
    <xf numFmtId="7" fontId="3" fillId="4" borderId="29" xfId="0" quotePrefix="1" applyNumberFormat="1" applyFont="1" applyFill="1" applyBorder="1" applyProtection="1">
      <protection locked="0"/>
    </xf>
    <xf numFmtId="7" fontId="3" fillId="4" borderId="28" xfId="0" quotePrefix="1" applyNumberFormat="1" applyFont="1" applyFill="1" applyBorder="1" applyProtection="1">
      <protection locked="0"/>
    </xf>
    <xf numFmtId="7" fontId="3" fillId="4" borderId="30" xfId="0" quotePrefix="1" applyNumberFormat="1" applyFont="1" applyFill="1" applyBorder="1" applyProtection="1">
      <protection locked="0"/>
    </xf>
    <xf numFmtId="7" fontId="3" fillId="4" borderId="8" xfId="0" quotePrefix="1" applyNumberFormat="1" applyFont="1" applyFill="1" applyBorder="1" applyProtection="1">
      <protection locked="0"/>
    </xf>
    <xf numFmtId="7" fontId="3" fillId="4" borderId="66" xfId="0" quotePrefix="1" applyNumberFormat="1" applyFont="1" applyFill="1" applyBorder="1" applyProtection="1">
      <protection locked="0"/>
    </xf>
    <xf numFmtId="7" fontId="3" fillId="4" borderId="76" xfId="0" quotePrefix="1" applyNumberFormat="1" applyFont="1" applyFill="1" applyBorder="1" applyProtection="1">
      <protection locked="0"/>
    </xf>
    <xf numFmtId="7" fontId="4" fillId="0" borderId="51" xfId="0" applyNumberFormat="1" applyFont="1" applyFill="1" applyBorder="1" applyAlignment="1">
      <alignment horizontal="center"/>
    </xf>
    <xf numFmtId="7" fontId="4" fillId="0" borderId="55" xfId="0" applyNumberFormat="1" applyFont="1" applyFill="1" applyBorder="1" applyAlignment="1">
      <alignment horizontal="center"/>
    </xf>
    <xf numFmtId="168" fontId="3" fillId="4" borderId="29" xfId="0" quotePrefix="1" applyNumberFormat="1" applyFont="1" applyFill="1" applyBorder="1" applyProtection="1">
      <protection locked="0"/>
    </xf>
    <xf numFmtId="168" fontId="3" fillId="4" borderId="28" xfId="0" quotePrefix="1" applyNumberFormat="1" applyFont="1" applyFill="1" applyBorder="1" applyProtection="1">
      <protection locked="0"/>
    </xf>
    <xf numFmtId="40" fontId="34" fillId="4" borderId="3" xfId="0" applyNumberFormat="1" applyFont="1" applyFill="1" applyBorder="1" applyAlignment="1">
      <alignment horizontal="center" vertical="center"/>
    </xf>
    <xf numFmtId="40" fontId="34" fillId="4" borderId="6" xfId="0" applyNumberFormat="1" applyFont="1" applyFill="1" applyBorder="1" applyAlignment="1">
      <alignment horizontal="center" vertical="center"/>
    </xf>
    <xf numFmtId="0" fontId="34" fillId="0" borderId="3" xfId="2" applyFont="1" applyBorder="1" applyAlignment="1">
      <alignment wrapText="1"/>
    </xf>
    <xf numFmtId="44" fontId="34" fillId="4" borderId="2" xfId="0" applyNumberFormat="1" applyFont="1" applyFill="1" applyBorder="1" applyAlignment="1">
      <alignment horizontal="center"/>
    </xf>
    <xf numFmtId="40" fontId="35" fillId="4" borderId="6" xfId="0" applyNumberFormat="1" applyFont="1" applyFill="1" applyBorder="1" applyAlignment="1">
      <alignment horizontal="center" vertical="center"/>
    </xf>
    <xf numFmtId="40" fontId="34" fillId="4" borderId="13" xfId="0" applyNumberFormat="1" applyFont="1" applyFill="1" applyBorder="1" applyAlignment="1">
      <alignment horizontal="center" vertical="center"/>
    </xf>
    <xf numFmtId="4" fontId="34" fillId="4" borderId="1" xfId="0" applyNumberFormat="1" applyFont="1" applyFill="1" applyBorder="1" applyAlignment="1">
      <alignment horizontal="center" vertical="center"/>
    </xf>
    <xf numFmtId="4" fontId="34" fillId="4" borderId="32" xfId="0" applyNumberFormat="1" applyFont="1" applyFill="1" applyBorder="1" applyAlignment="1">
      <alignment horizontal="center" vertical="center"/>
    </xf>
    <xf numFmtId="4" fontId="34" fillId="4" borderId="6" xfId="0" applyNumberFormat="1" applyFont="1" applyFill="1" applyBorder="1" applyAlignment="1">
      <alignment horizontal="center" vertical="center"/>
    </xf>
    <xf numFmtId="164" fontId="34" fillId="4" borderId="41" xfId="0" applyNumberFormat="1" applyFont="1" applyFill="1" applyBorder="1" applyAlignment="1">
      <alignment horizontal="center"/>
    </xf>
    <xf numFmtId="0" fontId="34" fillId="4" borderId="3" xfId="0" applyFont="1" applyFill="1" applyBorder="1" applyAlignment="1">
      <alignment horizontal="left"/>
    </xf>
    <xf numFmtId="0" fontId="34" fillId="4" borderId="3" xfId="0" applyFont="1" applyFill="1" applyBorder="1" applyAlignment="1">
      <alignment wrapText="1"/>
    </xf>
    <xf numFmtId="4" fontId="34" fillId="4" borderId="9" xfId="0" applyNumberFormat="1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/>
    </xf>
    <xf numFmtId="166" fontId="34" fillId="0" borderId="3" xfId="0" applyNumberFormat="1" applyFont="1" applyFill="1" applyBorder="1" applyAlignment="1">
      <alignment horizontal="center" vertical="center"/>
    </xf>
    <xf numFmtId="40" fontId="35" fillId="4" borderId="3" xfId="0" applyNumberFormat="1" applyFont="1" applyFill="1" applyBorder="1" applyAlignment="1">
      <alignment horizontal="center" vertical="center"/>
    </xf>
    <xf numFmtId="166" fontId="34" fillId="0" borderId="32" xfId="0" applyNumberFormat="1" applyFont="1" applyFill="1" applyBorder="1" applyAlignment="1">
      <alignment horizontal="center" vertical="center"/>
    </xf>
    <xf numFmtId="40" fontId="35" fillId="4" borderId="32" xfId="0" applyNumberFormat="1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/>
    </xf>
    <xf numFmtId="38" fontId="34" fillId="4" borderId="3" xfId="0" applyNumberFormat="1" applyFont="1" applyFill="1" applyBorder="1" applyAlignment="1">
      <alignment horizontal="center" vertical="center"/>
    </xf>
    <xf numFmtId="40" fontId="35" fillId="4" borderId="1" xfId="0" applyNumberFormat="1" applyFont="1" applyFill="1" applyBorder="1" applyAlignment="1">
      <alignment horizontal="center" vertical="center"/>
    </xf>
    <xf numFmtId="7" fontId="3" fillId="39" borderId="66" xfId="0" quotePrefix="1" applyNumberFormat="1" applyFont="1" applyFill="1" applyBorder="1" applyProtection="1">
      <protection locked="0"/>
    </xf>
    <xf numFmtId="168" fontId="3" fillId="39" borderId="79" xfId="0" quotePrefix="1" applyNumberFormat="1" applyFont="1" applyFill="1" applyBorder="1" applyAlignment="1">
      <alignment horizontal="right"/>
    </xf>
    <xf numFmtId="7" fontId="3" fillId="39" borderId="28" xfId="0" quotePrefix="1" applyNumberFormat="1" applyFont="1" applyFill="1" applyBorder="1" applyProtection="1">
      <protection locked="0"/>
    </xf>
    <xf numFmtId="168" fontId="3" fillId="39" borderId="81" xfId="0" quotePrefix="1" applyNumberFormat="1" applyFont="1" applyFill="1" applyBorder="1" applyAlignment="1">
      <alignment horizontal="right"/>
    </xf>
    <xf numFmtId="7" fontId="36" fillId="4" borderId="8" xfId="0" quotePrefix="1" applyNumberFormat="1" applyFont="1" applyFill="1" applyBorder="1" applyProtection="1">
      <protection locked="0"/>
    </xf>
    <xf numFmtId="4" fontId="2" fillId="4" borderId="3" xfId="0" applyNumberFormat="1" applyFont="1" applyFill="1" applyBorder="1" applyAlignment="1">
      <alignment horizontal="center" vertical="center"/>
    </xf>
    <xf numFmtId="0" fontId="34" fillId="0" borderId="3" xfId="2" applyFont="1" applyBorder="1"/>
    <xf numFmtId="0" fontId="34" fillId="4" borderId="2" xfId="0" applyFont="1" applyFill="1" applyBorder="1" applyAlignment="1">
      <alignment horizontal="center"/>
    </xf>
    <xf numFmtId="40" fontId="34" fillId="4" borderId="1" xfId="0" applyNumberFormat="1" applyFont="1" applyFill="1" applyBorder="1" applyAlignment="1">
      <alignment horizontal="center" vertical="center"/>
    </xf>
    <xf numFmtId="40" fontId="34" fillId="4" borderId="9" xfId="0" applyNumberFormat="1" applyFont="1" applyFill="1" applyBorder="1" applyAlignment="1">
      <alignment horizontal="center" vertical="center"/>
    </xf>
    <xf numFmtId="7" fontId="3" fillId="4" borderId="86" xfId="0" quotePrefix="1" applyNumberFormat="1" applyFont="1" applyFill="1" applyBorder="1" applyProtection="1">
      <protection locked="0"/>
    </xf>
    <xf numFmtId="0" fontId="3" fillId="4" borderId="71" xfId="0" applyFont="1" applyFill="1" applyBorder="1" applyAlignment="1">
      <alignment horizontal="left"/>
    </xf>
    <xf numFmtId="4" fontId="34" fillId="4" borderId="71" xfId="0" applyNumberFormat="1" applyFont="1" applyFill="1" applyBorder="1" applyAlignment="1">
      <alignment horizontal="center" vertical="center"/>
    </xf>
    <xf numFmtId="4" fontId="3" fillId="4" borderId="72" xfId="0" applyNumberFormat="1" applyFont="1" applyFill="1" applyBorder="1" applyAlignment="1">
      <alignment horizontal="center" vertical="center"/>
    </xf>
    <xf numFmtId="40" fontId="35" fillId="4" borderId="72" xfId="0" applyNumberFormat="1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/>
    </xf>
    <xf numFmtId="7" fontId="3" fillId="39" borderId="76" xfId="0" quotePrefix="1" applyNumberFormat="1" applyFont="1" applyFill="1" applyBorder="1" applyProtection="1">
      <protection locked="0"/>
    </xf>
    <xf numFmtId="168" fontId="3" fillId="39" borderId="84" xfId="0" quotePrefix="1" applyNumberFormat="1" applyFont="1" applyFill="1" applyBorder="1" applyAlignment="1">
      <alignment horizontal="right"/>
    </xf>
    <xf numFmtId="0" fontId="2" fillId="0" borderId="59" xfId="2" applyFont="1" applyBorder="1" applyAlignment="1">
      <alignment wrapText="1"/>
    </xf>
    <xf numFmtId="4" fontId="3" fillId="4" borderId="71" xfId="0" applyNumberFormat="1" applyFont="1" applyFill="1" applyBorder="1" applyAlignment="1">
      <alignment horizontal="center" vertical="center"/>
    </xf>
    <xf numFmtId="168" fontId="3" fillId="4" borderId="66" xfId="0" quotePrefix="1" applyNumberFormat="1" applyFont="1" applyFill="1" applyBorder="1" applyProtection="1">
      <protection locked="0"/>
    </xf>
    <xf numFmtId="168" fontId="3" fillId="4" borderId="87" xfId="0" quotePrefix="1" applyNumberFormat="1" applyFont="1" applyFill="1" applyBorder="1"/>
    <xf numFmtId="0" fontId="1" fillId="0" borderId="37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</cellXfs>
  <cellStyles count="636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urrency 2" xfId="43"/>
    <cellStyle name="Currency0" xfId="629"/>
    <cellStyle name="Date" xfId="630"/>
    <cellStyle name="Explanatory Text 2" xfId="17"/>
    <cellStyle name="Fixed" xfId="631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abSelected="1" zoomScaleNormal="100" workbookViewId="0">
      <selection activeCell="I13" sqref="I13"/>
    </sheetView>
  </sheetViews>
  <sheetFormatPr defaultRowHeight="15" x14ac:dyDescent="0.25"/>
  <cols>
    <col min="1" max="1" width="8" customWidth="1"/>
    <col min="2" max="2" width="11.85546875" customWidth="1"/>
    <col min="3" max="3" width="41" customWidth="1"/>
    <col min="4" max="4" width="8.5703125" customWidth="1"/>
    <col min="9" max="9" width="17.140625" customWidth="1"/>
    <col min="10" max="10" width="19.7109375" customWidth="1"/>
  </cols>
  <sheetData>
    <row r="1" spans="1:10" ht="18" x14ac:dyDescent="0.25">
      <c r="A1" s="94" t="s">
        <v>498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499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0" x14ac:dyDescent="0.25">
      <c r="A3" s="92" t="s">
        <v>556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.75" thickBot="1" x14ac:dyDescent="0.3">
      <c r="A4" s="93" t="s">
        <v>501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.100000000000001" customHeight="1" thickTop="1" x14ac:dyDescent="0.25">
      <c r="A5" s="256" t="s">
        <v>215</v>
      </c>
      <c r="B5" s="251" t="s">
        <v>214</v>
      </c>
      <c r="C5" s="254" t="s">
        <v>0</v>
      </c>
      <c r="D5" s="253" t="s">
        <v>211</v>
      </c>
      <c r="E5" s="253" t="s">
        <v>213</v>
      </c>
      <c r="F5" s="253" t="s">
        <v>212</v>
      </c>
      <c r="G5" s="253" t="s">
        <v>216</v>
      </c>
      <c r="H5" s="251" t="s">
        <v>210</v>
      </c>
      <c r="I5" s="251" t="s">
        <v>208</v>
      </c>
      <c r="J5" s="249" t="s">
        <v>209</v>
      </c>
    </row>
    <row r="6" spans="1:10" ht="30.75" customHeight="1" thickBot="1" x14ac:dyDescent="0.3">
      <c r="A6" s="257"/>
      <c r="B6" s="252"/>
      <c r="C6" s="255"/>
      <c r="D6" s="252"/>
      <c r="E6" s="252"/>
      <c r="F6" s="252"/>
      <c r="G6" s="252"/>
      <c r="H6" s="252"/>
      <c r="I6" s="252"/>
      <c r="J6" s="250"/>
    </row>
    <row r="7" spans="1:10" ht="16.5" thickTop="1" thickBot="1" x14ac:dyDescent="0.3">
      <c r="A7" s="101"/>
      <c r="B7" s="102"/>
      <c r="C7" s="103" t="s">
        <v>420</v>
      </c>
      <c r="D7" s="104"/>
      <c r="E7" s="104"/>
      <c r="F7" s="104"/>
      <c r="G7" s="104"/>
      <c r="H7" s="102"/>
      <c r="I7" s="102"/>
      <c r="J7" s="105"/>
    </row>
    <row r="8" spans="1:10" ht="19.5" customHeight="1" x14ac:dyDescent="0.25">
      <c r="A8" s="70">
        <v>1</v>
      </c>
      <c r="B8" s="4" t="s">
        <v>1</v>
      </c>
      <c r="C8" s="60" t="s">
        <v>486</v>
      </c>
      <c r="D8" s="50"/>
      <c r="E8" s="51"/>
      <c r="F8" s="51"/>
      <c r="G8" s="128">
        <v>1</v>
      </c>
      <c r="H8" s="177" t="s">
        <v>2</v>
      </c>
      <c r="I8" s="196"/>
      <c r="J8" s="186">
        <f t="shared" ref="J8:J35" si="0">I8*G8</f>
        <v>0</v>
      </c>
    </row>
    <row r="9" spans="1:10" ht="19.5" customHeight="1" x14ac:dyDescent="0.25">
      <c r="A9" s="70">
        <v>2</v>
      </c>
      <c r="B9" s="4" t="s">
        <v>3</v>
      </c>
      <c r="C9" s="60" t="s">
        <v>487</v>
      </c>
      <c r="D9" s="52"/>
      <c r="E9" s="53"/>
      <c r="F9" s="53"/>
      <c r="G9" s="128">
        <v>1</v>
      </c>
      <c r="H9" s="177" t="s">
        <v>2</v>
      </c>
      <c r="I9" s="197"/>
      <c r="J9" s="188">
        <f t="shared" si="0"/>
        <v>0</v>
      </c>
    </row>
    <row r="10" spans="1:10" x14ac:dyDescent="0.25">
      <c r="A10" s="70">
        <v>3</v>
      </c>
      <c r="B10" s="4" t="s">
        <v>217</v>
      </c>
      <c r="C10" s="60" t="s">
        <v>218</v>
      </c>
      <c r="D10" s="35"/>
      <c r="E10" s="28"/>
      <c r="F10" s="35">
        <v>75810</v>
      </c>
      <c r="G10" s="128">
        <f t="shared" ref="G10:G79" si="1">SUM(D10:F10)</f>
        <v>75810</v>
      </c>
      <c r="H10" s="178" t="s">
        <v>219</v>
      </c>
      <c r="I10" s="197"/>
      <c r="J10" s="188">
        <f t="shared" si="0"/>
        <v>0</v>
      </c>
    </row>
    <row r="11" spans="1:10" x14ac:dyDescent="0.25">
      <c r="A11" s="70">
        <v>4</v>
      </c>
      <c r="B11" s="34" t="s">
        <v>220</v>
      </c>
      <c r="C11" s="54" t="s">
        <v>221</v>
      </c>
      <c r="D11" s="35"/>
      <c r="E11" s="28"/>
      <c r="F11" s="35">
        <v>66360</v>
      </c>
      <c r="G11" s="128">
        <f t="shared" si="1"/>
        <v>66360</v>
      </c>
      <c r="H11" s="37" t="s">
        <v>219</v>
      </c>
      <c r="I11" s="197"/>
      <c r="J11" s="188">
        <f t="shared" si="0"/>
        <v>0</v>
      </c>
    </row>
    <row r="12" spans="1:10" x14ac:dyDescent="0.25">
      <c r="A12" s="70">
        <v>5</v>
      </c>
      <c r="B12" s="34" t="s">
        <v>222</v>
      </c>
      <c r="C12" s="54" t="s">
        <v>223</v>
      </c>
      <c r="D12" s="35"/>
      <c r="E12" s="28"/>
      <c r="F12" s="35">
        <v>8190</v>
      </c>
      <c r="G12" s="128">
        <f t="shared" si="1"/>
        <v>8190</v>
      </c>
      <c r="H12" s="37" t="s">
        <v>219</v>
      </c>
      <c r="I12" s="197"/>
      <c r="J12" s="188">
        <f t="shared" si="0"/>
        <v>0</v>
      </c>
    </row>
    <row r="13" spans="1:10" x14ac:dyDescent="0.25">
      <c r="A13" s="70">
        <v>6</v>
      </c>
      <c r="B13" s="34" t="s">
        <v>224</v>
      </c>
      <c r="C13" s="54" t="s">
        <v>225</v>
      </c>
      <c r="D13" s="35"/>
      <c r="E13" s="28"/>
      <c r="F13" s="35">
        <v>7560</v>
      </c>
      <c r="G13" s="128">
        <f t="shared" si="1"/>
        <v>7560</v>
      </c>
      <c r="H13" s="37" t="s">
        <v>219</v>
      </c>
      <c r="I13" s="197"/>
      <c r="J13" s="188">
        <f t="shared" si="0"/>
        <v>0</v>
      </c>
    </row>
    <row r="14" spans="1:10" ht="16.5" customHeight="1" x14ac:dyDescent="0.25">
      <c r="A14" s="70">
        <v>7</v>
      </c>
      <c r="B14" s="34" t="s">
        <v>226</v>
      </c>
      <c r="C14" s="54" t="s">
        <v>227</v>
      </c>
      <c r="D14" s="35"/>
      <c r="E14" s="28"/>
      <c r="F14" s="35">
        <v>343</v>
      </c>
      <c r="G14" s="128">
        <f t="shared" si="1"/>
        <v>343</v>
      </c>
      <c r="H14" s="37" t="s">
        <v>11</v>
      </c>
      <c r="I14" s="197"/>
      <c r="J14" s="188">
        <f t="shared" si="0"/>
        <v>0</v>
      </c>
    </row>
    <row r="15" spans="1:10" ht="17.25" customHeight="1" x14ac:dyDescent="0.25">
      <c r="A15" s="70">
        <v>8</v>
      </c>
      <c r="B15" s="34" t="s">
        <v>228</v>
      </c>
      <c r="C15" s="54" t="s">
        <v>229</v>
      </c>
      <c r="D15" s="35"/>
      <c r="E15" s="28"/>
      <c r="F15" s="35">
        <v>420</v>
      </c>
      <c r="G15" s="128">
        <f t="shared" si="1"/>
        <v>420</v>
      </c>
      <c r="H15" s="37" t="s">
        <v>219</v>
      </c>
      <c r="I15" s="197"/>
      <c r="J15" s="188">
        <f t="shared" si="0"/>
        <v>0</v>
      </c>
    </row>
    <row r="16" spans="1:10" ht="14.45" customHeight="1" x14ac:dyDescent="0.25">
      <c r="A16" s="70">
        <v>9</v>
      </c>
      <c r="B16" s="127" t="s">
        <v>230</v>
      </c>
      <c r="C16" s="54" t="s">
        <v>231</v>
      </c>
      <c r="D16" s="35"/>
      <c r="E16" s="28"/>
      <c r="F16" s="35">
        <v>630</v>
      </c>
      <c r="G16" s="128">
        <f t="shared" si="1"/>
        <v>630</v>
      </c>
      <c r="H16" s="37" t="s">
        <v>219</v>
      </c>
      <c r="I16" s="197"/>
      <c r="J16" s="188">
        <f t="shared" si="0"/>
        <v>0</v>
      </c>
    </row>
    <row r="17" spans="1:10" x14ac:dyDescent="0.25">
      <c r="A17" s="70">
        <v>10</v>
      </c>
      <c r="B17" s="127" t="s">
        <v>232</v>
      </c>
      <c r="C17" s="124" t="s">
        <v>233</v>
      </c>
      <c r="D17" s="35"/>
      <c r="E17" s="28"/>
      <c r="F17" s="35">
        <v>630</v>
      </c>
      <c r="G17" s="128">
        <f t="shared" si="1"/>
        <v>630</v>
      </c>
      <c r="H17" s="37" t="s">
        <v>219</v>
      </c>
      <c r="I17" s="197"/>
      <c r="J17" s="188">
        <f t="shared" si="0"/>
        <v>0</v>
      </c>
    </row>
    <row r="18" spans="1:10" x14ac:dyDescent="0.25">
      <c r="A18" s="70">
        <v>11</v>
      </c>
      <c r="B18" s="34" t="s">
        <v>234</v>
      </c>
      <c r="C18" s="124" t="s">
        <v>235</v>
      </c>
      <c r="D18" s="35"/>
      <c r="E18" s="28"/>
      <c r="F18" s="35">
        <v>13706</v>
      </c>
      <c r="G18" s="128">
        <f t="shared" si="1"/>
        <v>13706</v>
      </c>
      <c r="H18" s="37" t="s">
        <v>6</v>
      </c>
      <c r="I18" s="197"/>
      <c r="J18" s="188">
        <f t="shared" si="0"/>
        <v>0</v>
      </c>
    </row>
    <row r="19" spans="1:10" x14ac:dyDescent="0.25">
      <c r="A19" s="70">
        <v>12</v>
      </c>
      <c r="B19" s="34" t="s">
        <v>236</v>
      </c>
      <c r="C19" s="124" t="s">
        <v>237</v>
      </c>
      <c r="D19" s="35"/>
      <c r="E19" s="28"/>
      <c r="F19" s="36">
        <v>1</v>
      </c>
      <c r="G19" s="128">
        <f t="shared" si="1"/>
        <v>1</v>
      </c>
      <c r="H19" s="37" t="s">
        <v>2</v>
      </c>
      <c r="I19" s="197"/>
      <c r="J19" s="188">
        <f t="shared" si="0"/>
        <v>0</v>
      </c>
    </row>
    <row r="20" spans="1:10" x14ac:dyDescent="0.25">
      <c r="A20" s="70">
        <v>13</v>
      </c>
      <c r="B20" s="34" t="s">
        <v>238</v>
      </c>
      <c r="C20" s="124" t="s">
        <v>239</v>
      </c>
      <c r="D20" s="35"/>
      <c r="E20" s="28"/>
      <c r="F20" s="36">
        <v>7300</v>
      </c>
      <c r="G20" s="128">
        <f t="shared" si="1"/>
        <v>7300</v>
      </c>
      <c r="H20" s="37" t="s">
        <v>27</v>
      </c>
      <c r="I20" s="197"/>
      <c r="J20" s="188">
        <f t="shared" si="0"/>
        <v>0</v>
      </c>
    </row>
    <row r="21" spans="1:10" x14ac:dyDescent="0.25">
      <c r="A21" s="70">
        <v>14</v>
      </c>
      <c r="B21" s="4" t="s">
        <v>4</v>
      </c>
      <c r="C21" s="61" t="s">
        <v>5</v>
      </c>
      <c r="D21" s="12">
        <v>14886</v>
      </c>
      <c r="E21" s="28">
        <v>25139</v>
      </c>
      <c r="F21" s="28">
        <v>7558</v>
      </c>
      <c r="G21" s="128">
        <f t="shared" si="1"/>
        <v>47583</v>
      </c>
      <c r="H21" s="178" t="s">
        <v>6</v>
      </c>
      <c r="I21" s="197"/>
      <c r="J21" s="188">
        <f t="shared" si="0"/>
        <v>0</v>
      </c>
    </row>
    <row r="22" spans="1:10" x14ac:dyDescent="0.25">
      <c r="A22" s="70">
        <v>15</v>
      </c>
      <c r="B22" s="4" t="s">
        <v>7</v>
      </c>
      <c r="C22" s="61" t="s">
        <v>8</v>
      </c>
      <c r="D22" s="12">
        <v>30</v>
      </c>
      <c r="E22" s="28"/>
      <c r="F22" s="28">
        <v>1985</v>
      </c>
      <c r="G22" s="128">
        <f t="shared" si="1"/>
        <v>2015</v>
      </c>
      <c r="H22" s="178" t="s">
        <v>6</v>
      </c>
      <c r="I22" s="197"/>
      <c r="J22" s="188">
        <f t="shared" si="0"/>
        <v>0</v>
      </c>
    </row>
    <row r="23" spans="1:10" x14ac:dyDescent="0.25">
      <c r="A23" s="70">
        <v>16</v>
      </c>
      <c r="B23" s="34" t="s">
        <v>240</v>
      </c>
      <c r="C23" s="124" t="s">
        <v>241</v>
      </c>
      <c r="D23" s="12"/>
      <c r="E23" s="28"/>
      <c r="F23" s="28">
        <v>1259</v>
      </c>
      <c r="G23" s="128">
        <f t="shared" si="1"/>
        <v>1259</v>
      </c>
      <c r="H23" s="178" t="s">
        <v>6</v>
      </c>
      <c r="I23" s="197"/>
      <c r="J23" s="188">
        <f t="shared" si="0"/>
        <v>0</v>
      </c>
    </row>
    <row r="24" spans="1:10" x14ac:dyDescent="0.25">
      <c r="A24" s="70">
        <v>17</v>
      </c>
      <c r="B24" s="4" t="s">
        <v>9</v>
      </c>
      <c r="C24" s="61" t="s">
        <v>10</v>
      </c>
      <c r="D24" s="12">
        <v>25</v>
      </c>
      <c r="E24" s="28">
        <v>324</v>
      </c>
      <c r="F24" s="28">
        <v>39</v>
      </c>
      <c r="G24" s="128">
        <f t="shared" si="1"/>
        <v>388</v>
      </c>
      <c r="H24" s="178" t="s">
        <v>11</v>
      </c>
      <c r="I24" s="197"/>
      <c r="J24" s="188">
        <f t="shared" si="0"/>
        <v>0</v>
      </c>
    </row>
    <row r="25" spans="1:10" x14ac:dyDescent="0.25">
      <c r="A25" s="70">
        <v>18</v>
      </c>
      <c r="B25" s="34" t="s">
        <v>242</v>
      </c>
      <c r="C25" s="124" t="s">
        <v>243</v>
      </c>
      <c r="D25" s="12"/>
      <c r="E25" s="28"/>
      <c r="F25" s="28">
        <v>77</v>
      </c>
      <c r="G25" s="128">
        <f t="shared" si="1"/>
        <v>77</v>
      </c>
      <c r="H25" s="178" t="s">
        <v>14</v>
      </c>
      <c r="I25" s="197"/>
      <c r="J25" s="188">
        <f t="shared" si="0"/>
        <v>0</v>
      </c>
    </row>
    <row r="26" spans="1:10" x14ac:dyDescent="0.25">
      <c r="A26" s="70">
        <v>19</v>
      </c>
      <c r="B26" s="34" t="s">
        <v>244</v>
      </c>
      <c r="C26" s="125" t="s">
        <v>245</v>
      </c>
      <c r="D26" s="12"/>
      <c r="E26" s="28"/>
      <c r="F26" s="28">
        <v>77</v>
      </c>
      <c r="G26" s="128">
        <f t="shared" si="1"/>
        <v>77</v>
      </c>
      <c r="H26" s="178" t="s">
        <v>14</v>
      </c>
      <c r="I26" s="197"/>
      <c r="J26" s="188">
        <f t="shared" si="0"/>
        <v>0</v>
      </c>
    </row>
    <row r="27" spans="1:10" x14ac:dyDescent="0.25">
      <c r="A27" s="70">
        <v>20</v>
      </c>
      <c r="B27" s="34" t="s">
        <v>503</v>
      </c>
      <c r="C27" s="125" t="s">
        <v>504</v>
      </c>
      <c r="D27" s="12"/>
      <c r="E27" s="28"/>
      <c r="F27" s="28">
        <v>630</v>
      </c>
      <c r="G27" s="128">
        <f t="shared" si="1"/>
        <v>630</v>
      </c>
      <c r="H27" s="178" t="s">
        <v>505</v>
      </c>
      <c r="I27" s="197"/>
      <c r="J27" s="188">
        <f t="shared" si="0"/>
        <v>0</v>
      </c>
    </row>
    <row r="28" spans="1:10" x14ac:dyDescent="0.25">
      <c r="A28" s="70">
        <v>21</v>
      </c>
      <c r="B28" s="15" t="s">
        <v>12</v>
      </c>
      <c r="C28" s="61" t="s">
        <v>13</v>
      </c>
      <c r="D28" s="12">
        <v>8</v>
      </c>
      <c r="E28" s="28">
        <v>22</v>
      </c>
      <c r="F28" s="28">
        <v>14.31</v>
      </c>
      <c r="G28" s="128">
        <f t="shared" si="1"/>
        <v>44.31</v>
      </c>
      <c r="H28" s="178" t="s">
        <v>14</v>
      </c>
      <c r="I28" s="197"/>
      <c r="J28" s="188">
        <f t="shared" si="0"/>
        <v>0</v>
      </c>
    </row>
    <row r="29" spans="1:10" x14ac:dyDescent="0.25">
      <c r="A29" s="70">
        <v>22</v>
      </c>
      <c r="B29" s="34" t="s">
        <v>246</v>
      </c>
      <c r="C29" s="124" t="s">
        <v>247</v>
      </c>
      <c r="D29" s="12"/>
      <c r="E29" s="28"/>
      <c r="F29" s="28">
        <v>739</v>
      </c>
      <c r="G29" s="128">
        <f t="shared" si="1"/>
        <v>739</v>
      </c>
      <c r="H29" s="178" t="s">
        <v>27</v>
      </c>
      <c r="I29" s="197"/>
      <c r="J29" s="188">
        <f t="shared" si="0"/>
        <v>0</v>
      </c>
    </row>
    <row r="30" spans="1:10" x14ac:dyDescent="0.25">
      <c r="A30" s="70">
        <v>23</v>
      </c>
      <c r="B30" s="15" t="s">
        <v>15</v>
      </c>
      <c r="C30" s="61" t="s">
        <v>16</v>
      </c>
      <c r="D30" s="12">
        <v>13</v>
      </c>
      <c r="E30" s="28">
        <v>45</v>
      </c>
      <c r="F30" s="28">
        <v>4</v>
      </c>
      <c r="G30" s="128">
        <f t="shared" si="1"/>
        <v>62</v>
      </c>
      <c r="H30" s="178" t="s">
        <v>11</v>
      </c>
      <c r="I30" s="197"/>
      <c r="J30" s="188">
        <f t="shared" si="0"/>
        <v>0</v>
      </c>
    </row>
    <row r="31" spans="1:10" x14ac:dyDescent="0.25">
      <c r="A31" s="70">
        <v>24</v>
      </c>
      <c r="B31" s="4" t="s">
        <v>17</v>
      </c>
      <c r="C31" s="61" t="s">
        <v>18</v>
      </c>
      <c r="D31" s="12">
        <v>6974.7420000000002</v>
      </c>
      <c r="E31" s="28">
        <v>24200</v>
      </c>
      <c r="F31" s="28">
        <v>30374</v>
      </c>
      <c r="G31" s="128">
        <f t="shared" si="1"/>
        <v>61548.741999999998</v>
      </c>
      <c r="H31" s="178" t="s">
        <v>19</v>
      </c>
      <c r="I31" s="197"/>
      <c r="J31" s="188">
        <f t="shared" si="0"/>
        <v>0</v>
      </c>
    </row>
    <row r="32" spans="1:10" x14ac:dyDescent="0.25">
      <c r="A32" s="70">
        <v>25</v>
      </c>
      <c r="B32" s="4" t="s">
        <v>20</v>
      </c>
      <c r="C32" s="61" t="s">
        <v>21</v>
      </c>
      <c r="D32" s="12">
        <v>1000</v>
      </c>
      <c r="E32" s="28">
        <v>8500</v>
      </c>
      <c r="F32" s="28">
        <v>4994</v>
      </c>
      <c r="G32" s="128">
        <f t="shared" si="1"/>
        <v>14494</v>
      </c>
      <c r="H32" s="178" t="s">
        <v>19</v>
      </c>
      <c r="I32" s="197"/>
      <c r="J32" s="188">
        <f t="shared" si="0"/>
        <v>0</v>
      </c>
    </row>
    <row r="33" spans="1:10" ht="15.75" thickBot="1" x14ac:dyDescent="0.3">
      <c r="A33" s="96">
        <v>26</v>
      </c>
      <c r="B33" s="109" t="s">
        <v>22</v>
      </c>
      <c r="C33" s="110" t="s">
        <v>23</v>
      </c>
      <c r="D33" s="98">
        <v>4669.759</v>
      </c>
      <c r="E33" s="99">
        <v>10680</v>
      </c>
      <c r="F33" s="99">
        <v>71789</v>
      </c>
      <c r="G33" s="154">
        <f t="shared" si="1"/>
        <v>87138.759000000005</v>
      </c>
      <c r="H33" s="179" t="s">
        <v>19</v>
      </c>
      <c r="I33" s="198"/>
      <c r="J33" s="189">
        <f t="shared" si="0"/>
        <v>0</v>
      </c>
    </row>
    <row r="34" spans="1:10" ht="15.75" thickTop="1" x14ac:dyDescent="0.25">
      <c r="A34" s="70">
        <v>27</v>
      </c>
      <c r="B34" s="106" t="s">
        <v>24</v>
      </c>
      <c r="C34" s="64" t="s">
        <v>25</v>
      </c>
      <c r="D34" s="13">
        <v>500</v>
      </c>
      <c r="E34" s="27"/>
      <c r="F34" s="27"/>
      <c r="G34" s="128">
        <f t="shared" si="1"/>
        <v>500</v>
      </c>
      <c r="H34" s="7" t="s">
        <v>19</v>
      </c>
      <c r="I34" s="199"/>
      <c r="J34" s="190">
        <f t="shared" si="0"/>
        <v>0</v>
      </c>
    </row>
    <row r="35" spans="1:10" x14ac:dyDescent="0.25">
      <c r="A35" s="70">
        <v>28</v>
      </c>
      <c r="B35" s="4" t="s">
        <v>26</v>
      </c>
      <c r="C35" s="61" t="s">
        <v>488</v>
      </c>
      <c r="D35" s="12">
        <v>13520.21</v>
      </c>
      <c r="E35" s="28">
        <v>33000</v>
      </c>
      <c r="F35" s="28">
        <v>25893</v>
      </c>
      <c r="G35" s="128">
        <f t="shared" si="1"/>
        <v>72413.209999999992</v>
      </c>
      <c r="H35" s="8" t="s">
        <v>27</v>
      </c>
      <c r="I35" s="199"/>
      <c r="J35" s="188">
        <f t="shared" si="0"/>
        <v>0</v>
      </c>
    </row>
    <row r="36" spans="1:10" x14ac:dyDescent="0.25">
      <c r="A36" s="70">
        <v>29</v>
      </c>
      <c r="B36" s="34" t="s">
        <v>248</v>
      </c>
      <c r="C36" s="124" t="s">
        <v>427</v>
      </c>
      <c r="D36" s="12"/>
      <c r="E36" s="28">
        <v>12300</v>
      </c>
      <c r="F36" s="28"/>
      <c r="G36" s="128">
        <f t="shared" si="1"/>
        <v>12300</v>
      </c>
      <c r="H36" s="8" t="s">
        <v>27</v>
      </c>
      <c r="I36" s="199"/>
      <c r="J36" s="188">
        <f t="shared" ref="J36:J99" si="2">I36*G36</f>
        <v>0</v>
      </c>
    </row>
    <row r="37" spans="1:10" x14ac:dyDescent="0.25">
      <c r="A37" s="70">
        <v>30</v>
      </c>
      <c r="B37" s="34" t="s">
        <v>248</v>
      </c>
      <c r="C37" s="124" t="s">
        <v>249</v>
      </c>
      <c r="D37" s="12"/>
      <c r="E37" s="28"/>
      <c r="F37" s="28">
        <v>1173</v>
      </c>
      <c r="G37" s="128">
        <f t="shared" si="1"/>
        <v>1173</v>
      </c>
      <c r="H37" s="8" t="s">
        <v>27</v>
      </c>
      <c r="I37" s="199"/>
      <c r="J37" s="188">
        <f t="shared" si="2"/>
        <v>0</v>
      </c>
    </row>
    <row r="38" spans="1:10" x14ac:dyDescent="0.25">
      <c r="A38" s="70">
        <v>31</v>
      </c>
      <c r="B38" s="34" t="s">
        <v>250</v>
      </c>
      <c r="C38" s="124" t="s">
        <v>251</v>
      </c>
      <c r="D38" s="12"/>
      <c r="E38" s="28"/>
      <c r="F38" s="28">
        <v>640</v>
      </c>
      <c r="G38" s="128">
        <f t="shared" si="1"/>
        <v>640</v>
      </c>
      <c r="H38" s="8" t="s">
        <v>27</v>
      </c>
      <c r="I38" s="199"/>
      <c r="J38" s="188">
        <f t="shared" si="2"/>
        <v>0</v>
      </c>
    </row>
    <row r="39" spans="1:10" x14ac:dyDescent="0.25">
      <c r="A39" s="70">
        <v>32</v>
      </c>
      <c r="B39" s="4" t="s">
        <v>28</v>
      </c>
      <c r="C39" s="61" t="s">
        <v>252</v>
      </c>
      <c r="D39" s="12">
        <v>13520.21</v>
      </c>
      <c r="E39" s="28">
        <v>15147</v>
      </c>
      <c r="F39" s="28">
        <v>20834</v>
      </c>
      <c r="G39" s="128">
        <f t="shared" si="1"/>
        <v>49501.21</v>
      </c>
      <c r="H39" s="8" t="s">
        <v>27</v>
      </c>
      <c r="I39" s="199"/>
      <c r="J39" s="188">
        <f t="shared" si="2"/>
        <v>0</v>
      </c>
    </row>
    <row r="40" spans="1:10" x14ac:dyDescent="0.25">
      <c r="A40" s="70">
        <v>33</v>
      </c>
      <c r="B40" s="4" t="s">
        <v>29</v>
      </c>
      <c r="C40" s="61" t="s">
        <v>30</v>
      </c>
      <c r="D40" s="12">
        <v>25354.91</v>
      </c>
      <c r="E40" s="27">
        <v>42000</v>
      </c>
      <c r="F40" s="27"/>
      <c r="G40" s="128">
        <f t="shared" si="1"/>
        <v>67354.91</v>
      </c>
      <c r="H40" s="3" t="s">
        <v>27</v>
      </c>
      <c r="I40" s="199"/>
      <c r="J40" s="188">
        <f t="shared" si="2"/>
        <v>0</v>
      </c>
    </row>
    <row r="41" spans="1:10" x14ac:dyDescent="0.25">
      <c r="A41" s="70">
        <v>34</v>
      </c>
      <c r="B41" s="34" t="s">
        <v>506</v>
      </c>
      <c r="C41" s="124" t="s">
        <v>507</v>
      </c>
      <c r="D41" s="12"/>
      <c r="E41" s="27"/>
      <c r="F41" s="27">
        <v>7802</v>
      </c>
      <c r="G41" s="128">
        <f t="shared" si="1"/>
        <v>7802</v>
      </c>
      <c r="H41" s="3" t="s">
        <v>27</v>
      </c>
      <c r="I41" s="199"/>
      <c r="J41" s="188">
        <f t="shared" si="2"/>
        <v>0</v>
      </c>
    </row>
    <row r="42" spans="1:10" x14ac:dyDescent="0.25">
      <c r="A42" s="70">
        <v>35</v>
      </c>
      <c r="B42" s="34" t="s">
        <v>253</v>
      </c>
      <c r="C42" s="124" t="s">
        <v>254</v>
      </c>
      <c r="D42" s="12"/>
      <c r="E42" s="27"/>
      <c r="F42" s="27">
        <v>5274</v>
      </c>
      <c r="G42" s="128">
        <f t="shared" si="1"/>
        <v>5274</v>
      </c>
      <c r="H42" s="3" t="s">
        <v>27</v>
      </c>
      <c r="I42" s="199"/>
      <c r="J42" s="188">
        <f t="shared" si="2"/>
        <v>0</v>
      </c>
    </row>
    <row r="43" spans="1:10" x14ac:dyDescent="0.25">
      <c r="A43" s="70">
        <v>36</v>
      </c>
      <c r="B43" s="4" t="s">
        <v>31</v>
      </c>
      <c r="C43" s="61" t="s">
        <v>489</v>
      </c>
      <c r="D43" s="12">
        <v>1271</v>
      </c>
      <c r="E43" s="27">
        <v>9900</v>
      </c>
      <c r="F43" s="27">
        <v>3058</v>
      </c>
      <c r="G43" s="128">
        <f t="shared" si="1"/>
        <v>14229</v>
      </c>
      <c r="H43" s="3" t="s">
        <v>32</v>
      </c>
      <c r="I43" s="199"/>
      <c r="J43" s="188">
        <f t="shared" si="2"/>
        <v>0</v>
      </c>
    </row>
    <row r="44" spans="1:10" ht="15" customHeight="1" x14ac:dyDescent="0.25">
      <c r="A44" s="70">
        <v>37</v>
      </c>
      <c r="B44" s="4" t="s">
        <v>33</v>
      </c>
      <c r="C44" s="61" t="s">
        <v>497</v>
      </c>
      <c r="D44" s="12">
        <v>2030</v>
      </c>
      <c r="E44" s="27">
        <v>3310</v>
      </c>
      <c r="F44" s="27">
        <v>1535</v>
      </c>
      <c r="G44" s="128">
        <f t="shared" si="1"/>
        <v>6875</v>
      </c>
      <c r="H44" s="3" t="s">
        <v>32</v>
      </c>
      <c r="I44" s="199"/>
      <c r="J44" s="188">
        <f t="shared" si="2"/>
        <v>0</v>
      </c>
    </row>
    <row r="45" spans="1:10" x14ac:dyDescent="0.25">
      <c r="A45" s="70">
        <v>38</v>
      </c>
      <c r="B45" s="34" t="s">
        <v>255</v>
      </c>
      <c r="C45" s="124" t="s">
        <v>256</v>
      </c>
      <c r="D45" s="206">
        <v>5</v>
      </c>
      <c r="E45" s="207">
        <v>42</v>
      </c>
      <c r="F45" s="27">
        <v>1428</v>
      </c>
      <c r="G45" s="210">
        <f t="shared" si="1"/>
        <v>1475</v>
      </c>
      <c r="H45" s="3" t="s">
        <v>32</v>
      </c>
      <c r="I45" s="199"/>
      <c r="J45" s="188">
        <f t="shared" si="2"/>
        <v>0</v>
      </c>
    </row>
    <row r="46" spans="1:10" ht="23.25" x14ac:dyDescent="0.25">
      <c r="A46" s="70">
        <v>39</v>
      </c>
      <c r="B46" s="4" t="s">
        <v>34</v>
      </c>
      <c r="C46" s="61" t="s">
        <v>35</v>
      </c>
      <c r="D46" s="12">
        <v>2</v>
      </c>
      <c r="E46" s="27"/>
      <c r="F46" s="27">
        <v>8.76</v>
      </c>
      <c r="G46" s="128">
        <f t="shared" si="1"/>
        <v>10.76</v>
      </c>
      <c r="H46" s="3" t="s">
        <v>19</v>
      </c>
      <c r="I46" s="199"/>
      <c r="J46" s="188">
        <f t="shared" si="2"/>
        <v>0</v>
      </c>
    </row>
    <row r="47" spans="1:10" ht="23.25" x14ac:dyDescent="0.25">
      <c r="A47" s="70">
        <v>40</v>
      </c>
      <c r="B47" s="4" t="s">
        <v>34</v>
      </c>
      <c r="C47" s="61" t="s">
        <v>36</v>
      </c>
      <c r="D47" s="12">
        <v>16</v>
      </c>
      <c r="E47" s="27"/>
      <c r="F47" s="27"/>
      <c r="G47" s="128">
        <f t="shared" si="1"/>
        <v>16</v>
      </c>
      <c r="H47" s="3" t="s">
        <v>19</v>
      </c>
      <c r="I47" s="199"/>
      <c r="J47" s="188">
        <f t="shared" si="2"/>
        <v>0</v>
      </c>
    </row>
    <row r="48" spans="1:10" x14ac:dyDescent="0.25">
      <c r="A48" s="70">
        <v>41</v>
      </c>
      <c r="B48" s="4" t="s">
        <v>428</v>
      </c>
      <c r="C48" s="61" t="s">
        <v>429</v>
      </c>
      <c r="D48" s="12"/>
      <c r="E48" s="27">
        <v>40</v>
      </c>
      <c r="F48" s="27"/>
      <c r="G48" s="128">
        <f t="shared" si="1"/>
        <v>40</v>
      </c>
      <c r="H48" s="3" t="s">
        <v>19</v>
      </c>
      <c r="I48" s="199"/>
      <c r="J48" s="188">
        <f t="shared" si="2"/>
        <v>0</v>
      </c>
    </row>
    <row r="49" spans="1:10" x14ac:dyDescent="0.25">
      <c r="A49" s="70">
        <v>42</v>
      </c>
      <c r="B49" s="34" t="s">
        <v>257</v>
      </c>
      <c r="C49" s="124" t="s">
        <v>258</v>
      </c>
      <c r="D49" s="12"/>
      <c r="E49" s="27"/>
      <c r="F49" s="27">
        <v>116.2</v>
      </c>
      <c r="G49" s="128">
        <f t="shared" si="1"/>
        <v>116.2</v>
      </c>
      <c r="H49" s="3" t="s">
        <v>19</v>
      </c>
      <c r="I49" s="199"/>
      <c r="J49" s="188">
        <f t="shared" si="2"/>
        <v>0</v>
      </c>
    </row>
    <row r="50" spans="1:10" x14ac:dyDescent="0.25">
      <c r="A50" s="70">
        <v>43</v>
      </c>
      <c r="B50" s="34" t="s">
        <v>259</v>
      </c>
      <c r="C50" s="126" t="s">
        <v>260</v>
      </c>
      <c r="D50" s="12"/>
      <c r="E50" s="27"/>
      <c r="F50" s="27">
        <v>380.9</v>
      </c>
      <c r="G50" s="128">
        <f t="shared" si="1"/>
        <v>380.9</v>
      </c>
      <c r="H50" s="3" t="s">
        <v>19</v>
      </c>
      <c r="I50" s="199"/>
      <c r="J50" s="188">
        <f t="shared" si="2"/>
        <v>0</v>
      </c>
    </row>
    <row r="51" spans="1:10" x14ac:dyDescent="0.25">
      <c r="A51" s="70">
        <v>44</v>
      </c>
      <c r="B51" s="34" t="s">
        <v>261</v>
      </c>
      <c r="C51" s="124" t="s">
        <v>262</v>
      </c>
      <c r="D51" s="12"/>
      <c r="E51" s="27"/>
      <c r="F51" s="27">
        <v>3401.6</v>
      </c>
      <c r="G51" s="128">
        <f t="shared" si="1"/>
        <v>3401.6</v>
      </c>
      <c r="H51" s="3" t="s">
        <v>19</v>
      </c>
      <c r="I51" s="199"/>
      <c r="J51" s="188">
        <f t="shared" si="2"/>
        <v>0</v>
      </c>
    </row>
    <row r="52" spans="1:10" x14ac:dyDescent="0.25">
      <c r="A52" s="70">
        <v>45</v>
      </c>
      <c r="B52" s="34" t="s">
        <v>263</v>
      </c>
      <c r="C52" s="124" t="s">
        <v>264</v>
      </c>
      <c r="D52" s="12"/>
      <c r="E52" s="27"/>
      <c r="F52" s="27">
        <v>140.5</v>
      </c>
      <c r="G52" s="128">
        <f t="shared" si="1"/>
        <v>140.5</v>
      </c>
      <c r="H52" s="3" t="s">
        <v>19</v>
      </c>
      <c r="I52" s="199"/>
      <c r="J52" s="188">
        <f t="shared" si="2"/>
        <v>0</v>
      </c>
    </row>
    <row r="53" spans="1:10" x14ac:dyDescent="0.25">
      <c r="A53" s="70">
        <v>46</v>
      </c>
      <c r="B53" s="34" t="s">
        <v>265</v>
      </c>
      <c r="C53" s="124" t="s">
        <v>266</v>
      </c>
      <c r="D53" s="12"/>
      <c r="E53" s="27"/>
      <c r="F53" s="27">
        <v>2899.9</v>
      </c>
      <c r="G53" s="128">
        <f t="shared" si="1"/>
        <v>2899.9</v>
      </c>
      <c r="H53" s="3" t="s">
        <v>19</v>
      </c>
      <c r="I53" s="199"/>
      <c r="J53" s="188">
        <f t="shared" si="2"/>
        <v>0</v>
      </c>
    </row>
    <row r="54" spans="1:10" x14ac:dyDescent="0.25">
      <c r="A54" s="70">
        <v>47</v>
      </c>
      <c r="B54" s="34" t="s">
        <v>267</v>
      </c>
      <c r="C54" s="124" t="s">
        <v>268</v>
      </c>
      <c r="D54" s="12"/>
      <c r="E54" s="27"/>
      <c r="F54" s="27">
        <v>10364</v>
      </c>
      <c r="G54" s="128">
        <f t="shared" si="1"/>
        <v>10364</v>
      </c>
      <c r="H54" s="3" t="s">
        <v>27</v>
      </c>
      <c r="I54" s="199"/>
      <c r="J54" s="188">
        <f t="shared" si="2"/>
        <v>0</v>
      </c>
    </row>
    <row r="55" spans="1:10" x14ac:dyDescent="0.25">
      <c r="A55" s="70">
        <v>48</v>
      </c>
      <c r="B55" s="34" t="s">
        <v>557</v>
      </c>
      <c r="C55" s="208" t="s">
        <v>558</v>
      </c>
      <c r="D55" s="12"/>
      <c r="E55" s="27">
        <v>1</v>
      </c>
      <c r="F55" s="27"/>
      <c r="G55" s="128">
        <f t="shared" si="1"/>
        <v>1</v>
      </c>
      <c r="H55" s="209" t="s">
        <v>2</v>
      </c>
      <c r="I55" s="199"/>
      <c r="J55" s="188">
        <f t="shared" si="2"/>
        <v>0</v>
      </c>
    </row>
    <row r="56" spans="1:10" x14ac:dyDescent="0.25">
      <c r="A56" s="70">
        <v>49</v>
      </c>
      <c r="B56" s="34" t="s">
        <v>269</v>
      </c>
      <c r="C56" s="124" t="s">
        <v>270</v>
      </c>
      <c r="D56" s="12"/>
      <c r="E56" s="27"/>
      <c r="F56" s="27">
        <v>130</v>
      </c>
      <c r="G56" s="128">
        <f t="shared" si="1"/>
        <v>130</v>
      </c>
      <c r="H56" s="3" t="s">
        <v>271</v>
      </c>
      <c r="I56" s="199"/>
      <c r="J56" s="188">
        <f t="shared" si="2"/>
        <v>0</v>
      </c>
    </row>
    <row r="57" spans="1:10" ht="23.25" x14ac:dyDescent="0.25">
      <c r="A57" s="70">
        <v>50</v>
      </c>
      <c r="B57" s="34" t="s">
        <v>430</v>
      </c>
      <c r="C57" s="124" t="s">
        <v>431</v>
      </c>
      <c r="D57" s="12"/>
      <c r="E57" s="27">
        <v>17</v>
      </c>
      <c r="F57" s="27"/>
      <c r="G57" s="128">
        <f t="shared" si="1"/>
        <v>17</v>
      </c>
      <c r="H57" s="3" t="s">
        <v>19</v>
      </c>
      <c r="I57" s="199"/>
      <c r="J57" s="188">
        <f t="shared" si="2"/>
        <v>0</v>
      </c>
    </row>
    <row r="58" spans="1:10" x14ac:dyDescent="0.25">
      <c r="A58" s="70">
        <v>51</v>
      </c>
      <c r="B58" s="34" t="s">
        <v>430</v>
      </c>
      <c r="C58" s="124" t="s">
        <v>432</v>
      </c>
      <c r="D58" s="206"/>
      <c r="E58" s="207">
        <v>206</v>
      </c>
      <c r="F58" s="27"/>
      <c r="G58" s="210">
        <f t="shared" si="1"/>
        <v>206</v>
      </c>
      <c r="H58" s="3" t="s">
        <v>19</v>
      </c>
      <c r="I58" s="199"/>
      <c r="J58" s="188">
        <f t="shared" si="2"/>
        <v>0</v>
      </c>
    </row>
    <row r="59" spans="1:10" ht="15.75" thickBot="1" x14ac:dyDescent="0.3">
      <c r="A59" s="96">
        <v>52</v>
      </c>
      <c r="B59" s="97" t="s">
        <v>272</v>
      </c>
      <c r="C59" s="157" t="s">
        <v>273</v>
      </c>
      <c r="D59" s="98"/>
      <c r="E59" s="99"/>
      <c r="F59" s="99">
        <v>862714</v>
      </c>
      <c r="G59" s="158">
        <f t="shared" si="1"/>
        <v>862714</v>
      </c>
      <c r="H59" s="100" t="s">
        <v>278</v>
      </c>
      <c r="I59" s="200"/>
      <c r="J59" s="189">
        <f t="shared" si="2"/>
        <v>0</v>
      </c>
    </row>
    <row r="60" spans="1:10" ht="15.75" thickTop="1" x14ac:dyDescent="0.25">
      <c r="A60" s="70">
        <v>53</v>
      </c>
      <c r="B60" s="95" t="s">
        <v>274</v>
      </c>
      <c r="C60" s="156" t="s">
        <v>275</v>
      </c>
      <c r="D60" s="13"/>
      <c r="E60" s="27"/>
      <c r="F60" s="27">
        <v>601034</v>
      </c>
      <c r="G60" s="128">
        <f t="shared" si="1"/>
        <v>601034</v>
      </c>
      <c r="H60" s="3" t="s">
        <v>278</v>
      </c>
      <c r="I60" s="199"/>
      <c r="J60" s="190">
        <f t="shared" si="2"/>
        <v>0</v>
      </c>
    </row>
    <row r="61" spans="1:10" x14ac:dyDescent="0.25">
      <c r="A61" s="70">
        <v>54</v>
      </c>
      <c r="B61" s="34" t="s">
        <v>276</v>
      </c>
      <c r="C61" s="124" t="s">
        <v>277</v>
      </c>
      <c r="D61" s="12"/>
      <c r="E61" s="27"/>
      <c r="F61" s="27">
        <v>21492</v>
      </c>
      <c r="G61" s="128">
        <f t="shared" si="1"/>
        <v>21492</v>
      </c>
      <c r="H61" s="3" t="s">
        <v>278</v>
      </c>
      <c r="I61" s="199"/>
      <c r="J61" s="188">
        <f t="shared" si="2"/>
        <v>0</v>
      </c>
    </row>
    <row r="62" spans="1:10" x14ac:dyDescent="0.25">
      <c r="A62" s="70">
        <v>55</v>
      </c>
      <c r="B62" s="4" t="s">
        <v>433</v>
      </c>
      <c r="C62" s="61" t="s">
        <v>434</v>
      </c>
      <c r="D62" s="12"/>
      <c r="E62" s="27">
        <v>2</v>
      </c>
      <c r="F62" s="27"/>
      <c r="G62" s="128">
        <f t="shared" si="1"/>
        <v>2</v>
      </c>
      <c r="H62" s="3" t="s">
        <v>11</v>
      </c>
      <c r="I62" s="199"/>
      <c r="J62" s="188">
        <f t="shared" si="2"/>
        <v>0</v>
      </c>
    </row>
    <row r="63" spans="1:10" x14ac:dyDescent="0.25">
      <c r="A63" s="70">
        <v>56</v>
      </c>
      <c r="B63" s="4" t="s">
        <v>433</v>
      </c>
      <c r="C63" s="62" t="s">
        <v>435</v>
      </c>
      <c r="D63" s="12"/>
      <c r="E63" s="27">
        <v>1</v>
      </c>
      <c r="F63" s="27"/>
      <c r="G63" s="128">
        <f t="shared" si="1"/>
        <v>1</v>
      </c>
      <c r="H63" s="3" t="s">
        <v>11</v>
      </c>
      <c r="I63" s="199"/>
      <c r="J63" s="188">
        <f t="shared" si="2"/>
        <v>0</v>
      </c>
    </row>
    <row r="64" spans="1:10" x14ac:dyDescent="0.25">
      <c r="A64" s="70">
        <v>57</v>
      </c>
      <c r="B64" s="4" t="s">
        <v>433</v>
      </c>
      <c r="C64" s="61" t="s">
        <v>436</v>
      </c>
      <c r="D64" s="12"/>
      <c r="E64" s="27">
        <v>5</v>
      </c>
      <c r="F64" s="27"/>
      <c r="G64" s="128">
        <f t="shared" si="1"/>
        <v>5</v>
      </c>
      <c r="H64" s="3" t="s">
        <v>11</v>
      </c>
      <c r="I64" s="199"/>
      <c r="J64" s="188">
        <f t="shared" si="2"/>
        <v>0</v>
      </c>
    </row>
    <row r="65" spans="1:10" x14ac:dyDescent="0.25">
      <c r="A65" s="70">
        <v>58</v>
      </c>
      <c r="B65" s="4" t="s">
        <v>433</v>
      </c>
      <c r="C65" s="61" t="s">
        <v>437</v>
      </c>
      <c r="D65" s="12"/>
      <c r="E65" s="27">
        <v>9</v>
      </c>
      <c r="F65" s="27"/>
      <c r="G65" s="128">
        <f t="shared" si="1"/>
        <v>9</v>
      </c>
      <c r="H65" s="3" t="s">
        <v>11</v>
      </c>
      <c r="I65" s="199"/>
      <c r="J65" s="188">
        <f t="shared" si="2"/>
        <v>0</v>
      </c>
    </row>
    <row r="66" spans="1:10" x14ac:dyDescent="0.25">
      <c r="A66" s="70">
        <v>59</v>
      </c>
      <c r="B66" s="4" t="s">
        <v>37</v>
      </c>
      <c r="C66" s="61" t="s">
        <v>38</v>
      </c>
      <c r="D66" s="12">
        <v>1</v>
      </c>
      <c r="E66" s="27"/>
      <c r="F66" s="27"/>
      <c r="G66" s="128">
        <f t="shared" si="1"/>
        <v>1</v>
      </c>
      <c r="H66" s="3" t="s">
        <v>11</v>
      </c>
      <c r="I66" s="199"/>
      <c r="J66" s="188">
        <f t="shared" si="2"/>
        <v>0</v>
      </c>
    </row>
    <row r="67" spans="1:10" x14ac:dyDescent="0.25">
      <c r="A67" s="70">
        <v>60</v>
      </c>
      <c r="B67" s="4" t="s">
        <v>39</v>
      </c>
      <c r="C67" s="61" t="s">
        <v>40</v>
      </c>
      <c r="D67" s="12">
        <v>2</v>
      </c>
      <c r="E67" s="27"/>
      <c r="F67" s="27"/>
      <c r="G67" s="128">
        <f t="shared" si="1"/>
        <v>2</v>
      </c>
      <c r="H67" s="3" t="s">
        <v>11</v>
      </c>
      <c r="I67" s="199"/>
      <c r="J67" s="188">
        <f t="shared" si="2"/>
        <v>0</v>
      </c>
    </row>
    <row r="68" spans="1:10" x14ac:dyDescent="0.25">
      <c r="A68" s="70">
        <v>61</v>
      </c>
      <c r="B68" s="4" t="s">
        <v>41</v>
      </c>
      <c r="C68" s="61" t="s">
        <v>42</v>
      </c>
      <c r="D68" s="12">
        <v>1</v>
      </c>
      <c r="E68" s="27"/>
      <c r="F68" s="27"/>
      <c r="G68" s="128">
        <f t="shared" si="1"/>
        <v>1</v>
      </c>
      <c r="H68" s="3" t="s">
        <v>11</v>
      </c>
      <c r="I68" s="199"/>
      <c r="J68" s="188">
        <f t="shared" si="2"/>
        <v>0</v>
      </c>
    </row>
    <row r="69" spans="1:10" x14ac:dyDescent="0.25">
      <c r="A69" s="70">
        <v>62</v>
      </c>
      <c r="B69" s="4" t="s">
        <v>43</v>
      </c>
      <c r="C69" s="61" t="s">
        <v>44</v>
      </c>
      <c r="D69" s="12">
        <v>2</v>
      </c>
      <c r="E69" s="27"/>
      <c r="F69" s="27"/>
      <c r="G69" s="128">
        <f t="shared" si="1"/>
        <v>2</v>
      </c>
      <c r="H69" s="3" t="s">
        <v>11</v>
      </c>
      <c r="I69" s="199"/>
      <c r="J69" s="188">
        <f t="shared" si="2"/>
        <v>0</v>
      </c>
    </row>
    <row r="70" spans="1:10" x14ac:dyDescent="0.25">
      <c r="A70" s="70">
        <v>63</v>
      </c>
      <c r="B70" s="15" t="s">
        <v>47</v>
      </c>
      <c r="C70" s="61" t="s">
        <v>48</v>
      </c>
      <c r="D70" s="12">
        <v>3</v>
      </c>
      <c r="E70" s="27"/>
      <c r="F70" s="27"/>
      <c r="G70" s="128">
        <f t="shared" si="1"/>
        <v>3</v>
      </c>
      <c r="H70" s="3" t="s">
        <v>11</v>
      </c>
      <c r="I70" s="199"/>
      <c r="J70" s="188">
        <f t="shared" si="2"/>
        <v>0</v>
      </c>
    </row>
    <row r="71" spans="1:10" x14ac:dyDescent="0.25">
      <c r="A71" s="70">
        <v>64</v>
      </c>
      <c r="B71" s="15" t="s">
        <v>49</v>
      </c>
      <c r="C71" s="61" t="s">
        <v>50</v>
      </c>
      <c r="D71" s="12">
        <v>1</v>
      </c>
      <c r="E71" s="27"/>
      <c r="F71" s="27"/>
      <c r="G71" s="128">
        <f t="shared" si="1"/>
        <v>1</v>
      </c>
      <c r="H71" s="3" t="s">
        <v>11</v>
      </c>
      <c r="I71" s="199"/>
      <c r="J71" s="188">
        <f t="shared" si="2"/>
        <v>0</v>
      </c>
    </row>
    <row r="72" spans="1:10" x14ac:dyDescent="0.25">
      <c r="A72" s="70">
        <v>65</v>
      </c>
      <c r="B72" s="15" t="s">
        <v>51</v>
      </c>
      <c r="C72" s="62" t="s">
        <v>52</v>
      </c>
      <c r="D72" s="12">
        <v>1</v>
      </c>
      <c r="E72" s="27"/>
      <c r="F72" s="27"/>
      <c r="G72" s="128">
        <f t="shared" si="1"/>
        <v>1</v>
      </c>
      <c r="H72" s="3" t="s">
        <v>11</v>
      </c>
      <c r="I72" s="199"/>
      <c r="J72" s="188">
        <f t="shared" si="2"/>
        <v>0</v>
      </c>
    </row>
    <row r="73" spans="1:10" x14ac:dyDescent="0.25">
      <c r="A73" s="70">
        <v>66</v>
      </c>
      <c r="B73" s="15" t="s">
        <v>438</v>
      </c>
      <c r="C73" s="61" t="s">
        <v>439</v>
      </c>
      <c r="D73" s="12"/>
      <c r="E73" s="27">
        <v>1</v>
      </c>
      <c r="F73" s="27"/>
      <c r="G73" s="128">
        <f t="shared" si="1"/>
        <v>1</v>
      </c>
      <c r="H73" s="3" t="s">
        <v>11</v>
      </c>
      <c r="I73" s="199"/>
      <c r="J73" s="188">
        <f t="shared" si="2"/>
        <v>0</v>
      </c>
    </row>
    <row r="74" spans="1:10" x14ac:dyDescent="0.25">
      <c r="A74" s="70">
        <v>67</v>
      </c>
      <c r="B74" s="15" t="s">
        <v>53</v>
      </c>
      <c r="C74" s="61" t="s">
        <v>54</v>
      </c>
      <c r="D74" s="12">
        <v>3</v>
      </c>
      <c r="E74" s="27"/>
      <c r="F74" s="27">
        <v>7</v>
      </c>
      <c r="G74" s="128">
        <f t="shared" si="1"/>
        <v>10</v>
      </c>
      <c r="H74" s="3" t="s">
        <v>11</v>
      </c>
      <c r="I74" s="199"/>
      <c r="J74" s="188">
        <f t="shared" si="2"/>
        <v>0</v>
      </c>
    </row>
    <row r="75" spans="1:10" x14ac:dyDescent="0.25">
      <c r="A75" s="70">
        <v>68</v>
      </c>
      <c r="B75" s="34" t="s">
        <v>279</v>
      </c>
      <c r="C75" s="124" t="s">
        <v>280</v>
      </c>
      <c r="D75" s="12"/>
      <c r="E75" s="27"/>
      <c r="F75" s="27">
        <v>1</v>
      </c>
      <c r="G75" s="128">
        <f t="shared" si="1"/>
        <v>1</v>
      </c>
      <c r="H75" s="3" t="s">
        <v>11</v>
      </c>
      <c r="I75" s="199"/>
      <c r="J75" s="188">
        <f t="shared" si="2"/>
        <v>0</v>
      </c>
    </row>
    <row r="76" spans="1:10" x14ac:dyDescent="0.25">
      <c r="A76" s="70">
        <v>69</v>
      </c>
      <c r="B76" s="34" t="s">
        <v>281</v>
      </c>
      <c r="C76" s="124" t="s">
        <v>282</v>
      </c>
      <c r="D76" s="12"/>
      <c r="E76" s="27"/>
      <c r="F76" s="27">
        <v>3</v>
      </c>
      <c r="G76" s="128">
        <f t="shared" si="1"/>
        <v>3</v>
      </c>
      <c r="H76" s="3" t="s">
        <v>11</v>
      </c>
      <c r="I76" s="199"/>
      <c r="J76" s="188">
        <f t="shared" si="2"/>
        <v>0</v>
      </c>
    </row>
    <row r="77" spans="1:10" x14ac:dyDescent="0.25">
      <c r="A77" s="70">
        <v>70</v>
      </c>
      <c r="B77" s="15" t="s">
        <v>55</v>
      </c>
      <c r="C77" s="61" t="s">
        <v>56</v>
      </c>
      <c r="D77" s="12">
        <v>6</v>
      </c>
      <c r="E77" s="27">
        <v>1</v>
      </c>
      <c r="F77" s="27">
        <v>1</v>
      </c>
      <c r="G77" s="128">
        <f t="shared" si="1"/>
        <v>8</v>
      </c>
      <c r="H77" s="3" t="s">
        <v>11</v>
      </c>
      <c r="I77" s="199"/>
      <c r="J77" s="188">
        <f t="shared" si="2"/>
        <v>0</v>
      </c>
    </row>
    <row r="78" spans="1:10" x14ac:dyDescent="0.25">
      <c r="A78" s="70">
        <v>71</v>
      </c>
      <c r="B78" s="15" t="s">
        <v>440</v>
      </c>
      <c r="C78" s="61" t="s">
        <v>441</v>
      </c>
      <c r="D78" s="12"/>
      <c r="E78" s="27">
        <v>1</v>
      </c>
      <c r="F78" s="27"/>
      <c r="G78" s="128">
        <f t="shared" si="1"/>
        <v>1</v>
      </c>
      <c r="H78" s="3" t="s">
        <v>11</v>
      </c>
      <c r="I78" s="199"/>
      <c r="J78" s="188">
        <f t="shared" si="2"/>
        <v>0</v>
      </c>
    </row>
    <row r="79" spans="1:10" x14ac:dyDescent="0.25">
      <c r="A79" s="70">
        <v>72</v>
      </c>
      <c r="B79" s="15" t="s">
        <v>57</v>
      </c>
      <c r="C79" s="61" t="s">
        <v>58</v>
      </c>
      <c r="D79" s="12">
        <v>3</v>
      </c>
      <c r="E79" s="27"/>
      <c r="F79" s="27">
        <v>8</v>
      </c>
      <c r="G79" s="128">
        <f t="shared" si="1"/>
        <v>11</v>
      </c>
      <c r="H79" s="3" t="s">
        <v>11</v>
      </c>
      <c r="I79" s="199"/>
      <c r="J79" s="188">
        <f t="shared" si="2"/>
        <v>0</v>
      </c>
    </row>
    <row r="80" spans="1:10" x14ac:dyDescent="0.25">
      <c r="A80" s="70">
        <v>73</v>
      </c>
      <c r="B80" s="34" t="s">
        <v>283</v>
      </c>
      <c r="C80" s="124" t="s">
        <v>490</v>
      </c>
      <c r="D80" s="12"/>
      <c r="E80" s="27"/>
      <c r="F80" s="27">
        <v>1</v>
      </c>
      <c r="G80" s="128">
        <f t="shared" ref="G80:G154" si="3">SUM(D80:F80)</f>
        <v>1</v>
      </c>
      <c r="H80" s="3" t="s">
        <v>11</v>
      </c>
      <c r="I80" s="199"/>
      <c r="J80" s="188">
        <f t="shared" si="2"/>
        <v>0</v>
      </c>
    </row>
    <row r="81" spans="1:10" x14ac:dyDescent="0.25">
      <c r="A81" s="70">
        <v>74</v>
      </c>
      <c r="B81" s="15" t="s">
        <v>59</v>
      </c>
      <c r="C81" s="61" t="s">
        <v>60</v>
      </c>
      <c r="D81" s="12">
        <v>11</v>
      </c>
      <c r="E81" s="27"/>
      <c r="F81" s="27"/>
      <c r="G81" s="128">
        <f t="shared" si="3"/>
        <v>11</v>
      </c>
      <c r="H81" s="3" t="s">
        <v>11</v>
      </c>
      <c r="I81" s="199"/>
      <c r="J81" s="188">
        <f t="shared" si="2"/>
        <v>0</v>
      </c>
    </row>
    <row r="82" spans="1:10" x14ac:dyDescent="0.25">
      <c r="A82" s="70">
        <v>75</v>
      </c>
      <c r="B82" s="15" t="s">
        <v>442</v>
      </c>
      <c r="C82" s="61" t="s">
        <v>443</v>
      </c>
      <c r="D82" s="12"/>
      <c r="E82" s="27">
        <v>1</v>
      </c>
      <c r="F82" s="27"/>
      <c r="G82" s="128">
        <f t="shared" si="3"/>
        <v>1</v>
      </c>
      <c r="H82" s="3" t="s">
        <v>11</v>
      </c>
      <c r="I82" s="199"/>
      <c r="J82" s="188">
        <f t="shared" si="2"/>
        <v>0</v>
      </c>
    </row>
    <row r="83" spans="1:10" x14ac:dyDescent="0.25">
      <c r="A83" s="70">
        <v>76</v>
      </c>
      <c r="B83" s="34" t="s">
        <v>284</v>
      </c>
      <c r="C83" s="124" t="s">
        <v>491</v>
      </c>
      <c r="D83" s="12"/>
      <c r="E83" s="27"/>
      <c r="F83" s="27">
        <v>2</v>
      </c>
      <c r="G83" s="128">
        <f t="shared" si="3"/>
        <v>2</v>
      </c>
      <c r="H83" s="3" t="s">
        <v>11</v>
      </c>
      <c r="I83" s="199"/>
      <c r="J83" s="188">
        <f t="shared" si="2"/>
        <v>0</v>
      </c>
    </row>
    <row r="84" spans="1:10" x14ac:dyDescent="0.25">
      <c r="A84" s="70">
        <v>77</v>
      </c>
      <c r="B84" s="34" t="s">
        <v>285</v>
      </c>
      <c r="C84" s="124" t="s">
        <v>286</v>
      </c>
      <c r="D84" s="12"/>
      <c r="E84" s="27"/>
      <c r="F84" s="27">
        <v>4</v>
      </c>
      <c r="G84" s="128">
        <f t="shared" si="3"/>
        <v>4</v>
      </c>
      <c r="H84" s="3" t="s">
        <v>11</v>
      </c>
      <c r="I84" s="199"/>
      <c r="J84" s="188">
        <f t="shared" si="2"/>
        <v>0</v>
      </c>
    </row>
    <row r="85" spans="1:10" x14ac:dyDescent="0.25">
      <c r="A85" s="70">
        <v>78</v>
      </c>
      <c r="B85" s="34" t="s">
        <v>287</v>
      </c>
      <c r="C85" s="124" t="s">
        <v>288</v>
      </c>
      <c r="D85" s="12"/>
      <c r="E85" s="27"/>
      <c r="F85" s="27">
        <v>5</v>
      </c>
      <c r="G85" s="128">
        <f t="shared" si="3"/>
        <v>5</v>
      </c>
      <c r="H85" s="3" t="s">
        <v>11</v>
      </c>
      <c r="I85" s="199"/>
      <c r="J85" s="188">
        <f t="shared" si="2"/>
        <v>0</v>
      </c>
    </row>
    <row r="86" spans="1:10" x14ac:dyDescent="0.25">
      <c r="A86" s="70">
        <v>79</v>
      </c>
      <c r="B86" s="34" t="s">
        <v>289</v>
      </c>
      <c r="C86" s="124" t="s">
        <v>290</v>
      </c>
      <c r="D86" s="12"/>
      <c r="E86" s="27">
        <v>1</v>
      </c>
      <c r="F86" s="27">
        <v>5</v>
      </c>
      <c r="G86" s="128">
        <f t="shared" si="3"/>
        <v>6</v>
      </c>
      <c r="H86" s="3" t="s">
        <v>11</v>
      </c>
      <c r="I86" s="199"/>
      <c r="J86" s="188">
        <f t="shared" si="2"/>
        <v>0</v>
      </c>
    </row>
    <row r="87" spans="1:10" ht="15.75" thickBot="1" x14ac:dyDescent="0.3">
      <c r="A87" s="96">
        <v>80</v>
      </c>
      <c r="B87" s="97" t="s">
        <v>291</v>
      </c>
      <c r="C87" s="157" t="s">
        <v>292</v>
      </c>
      <c r="D87" s="98"/>
      <c r="E87" s="99"/>
      <c r="F87" s="99">
        <v>3</v>
      </c>
      <c r="G87" s="158">
        <f t="shared" si="3"/>
        <v>3</v>
      </c>
      <c r="H87" s="100" t="s">
        <v>11</v>
      </c>
      <c r="I87" s="200"/>
      <c r="J87" s="189">
        <f t="shared" si="2"/>
        <v>0</v>
      </c>
    </row>
    <row r="88" spans="1:10" ht="15.75" thickTop="1" x14ac:dyDescent="0.25">
      <c r="A88" s="159">
        <v>81</v>
      </c>
      <c r="B88" s="160" t="s">
        <v>45</v>
      </c>
      <c r="C88" s="161" t="s">
        <v>46</v>
      </c>
      <c r="D88" s="162">
        <v>3</v>
      </c>
      <c r="E88" s="163"/>
      <c r="F88" s="163"/>
      <c r="G88" s="164">
        <f t="shared" si="3"/>
        <v>3</v>
      </c>
      <c r="H88" s="165" t="s">
        <v>11</v>
      </c>
      <c r="I88" s="199"/>
      <c r="J88" s="190">
        <f t="shared" si="2"/>
        <v>0</v>
      </c>
    </row>
    <row r="89" spans="1:10" x14ac:dyDescent="0.25">
      <c r="A89" s="70">
        <v>82</v>
      </c>
      <c r="B89" s="106" t="s">
        <v>61</v>
      </c>
      <c r="C89" s="107" t="s">
        <v>62</v>
      </c>
      <c r="D89" s="13">
        <v>36</v>
      </c>
      <c r="E89" s="33"/>
      <c r="F89" s="33"/>
      <c r="G89" s="128">
        <f t="shared" si="3"/>
        <v>36</v>
      </c>
      <c r="H89" s="108" t="s">
        <v>6</v>
      </c>
      <c r="I89" s="199"/>
      <c r="J89" s="188">
        <f t="shared" si="2"/>
        <v>0</v>
      </c>
    </row>
    <row r="90" spans="1:10" x14ac:dyDescent="0.25">
      <c r="A90" s="70">
        <v>83</v>
      </c>
      <c r="B90" s="4" t="s">
        <v>63</v>
      </c>
      <c r="C90" s="61" t="s">
        <v>64</v>
      </c>
      <c r="D90" s="12">
        <v>658</v>
      </c>
      <c r="E90" s="29"/>
      <c r="F90" s="29"/>
      <c r="G90" s="128">
        <f t="shared" si="3"/>
        <v>658</v>
      </c>
      <c r="H90" s="22" t="s">
        <v>6</v>
      </c>
      <c r="I90" s="199"/>
      <c r="J90" s="188">
        <f t="shared" si="2"/>
        <v>0</v>
      </c>
    </row>
    <row r="91" spans="1:10" x14ac:dyDescent="0.25">
      <c r="A91" s="70">
        <v>84</v>
      </c>
      <c r="B91" s="4" t="s">
        <v>63</v>
      </c>
      <c r="C91" s="61" t="s">
        <v>444</v>
      </c>
      <c r="D91" s="12"/>
      <c r="E91" s="29">
        <v>96</v>
      </c>
      <c r="F91" s="29"/>
      <c r="G91" s="128">
        <f t="shared" si="3"/>
        <v>96</v>
      </c>
      <c r="H91" s="22" t="s">
        <v>6</v>
      </c>
      <c r="I91" s="199"/>
      <c r="J91" s="188">
        <f t="shared" si="2"/>
        <v>0</v>
      </c>
    </row>
    <row r="92" spans="1:10" x14ac:dyDescent="0.25">
      <c r="A92" s="70">
        <v>85</v>
      </c>
      <c r="B92" s="4" t="s">
        <v>65</v>
      </c>
      <c r="C92" s="61" t="s">
        <v>66</v>
      </c>
      <c r="D92" s="206">
        <v>675</v>
      </c>
      <c r="E92" s="29"/>
      <c r="F92" s="29"/>
      <c r="G92" s="210">
        <f t="shared" si="3"/>
        <v>675</v>
      </c>
      <c r="H92" s="22" t="s">
        <v>6</v>
      </c>
      <c r="I92" s="199"/>
      <c r="J92" s="188">
        <f t="shared" si="2"/>
        <v>0</v>
      </c>
    </row>
    <row r="93" spans="1:10" x14ac:dyDescent="0.25">
      <c r="A93" s="70">
        <v>86</v>
      </c>
      <c r="B93" s="4" t="s">
        <v>65</v>
      </c>
      <c r="C93" s="61" t="s">
        <v>293</v>
      </c>
      <c r="D93" s="206">
        <v>400</v>
      </c>
      <c r="E93" s="29">
        <v>363</v>
      </c>
      <c r="F93" s="29">
        <v>1495</v>
      </c>
      <c r="G93" s="210">
        <f t="shared" si="3"/>
        <v>2258</v>
      </c>
      <c r="H93" s="22" t="s">
        <v>6</v>
      </c>
      <c r="I93" s="199"/>
      <c r="J93" s="188">
        <f t="shared" si="2"/>
        <v>0</v>
      </c>
    </row>
    <row r="94" spans="1:10" x14ac:dyDescent="0.25">
      <c r="A94" s="70">
        <v>87</v>
      </c>
      <c r="B94" s="4" t="s">
        <v>67</v>
      </c>
      <c r="C94" s="61" t="s">
        <v>68</v>
      </c>
      <c r="D94" s="12">
        <v>858</v>
      </c>
      <c r="E94" s="29"/>
      <c r="F94" s="29"/>
      <c r="G94" s="128">
        <f t="shared" si="3"/>
        <v>858</v>
      </c>
      <c r="H94" s="22" t="s">
        <v>6</v>
      </c>
      <c r="I94" s="199"/>
      <c r="J94" s="188">
        <f t="shared" si="2"/>
        <v>0</v>
      </c>
    </row>
    <row r="95" spans="1:10" x14ac:dyDescent="0.25">
      <c r="A95" s="70">
        <v>88</v>
      </c>
      <c r="B95" s="4" t="s">
        <v>69</v>
      </c>
      <c r="C95" s="61" t="s">
        <v>70</v>
      </c>
      <c r="D95" s="12">
        <v>761</v>
      </c>
      <c r="E95" s="29"/>
      <c r="F95" s="29"/>
      <c r="G95" s="128">
        <f t="shared" si="3"/>
        <v>761</v>
      </c>
      <c r="H95" s="22" t="s">
        <v>6</v>
      </c>
      <c r="I95" s="199"/>
      <c r="J95" s="188">
        <f t="shared" si="2"/>
        <v>0</v>
      </c>
    </row>
    <row r="96" spans="1:10" x14ac:dyDescent="0.25">
      <c r="A96" s="70">
        <v>89</v>
      </c>
      <c r="B96" s="4" t="s">
        <v>69</v>
      </c>
      <c r="C96" s="61" t="s">
        <v>294</v>
      </c>
      <c r="D96" s="12"/>
      <c r="E96" s="29">
        <v>1264</v>
      </c>
      <c r="F96" s="29">
        <v>383</v>
      </c>
      <c r="G96" s="128">
        <f t="shared" si="3"/>
        <v>1647</v>
      </c>
      <c r="H96" s="22" t="s">
        <v>6</v>
      </c>
      <c r="I96" s="199"/>
      <c r="J96" s="188">
        <f t="shared" si="2"/>
        <v>0</v>
      </c>
    </row>
    <row r="97" spans="1:10" x14ac:dyDescent="0.25">
      <c r="A97" s="70">
        <v>90</v>
      </c>
      <c r="B97" s="4" t="s">
        <v>71</v>
      </c>
      <c r="C97" s="61" t="s">
        <v>72</v>
      </c>
      <c r="D97" s="12">
        <v>181</v>
      </c>
      <c r="E97" s="28">
        <v>32</v>
      </c>
      <c r="F97" s="28"/>
      <c r="G97" s="128">
        <f t="shared" si="3"/>
        <v>213</v>
      </c>
      <c r="H97" s="8" t="s">
        <v>6</v>
      </c>
      <c r="I97" s="199"/>
      <c r="J97" s="188">
        <f t="shared" si="2"/>
        <v>0</v>
      </c>
    </row>
    <row r="98" spans="1:10" x14ac:dyDescent="0.25">
      <c r="A98" s="70">
        <v>91</v>
      </c>
      <c r="B98" s="4" t="s">
        <v>71</v>
      </c>
      <c r="C98" s="61" t="s">
        <v>73</v>
      </c>
      <c r="D98" s="12">
        <v>152</v>
      </c>
      <c r="E98" s="29"/>
      <c r="F98" s="29">
        <v>1101</v>
      </c>
      <c r="G98" s="128">
        <f t="shared" si="3"/>
        <v>1253</v>
      </c>
      <c r="H98" s="22" t="s">
        <v>6</v>
      </c>
      <c r="I98" s="199"/>
      <c r="J98" s="188">
        <f t="shared" si="2"/>
        <v>0</v>
      </c>
    </row>
    <row r="99" spans="1:10" x14ac:dyDescent="0.25">
      <c r="A99" s="70">
        <v>92</v>
      </c>
      <c r="B99" s="34" t="s">
        <v>295</v>
      </c>
      <c r="C99" s="124" t="s">
        <v>445</v>
      </c>
      <c r="D99" s="12"/>
      <c r="E99" s="29">
        <v>48</v>
      </c>
      <c r="F99" s="29">
        <v>1015</v>
      </c>
      <c r="G99" s="128">
        <f t="shared" si="3"/>
        <v>1063</v>
      </c>
      <c r="H99" s="22" t="s">
        <v>6</v>
      </c>
      <c r="I99" s="199"/>
      <c r="J99" s="188">
        <f t="shared" si="2"/>
        <v>0</v>
      </c>
    </row>
    <row r="100" spans="1:10" x14ac:dyDescent="0.25">
      <c r="A100" s="70">
        <v>93</v>
      </c>
      <c r="B100" s="34" t="s">
        <v>296</v>
      </c>
      <c r="C100" s="124" t="s">
        <v>297</v>
      </c>
      <c r="D100" s="12"/>
      <c r="E100" s="29"/>
      <c r="F100" s="29">
        <v>721</v>
      </c>
      <c r="G100" s="128">
        <f t="shared" si="3"/>
        <v>721</v>
      </c>
      <c r="H100" s="22" t="s">
        <v>6</v>
      </c>
      <c r="I100" s="199"/>
      <c r="J100" s="188">
        <f t="shared" ref="J100:J166" si="4">I100*G100</f>
        <v>0</v>
      </c>
    </row>
    <row r="101" spans="1:10" x14ac:dyDescent="0.25">
      <c r="A101" s="70">
        <v>94</v>
      </c>
      <c r="B101" s="4" t="s">
        <v>446</v>
      </c>
      <c r="C101" s="61" t="s">
        <v>447</v>
      </c>
      <c r="D101" s="206">
        <v>104</v>
      </c>
      <c r="E101" s="211">
        <v>510</v>
      </c>
      <c r="F101" s="29"/>
      <c r="G101" s="210">
        <f t="shared" si="3"/>
        <v>614</v>
      </c>
      <c r="H101" s="22" t="s">
        <v>6</v>
      </c>
      <c r="I101" s="199"/>
      <c r="J101" s="188">
        <f t="shared" si="4"/>
        <v>0</v>
      </c>
    </row>
    <row r="102" spans="1:10" x14ac:dyDescent="0.25">
      <c r="A102" s="70">
        <v>95</v>
      </c>
      <c r="B102" s="4" t="s">
        <v>74</v>
      </c>
      <c r="C102" s="61" t="s">
        <v>75</v>
      </c>
      <c r="D102" s="206">
        <v>311</v>
      </c>
      <c r="E102" s="29">
        <v>260</v>
      </c>
      <c r="F102" s="29"/>
      <c r="G102" s="210">
        <f t="shared" si="3"/>
        <v>571</v>
      </c>
      <c r="H102" s="22" t="s">
        <v>6</v>
      </c>
      <c r="I102" s="199"/>
      <c r="J102" s="188">
        <f t="shared" si="4"/>
        <v>0</v>
      </c>
    </row>
    <row r="103" spans="1:10" x14ac:dyDescent="0.25">
      <c r="A103" s="70">
        <v>96</v>
      </c>
      <c r="B103" s="4" t="s">
        <v>76</v>
      </c>
      <c r="C103" s="61" t="s">
        <v>77</v>
      </c>
      <c r="D103" s="12">
        <v>30</v>
      </c>
      <c r="E103" s="29">
        <v>439</v>
      </c>
      <c r="F103" s="29">
        <v>96</v>
      </c>
      <c r="G103" s="128">
        <f t="shared" si="3"/>
        <v>565</v>
      </c>
      <c r="H103" s="22" t="s">
        <v>6</v>
      </c>
      <c r="I103" s="199"/>
      <c r="J103" s="188">
        <f t="shared" si="4"/>
        <v>0</v>
      </c>
    </row>
    <row r="104" spans="1:10" x14ac:dyDescent="0.25">
      <c r="A104" s="70">
        <v>97</v>
      </c>
      <c r="B104" s="4" t="s">
        <v>448</v>
      </c>
      <c r="C104" s="61" t="s">
        <v>449</v>
      </c>
      <c r="D104" s="206">
        <v>44</v>
      </c>
      <c r="E104" s="29">
        <v>176</v>
      </c>
      <c r="F104" s="29"/>
      <c r="G104" s="210">
        <f t="shared" si="3"/>
        <v>220</v>
      </c>
      <c r="H104" s="22" t="s">
        <v>6</v>
      </c>
      <c r="I104" s="199"/>
      <c r="J104" s="188">
        <f t="shared" si="4"/>
        <v>0</v>
      </c>
    </row>
    <row r="105" spans="1:10" x14ac:dyDescent="0.25">
      <c r="A105" s="70">
        <v>98</v>
      </c>
      <c r="B105" s="46" t="s">
        <v>298</v>
      </c>
      <c r="C105" s="124" t="s">
        <v>492</v>
      </c>
      <c r="D105" s="12"/>
      <c r="E105" s="29">
        <v>56</v>
      </c>
      <c r="F105" s="29">
        <v>392</v>
      </c>
      <c r="G105" s="128">
        <f t="shared" si="3"/>
        <v>448</v>
      </c>
      <c r="H105" s="22" t="s">
        <v>6</v>
      </c>
      <c r="I105" s="199"/>
      <c r="J105" s="188">
        <f t="shared" si="4"/>
        <v>0</v>
      </c>
    </row>
    <row r="106" spans="1:10" x14ac:dyDescent="0.25">
      <c r="A106" s="70">
        <v>99</v>
      </c>
      <c r="B106" s="4" t="s">
        <v>78</v>
      </c>
      <c r="C106" s="61" t="s">
        <v>79</v>
      </c>
      <c r="D106" s="206">
        <v>6</v>
      </c>
      <c r="E106" s="29"/>
      <c r="F106" s="29"/>
      <c r="G106" s="210">
        <f t="shared" si="3"/>
        <v>6</v>
      </c>
      <c r="H106" s="22" t="s">
        <v>6</v>
      </c>
      <c r="I106" s="199"/>
      <c r="J106" s="188">
        <f t="shared" si="4"/>
        <v>0</v>
      </c>
    </row>
    <row r="107" spans="1:10" x14ac:dyDescent="0.25">
      <c r="A107" s="70">
        <v>100</v>
      </c>
      <c r="B107" s="4" t="s">
        <v>80</v>
      </c>
      <c r="C107" s="61" t="s">
        <v>81</v>
      </c>
      <c r="D107" s="206">
        <v>10</v>
      </c>
      <c r="E107" s="211">
        <v>88</v>
      </c>
      <c r="F107" s="29"/>
      <c r="G107" s="210">
        <f t="shared" si="3"/>
        <v>98</v>
      </c>
      <c r="H107" s="22" t="s">
        <v>6</v>
      </c>
      <c r="I107" s="199"/>
      <c r="J107" s="188">
        <f t="shared" si="4"/>
        <v>0</v>
      </c>
    </row>
    <row r="108" spans="1:10" x14ac:dyDescent="0.25">
      <c r="A108" s="70">
        <v>101</v>
      </c>
      <c r="B108" s="4" t="s">
        <v>82</v>
      </c>
      <c r="C108" s="61" t="s">
        <v>83</v>
      </c>
      <c r="D108" s="12">
        <v>14</v>
      </c>
      <c r="E108" s="29"/>
      <c r="F108" s="29"/>
      <c r="G108" s="128">
        <f t="shared" si="3"/>
        <v>14</v>
      </c>
      <c r="H108" s="22" t="s">
        <v>6</v>
      </c>
      <c r="I108" s="199"/>
      <c r="J108" s="188">
        <f t="shared" si="4"/>
        <v>0</v>
      </c>
    </row>
    <row r="109" spans="1:10" x14ac:dyDescent="0.25">
      <c r="A109" s="70">
        <v>102</v>
      </c>
      <c r="B109" s="4" t="s">
        <v>84</v>
      </c>
      <c r="C109" s="61" t="s">
        <v>85</v>
      </c>
      <c r="D109" s="206">
        <v>57</v>
      </c>
      <c r="E109" s="29"/>
      <c r="F109" s="29"/>
      <c r="G109" s="210">
        <f t="shared" si="3"/>
        <v>57</v>
      </c>
      <c r="H109" s="22" t="s">
        <v>6</v>
      </c>
      <c r="I109" s="199"/>
      <c r="J109" s="188">
        <f t="shared" si="4"/>
        <v>0</v>
      </c>
    </row>
    <row r="110" spans="1:10" x14ac:dyDescent="0.25">
      <c r="A110" s="70">
        <v>103</v>
      </c>
      <c r="B110" s="4" t="s">
        <v>86</v>
      </c>
      <c r="C110" s="61" t="s">
        <v>87</v>
      </c>
      <c r="D110" s="12">
        <v>14</v>
      </c>
      <c r="E110" s="29"/>
      <c r="F110" s="29"/>
      <c r="G110" s="128">
        <f t="shared" si="3"/>
        <v>14</v>
      </c>
      <c r="H110" s="22" t="s">
        <v>6</v>
      </c>
      <c r="I110" s="199"/>
      <c r="J110" s="188">
        <f t="shared" si="4"/>
        <v>0</v>
      </c>
    </row>
    <row r="111" spans="1:10" x14ac:dyDescent="0.25">
      <c r="A111" s="70">
        <v>104</v>
      </c>
      <c r="B111" s="4" t="s">
        <v>450</v>
      </c>
      <c r="C111" s="61" t="s">
        <v>451</v>
      </c>
      <c r="D111" s="12"/>
      <c r="E111" s="29">
        <v>48</v>
      </c>
      <c r="F111" s="29"/>
      <c r="G111" s="128">
        <f t="shared" si="3"/>
        <v>48</v>
      </c>
      <c r="H111" s="22" t="s">
        <v>6</v>
      </c>
      <c r="I111" s="199"/>
      <c r="J111" s="188">
        <f t="shared" si="4"/>
        <v>0</v>
      </c>
    </row>
    <row r="112" spans="1:10" x14ac:dyDescent="0.25">
      <c r="A112" s="70">
        <v>105</v>
      </c>
      <c r="B112" s="4" t="s">
        <v>88</v>
      </c>
      <c r="C112" s="61" t="s">
        <v>299</v>
      </c>
      <c r="D112" s="12">
        <v>10.9</v>
      </c>
      <c r="E112" s="28"/>
      <c r="F112" s="28"/>
      <c r="G112" s="128">
        <f t="shared" si="3"/>
        <v>10.9</v>
      </c>
      <c r="H112" s="8" t="s">
        <v>19</v>
      </c>
      <c r="I112" s="199"/>
      <c r="J112" s="188">
        <f t="shared" si="4"/>
        <v>0</v>
      </c>
    </row>
    <row r="113" spans="1:10" ht="15.75" thickBot="1" x14ac:dyDescent="0.3">
      <c r="A113" s="70">
        <v>106</v>
      </c>
      <c r="B113" s="4" t="s">
        <v>89</v>
      </c>
      <c r="C113" s="61" t="s">
        <v>90</v>
      </c>
      <c r="D113" s="206">
        <v>0</v>
      </c>
      <c r="E113" s="236">
        <v>0</v>
      </c>
      <c r="F113" s="28"/>
      <c r="G113" s="210">
        <f t="shared" si="3"/>
        <v>0</v>
      </c>
      <c r="H113" s="8" t="s">
        <v>11</v>
      </c>
      <c r="I113" s="227"/>
      <c r="J113" s="228"/>
    </row>
    <row r="114" spans="1:10" ht="15.75" thickTop="1" x14ac:dyDescent="0.25">
      <c r="A114" s="215" t="s">
        <v>562</v>
      </c>
      <c r="B114" s="216" t="s">
        <v>563</v>
      </c>
      <c r="C114" s="217" t="s">
        <v>564</v>
      </c>
      <c r="D114" s="235"/>
      <c r="E114" s="207"/>
      <c r="F114" s="207">
        <v>1</v>
      </c>
      <c r="G114" s="210">
        <f t="shared" si="3"/>
        <v>1</v>
      </c>
      <c r="H114" s="234" t="s">
        <v>11</v>
      </c>
      <c r="I114" s="231"/>
      <c r="J114" s="188">
        <f t="shared" si="4"/>
        <v>0</v>
      </c>
    </row>
    <row r="115" spans="1:10" x14ac:dyDescent="0.25">
      <c r="A115" s="215" t="s">
        <v>565</v>
      </c>
      <c r="B115" s="216" t="s">
        <v>566</v>
      </c>
      <c r="C115" s="217" t="s">
        <v>567</v>
      </c>
      <c r="D115" s="235"/>
      <c r="E115" s="207"/>
      <c r="F115" s="207">
        <v>1</v>
      </c>
      <c r="G115" s="210">
        <f t="shared" si="3"/>
        <v>1</v>
      </c>
      <c r="H115" s="234" t="s">
        <v>11</v>
      </c>
      <c r="I115" s="231"/>
      <c r="J115" s="188">
        <f t="shared" si="4"/>
        <v>0</v>
      </c>
    </row>
    <row r="116" spans="1:10" ht="15.75" thickBot="1" x14ac:dyDescent="0.3">
      <c r="A116" s="96">
        <v>107</v>
      </c>
      <c r="B116" s="111" t="s">
        <v>91</v>
      </c>
      <c r="C116" s="110" t="s">
        <v>92</v>
      </c>
      <c r="D116" s="213">
        <v>0</v>
      </c>
      <c r="E116" s="113">
        <v>2</v>
      </c>
      <c r="F116" s="113"/>
      <c r="G116" s="158">
        <f t="shared" si="3"/>
        <v>2</v>
      </c>
      <c r="H116" s="114" t="s">
        <v>11</v>
      </c>
      <c r="I116" s="237"/>
      <c r="J116" s="189">
        <f t="shared" si="4"/>
        <v>0</v>
      </c>
    </row>
    <row r="117" spans="1:10" ht="15.75" thickTop="1" x14ac:dyDescent="0.25">
      <c r="A117" s="159">
        <v>108</v>
      </c>
      <c r="B117" s="238" t="s">
        <v>93</v>
      </c>
      <c r="C117" s="161" t="s">
        <v>94</v>
      </c>
      <c r="D117" s="239">
        <v>0</v>
      </c>
      <c r="E117" s="240"/>
      <c r="F117" s="240"/>
      <c r="G117" s="241">
        <f t="shared" si="3"/>
        <v>0</v>
      </c>
      <c r="H117" s="242" t="s">
        <v>11</v>
      </c>
      <c r="I117" s="243"/>
      <c r="J117" s="244"/>
    </row>
    <row r="118" spans="1:10" x14ac:dyDescent="0.25">
      <c r="A118" s="70">
        <v>109</v>
      </c>
      <c r="B118" s="14" t="s">
        <v>95</v>
      </c>
      <c r="C118" s="107" t="s">
        <v>96</v>
      </c>
      <c r="D118" s="19">
        <v>2</v>
      </c>
      <c r="E118" s="30"/>
      <c r="F118" s="30"/>
      <c r="G118" s="128">
        <f t="shared" si="3"/>
        <v>2</v>
      </c>
      <c r="H118" s="7" t="s">
        <v>11</v>
      </c>
      <c r="I118" s="199"/>
      <c r="J118" s="190">
        <f t="shared" si="4"/>
        <v>0</v>
      </c>
    </row>
    <row r="119" spans="1:10" x14ac:dyDescent="0.25">
      <c r="A119" s="70">
        <v>110</v>
      </c>
      <c r="B119" s="4" t="s">
        <v>97</v>
      </c>
      <c r="C119" s="61" t="s">
        <v>98</v>
      </c>
      <c r="D119" s="232">
        <v>2</v>
      </c>
      <c r="E119" s="31"/>
      <c r="F119" s="31"/>
      <c r="G119" s="128">
        <f t="shared" si="3"/>
        <v>2</v>
      </c>
      <c r="H119" s="8" t="s">
        <v>11</v>
      </c>
      <c r="I119" s="199"/>
      <c r="J119" s="188">
        <f t="shared" si="4"/>
        <v>0</v>
      </c>
    </row>
    <row r="120" spans="1:10" x14ac:dyDescent="0.25">
      <c r="A120" s="70">
        <v>111</v>
      </c>
      <c r="B120" s="4" t="s">
        <v>97</v>
      </c>
      <c r="C120" s="61" t="s">
        <v>99</v>
      </c>
      <c r="D120" s="212">
        <v>2</v>
      </c>
      <c r="E120" s="30"/>
      <c r="F120" s="30"/>
      <c r="G120" s="210">
        <f t="shared" si="3"/>
        <v>2</v>
      </c>
      <c r="H120" s="7" t="s">
        <v>11</v>
      </c>
      <c r="I120" s="199"/>
      <c r="J120" s="188">
        <f t="shared" si="4"/>
        <v>0</v>
      </c>
    </row>
    <row r="121" spans="1:10" x14ac:dyDescent="0.25">
      <c r="A121" s="70">
        <v>112</v>
      </c>
      <c r="B121" s="4" t="s">
        <v>100</v>
      </c>
      <c r="C121" s="61" t="s">
        <v>101</v>
      </c>
      <c r="D121" s="212">
        <v>4</v>
      </c>
      <c r="E121" s="214">
        <v>14</v>
      </c>
      <c r="F121" s="30">
        <v>1</v>
      </c>
      <c r="G121" s="210">
        <f t="shared" si="3"/>
        <v>19</v>
      </c>
      <c r="H121" s="7" t="s">
        <v>11</v>
      </c>
      <c r="I121" s="199"/>
      <c r="J121" s="188">
        <f t="shared" si="4"/>
        <v>0</v>
      </c>
    </row>
    <row r="122" spans="1:10" x14ac:dyDescent="0.25">
      <c r="A122" s="70">
        <v>113</v>
      </c>
      <c r="B122" s="4" t="s">
        <v>100</v>
      </c>
      <c r="C122" s="61" t="s">
        <v>102</v>
      </c>
      <c r="D122" s="212">
        <v>4</v>
      </c>
      <c r="E122" s="30"/>
      <c r="F122" s="30"/>
      <c r="G122" s="210">
        <f t="shared" si="3"/>
        <v>4</v>
      </c>
      <c r="H122" s="7" t="s">
        <v>11</v>
      </c>
      <c r="I122" s="199"/>
      <c r="J122" s="188">
        <f t="shared" si="4"/>
        <v>0</v>
      </c>
    </row>
    <row r="123" spans="1:10" x14ac:dyDescent="0.25">
      <c r="A123" s="70">
        <v>114</v>
      </c>
      <c r="B123" s="4" t="s">
        <v>103</v>
      </c>
      <c r="C123" s="61" t="s">
        <v>104</v>
      </c>
      <c r="D123" s="19">
        <v>11</v>
      </c>
      <c r="E123" s="30"/>
      <c r="F123" s="30"/>
      <c r="G123" s="128">
        <f t="shared" si="3"/>
        <v>11</v>
      </c>
      <c r="H123" s="7" t="s">
        <v>11</v>
      </c>
      <c r="I123" s="199"/>
      <c r="J123" s="188">
        <f t="shared" si="4"/>
        <v>0</v>
      </c>
    </row>
    <row r="124" spans="1:10" x14ac:dyDescent="0.25">
      <c r="A124" s="70">
        <v>115</v>
      </c>
      <c r="B124" s="4" t="s">
        <v>103</v>
      </c>
      <c r="C124" s="61" t="s">
        <v>300</v>
      </c>
      <c r="D124" s="19"/>
      <c r="E124" s="30">
        <v>1</v>
      </c>
      <c r="F124" s="30">
        <v>8</v>
      </c>
      <c r="G124" s="128">
        <f t="shared" si="3"/>
        <v>9</v>
      </c>
      <c r="H124" s="7" t="s">
        <v>11</v>
      </c>
      <c r="I124" s="199"/>
      <c r="J124" s="188">
        <f t="shared" si="4"/>
        <v>0</v>
      </c>
    </row>
    <row r="125" spans="1:10" x14ac:dyDescent="0.25">
      <c r="A125" s="70">
        <v>116</v>
      </c>
      <c r="B125" s="34" t="s">
        <v>301</v>
      </c>
      <c r="C125" s="124" t="s">
        <v>493</v>
      </c>
      <c r="D125" s="19"/>
      <c r="E125" s="30">
        <v>1</v>
      </c>
      <c r="F125" s="214">
        <v>1</v>
      </c>
      <c r="G125" s="210">
        <f t="shared" si="3"/>
        <v>2</v>
      </c>
      <c r="H125" s="7" t="s">
        <v>11</v>
      </c>
      <c r="I125" s="199"/>
      <c r="J125" s="188">
        <f t="shared" si="4"/>
        <v>0</v>
      </c>
    </row>
    <row r="126" spans="1:10" x14ac:dyDescent="0.25">
      <c r="A126" s="70">
        <v>117</v>
      </c>
      <c r="B126" s="34" t="s">
        <v>302</v>
      </c>
      <c r="C126" s="124" t="s">
        <v>494</v>
      </c>
      <c r="D126" s="19"/>
      <c r="E126" s="30"/>
      <c r="F126" s="214">
        <v>2</v>
      </c>
      <c r="G126" s="210">
        <f t="shared" si="3"/>
        <v>2</v>
      </c>
      <c r="H126" s="7" t="s">
        <v>11</v>
      </c>
      <c r="I126" s="199"/>
      <c r="J126" s="188">
        <f t="shared" si="4"/>
        <v>0</v>
      </c>
    </row>
    <row r="127" spans="1:10" x14ac:dyDescent="0.25">
      <c r="A127" s="70">
        <v>118</v>
      </c>
      <c r="B127" s="34" t="s">
        <v>303</v>
      </c>
      <c r="C127" s="124" t="s">
        <v>495</v>
      </c>
      <c r="D127" s="19"/>
      <c r="E127" s="30"/>
      <c r="F127" s="30">
        <v>1</v>
      </c>
      <c r="G127" s="128">
        <f t="shared" si="3"/>
        <v>1</v>
      </c>
      <c r="H127" s="7" t="s">
        <v>11</v>
      </c>
      <c r="I127" s="199"/>
      <c r="J127" s="188">
        <f t="shared" si="4"/>
        <v>0</v>
      </c>
    </row>
    <row r="128" spans="1:10" x14ac:dyDescent="0.25">
      <c r="A128" s="70">
        <v>119</v>
      </c>
      <c r="B128" s="15" t="s">
        <v>452</v>
      </c>
      <c r="C128" s="61" t="s">
        <v>453</v>
      </c>
      <c r="D128" s="19"/>
      <c r="E128" s="30">
        <v>22</v>
      </c>
      <c r="F128" s="30"/>
      <c r="G128" s="128">
        <f t="shared" si="3"/>
        <v>22</v>
      </c>
      <c r="H128" s="7" t="s">
        <v>11</v>
      </c>
      <c r="I128" s="199"/>
      <c r="J128" s="188">
        <f t="shared" si="4"/>
        <v>0</v>
      </c>
    </row>
    <row r="129" spans="1:10" x14ac:dyDescent="0.25">
      <c r="A129" s="70">
        <v>120</v>
      </c>
      <c r="B129" s="15" t="s">
        <v>454</v>
      </c>
      <c r="C129" s="61" t="s">
        <v>455</v>
      </c>
      <c r="D129" s="19"/>
      <c r="E129" s="30">
        <v>10</v>
      </c>
      <c r="F129" s="30"/>
      <c r="G129" s="128">
        <f t="shared" si="3"/>
        <v>10</v>
      </c>
      <c r="H129" s="7" t="s">
        <v>11</v>
      </c>
      <c r="I129" s="199"/>
      <c r="J129" s="188">
        <f t="shared" si="4"/>
        <v>0</v>
      </c>
    </row>
    <row r="130" spans="1:10" x14ac:dyDescent="0.25">
      <c r="A130" s="70">
        <v>121</v>
      </c>
      <c r="B130" s="15" t="s">
        <v>105</v>
      </c>
      <c r="C130" s="61" t="s">
        <v>106</v>
      </c>
      <c r="D130" s="19">
        <v>2</v>
      </c>
      <c r="E130" s="30">
        <v>11</v>
      </c>
      <c r="F130" s="30"/>
      <c r="G130" s="128">
        <f t="shared" si="3"/>
        <v>13</v>
      </c>
      <c r="H130" s="7" t="s">
        <v>11</v>
      </c>
      <c r="I130" s="199"/>
      <c r="J130" s="188">
        <f t="shared" si="4"/>
        <v>0</v>
      </c>
    </row>
    <row r="131" spans="1:10" x14ac:dyDescent="0.25">
      <c r="A131" s="70">
        <v>122</v>
      </c>
      <c r="B131" s="15" t="s">
        <v>456</v>
      </c>
      <c r="C131" s="61" t="s">
        <v>457</v>
      </c>
      <c r="D131" s="19"/>
      <c r="E131" s="30">
        <v>7</v>
      </c>
      <c r="F131" s="30"/>
      <c r="G131" s="128">
        <f t="shared" si="3"/>
        <v>7</v>
      </c>
      <c r="H131" s="7" t="s">
        <v>11</v>
      </c>
      <c r="I131" s="199"/>
      <c r="J131" s="188">
        <f t="shared" si="4"/>
        <v>0</v>
      </c>
    </row>
    <row r="132" spans="1:10" x14ac:dyDescent="0.25">
      <c r="A132" s="70">
        <v>123</v>
      </c>
      <c r="B132" s="4" t="s">
        <v>107</v>
      </c>
      <c r="C132" s="61" t="s">
        <v>108</v>
      </c>
      <c r="D132" s="19">
        <v>1</v>
      </c>
      <c r="E132" s="30"/>
      <c r="F132" s="30"/>
      <c r="G132" s="128">
        <f t="shared" si="3"/>
        <v>1</v>
      </c>
      <c r="H132" s="7" t="s">
        <v>11</v>
      </c>
      <c r="I132" s="199"/>
      <c r="J132" s="188">
        <f t="shared" si="4"/>
        <v>0</v>
      </c>
    </row>
    <row r="133" spans="1:10" x14ac:dyDescent="0.25">
      <c r="A133" s="70">
        <v>124</v>
      </c>
      <c r="B133" s="34" t="s">
        <v>304</v>
      </c>
      <c r="C133" s="124" t="s">
        <v>305</v>
      </c>
      <c r="D133" s="19"/>
      <c r="E133" s="30"/>
      <c r="F133" s="30">
        <v>11571</v>
      </c>
      <c r="G133" s="128">
        <f t="shared" si="3"/>
        <v>11571</v>
      </c>
      <c r="H133" s="7" t="s">
        <v>6</v>
      </c>
      <c r="I133" s="199"/>
      <c r="J133" s="188">
        <f t="shared" si="4"/>
        <v>0</v>
      </c>
    </row>
    <row r="134" spans="1:10" x14ac:dyDescent="0.25">
      <c r="A134" s="70">
        <v>125</v>
      </c>
      <c r="B134" s="34" t="s">
        <v>306</v>
      </c>
      <c r="C134" s="124" t="s">
        <v>307</v>
      </c>
      <c r="D134" s="19"/>
      <c r="E134" s="30"/>
      <c r="F134" s="30">
        <v>1</v>
      </c>
      <c r="G134" s="128">
        <f t="shared" si="3"/>
        <v>1</v>
      </c>
      <c r="H134" s="7" t="s">
        <v>2</v>
      </c>
      <c r="I134" s="199"/>
      <c r="J134" s="188">
        <f t="shared" si="4"/>
        <v>0</v>
      </c>
    </row>
    <row r="135" spans="1:10" x14ac:dyDescent="0.25">
      <c r="A135" s="70">
        <v>126</v>
      </c>
      <c r="B135" s="34" t="s">
        <v>308</v>
      </c>
      <c r="C135" s="124" t="s">
        <v>309</v>
      </c>
      <c r="D135" s="19"/>
      <c r="E135" s="30"/>
      <c r="F135" s="30">
        <v>9713</v>
      </c>
      <c r="G135" s="128">
        <f t="shared" si="3"/>
        <v>9713</v>
      </c>
      <c r="H135" s="7" t="s">
        <v>322</v>
      </c>
      <c r="I135" s="199"/>
      <c r="J135" s="188">
        <f t="shared" si="4"/>
        <v>0</v>
      </c>
    </row>
    <row r="136" spans="1:10" x14ac:dyDescent="0.25">
      <c r="A136" s="70">
        <v>127</v>
      </c>
      <c r="B136" s="34" t="s">
        <v>310</v>
      </c>
      <c r="C136" s="124" t="s">
        <v>311</v>
      </c>
      <c r="D136" s="19"/>
      <c r="E136" s="30"/>
      <c r="F136" s="30">
        <v>1209</v>
      </c>
      <c r="G136" s="128">
        <f t="shared" si="3"/>
        <v>1209</v>
      </c>
      <c r="H136" s="7" t="s">
        <v>6</v>
      </c>
      <c r="I136" s="199"/>
      <c r="J136" s="188">
        <f t="shared" si="4"/>
        <v>0</v>
      </c>
    </row>
    <row r="137" spans="1:10" x14ac:dyDescent="0.25">
      <c r="A137" s="70">
        <v>128</v>
      </c>
      <c r="B137" s="34" t="s">
        <v>312</v>
      </c>
      <c r="C137" s="124" t="s">
        <v>313</v>
      </c>
      <c r="D137" s="19"/>
      <c r="E137" s="30"/>
      <c r="F137" s="30">
        <v>361</v>
      </c>
      <c r="G137" s="128">
        <f t="shared" si="3"/>
        <v>361</v>
      </c>
      <c r="H137" s="7" t="s">
        <v>6</v>
      </c>
      <c r="I137" s="199"/>
      <c r="J137" s="188">
        <f t="shared" si="4"/>
        <v>0</v>
      </c>
    </row>
    <row r="138" spans="1:10" x14ac:dyDescent="0.25">
      <c r="A138" s="70">
        <v>129</v>
      </c>
      <c r="B138" s="34" t="s">
        <v>314</v>
      </c>
      <c r="C138" s="124" t="s">
        <v>315</v>
      </c>
      <c r="D138" s="19"/>
      <c r="E138" s="30"/>
      <c r="F138" s="30">
        <v>275</v>
      </c>
      <c r="G138" s="128">
        <f t="shared" si="3"/>
        <v>275</v>
      </c>
      <c r="H138" s="7" t="s">
        <v>27</v>
      </c>
      <c r="I138" s="199"/>
      <c r="J138" s="188">
        <f t="shared" si="4"/>
        <v>0</v>
      </c>
    </row>
    <row r="139" spans="1:10" x14ac:dyDescent="0.25">
      <c r="A139" s="70">
        <v>130</v>
      </c>
      <c r="B139" s="34" t="s">
        <v>316</v>
      </c>
      <c r="C139" s="124" t="s">
        <v>317</v>
      </c>
      <c r="D139" s="19"/>
      <c r="E139" s="30"/>
      <c r="F139" s="30">
        <v>1</v>
      </c>
      <c r="G139" s="128">
        <f t="shared" si="3"/>
        <v>1</v>
      </c>
      <c r="H139" s="234" t="s">
        <v>2</v>
      </c>
      <c r="I139" s="199"/>
      <c r="J139" s="188">
        <f t="shared" si="4"/>
        <v>0</v>
      </c>
    </row>
    <row r="140" spans="1:10" x14ac:dyDescent="0.25">
      <c r="A140" s="70">
        <v>131</v>
      </c>
      <c r="B140" s="34" t="s">
        <v>318</v>
      </c>
      <c r="C140" s="124" t="s">
        <v>319</v>
      </c>
      <c r="D140" s="19"/>
      <c r="E140" s="30"/>
      <c r="F140" s="30">
        <v>2773</v>
      </c>
      <c r="G140" s="128">
        <f t="shared" si="3"/>
        <v>2773</v>
      </c>
      <c r="H140" s="7" t="s">
        <v>6</v>
      </c>
      <c r="I140" s="199"/>
      <c r="J140" s="188">
        <f t="shared" si="4"/>
        <v>0</v>
      </c>
    </row>
    <row r="141" spans="1:10" x14ac:dyDescent="0.25">
      <c r="A141" s="70">
        <v>132</v>
      </c>
      <c r="B141" s="34" t="s">
        <v>320</v>
      </c>
      <c r="C141" s="124" t="s">
        <v>321</v>
      </c>
      <c r="D141" s="19"/>
      <c r="E141" s="30"/>
      <c r="F141" s="30">
        <v>1</v>
      </c>
      <c r="G141" s="128">
        <f t="shared" si="3"/>
        <v>1</v>
      </c>
      <c r="H141" s="7" t="s">
        <v>2</v>
      </c>
      <c r="I141" s="199"/>
      <c r="J141" s="188">
        <f t="shared" si="4"/>
        <v>0</v>
      </c>
    </row>
    <row r="142" spans="1:10" x14ac:dyDescent="0.25">
      <c r="A142" s="70">
        <v>133</v>
      </c>
      <c r="B142" s="4" t="s">
        <v>109</v>
      </c>
      <c r="C142" s="61" t="s">
        <v>110</v>
      </c>
      <c r="D142" s="18">
        <v>170</v>
      </c>
      <c r="E142" s="31">
        <v>500</v>
      </c>
      <c r="F142" s="31"/>
      <c r="G142" s="128">
        <f t="shared" si="3"/>
        <v>670</v>
      </c>
      <c r="H142" s="8" t="s">
        <v>6</v>
      </c>
      <c r="I142" s="199"/>
      <c r="J142" s="188">
        <f t="shared" si="4"/>
        <v>0</v>
      </c>
    </row>
    <row r="143" spans="1:10" x14ac:dyDescent="0.25">
      <c r="A143" s="215" t="s">
        <v>559</v>
      </c>
      <c r="B143" s="216" t="s">
        <v>560</v>
      </c>
      <c r="C143" s="217" t="s">
        <v>561</v>
      </c>
      <c r="D143" s="18"/>
      <c r="E143" s="218">
        <v>100</v>
      </c>
      <c r="F143" s="218"/>
      <c r="G143" s="210">
        <f t="shared" si="3"/>
        <v>100</v>
      </c>
      <c r="H143" s="219" t="s">
        <v>6</v>
      </c>
      <c r="I143" s="199"/>
      <c r="J143" s="188">
        <f t="shared" si="4"/>
        <v>0</v>
      </c>
    </row>
    <row r="144" spans="1:10" x14ac:dyDescent="0.25">
      <c r="A144" s="70">
        <v>134</v>
      </c>
      <c r="B144" s="233" t="s">
        <v>318</v>
      </c>
      <c r="C144" s="124" t="s">
        <v>323</v>
      </c>
      <c r="D144" s="18"/>
      <c r="E144" s="31"/>
      <c r="F144" s="31">
        <v>350</v>
      </c>
      <c r="G144" s="128">
        <f t="shared" si="3"/>
        <v>350</v>
      </c>
      <c r="H144" s="8" t="s">
        <v>6</v>
      </c>
      <c r="I144" s="199"/>
      <c r="J144" s="188">
        <f t="shared" si="4"/>
        <v>0</v>
      </c>
    </row>
    <row r="145" spans="1:10" ht="15.75" thickBot="1" x14ac:dyDescent="0.3">
      <c r="A145" s="96">
        <v>135</v>
      </c>
      <c r="B145" s="97" t="s">
        <v>324</v>
      </c>
      <c r="C145" s="245" t="s">
        <v>325</v>
      </c>
      <c r="D145" s="112"/>
      <c r="E145" s="113"/>
      <c r="F145" s="113">
        <v>1969.6</v>
      </c>
      <c r="G145" s="158">
        <f t="shared" si="3"/>
        <v>1969.6</v>
      </c>
      <c r="H145" s="114" t="s">
        <v>6</v>
      </c>
      <c r="I145" s="237"/>
      <c r="J145" s="189">
        <f t="shared" si="4"/>
        <v>0</v>
      </c>
    </row>
    <row r="146" spans="1:10" ht="15.75" thickTop="1" x14ac:dyDescent="0.25">
      <c r="A146" s="159">
        <v>136</v>
      </c>
      <c r="B146" s="160" t="s">
        <v>111</v>
      </c>
      <c r="C146" s="161" t="s">
        <v>112</v>
      </c>
      <c r="D146" s="246">
        <v>1065</v>
      </c>
      <c r="E146" s="240">
        <v>1651</v>
      </c>
      <c r="F146" s="240">
        <v>5642</v>
      </c>
      <c r="G146" s="164">
        <f t="shared" si="3"/>
        <v>8358</v>
      </c>
      <c r="H146" s="242" t="s">
        <v>6</v>
      </c>
      <c r="I146" s="201"/>
      <c r="J146" s="192">
        <f t="shared" si="4"/>
        <v>0</v>
      </c>
    </row>
    <row r="147" spans="1:10" x14ac:dyDescent="0.25">
      <c r="A147" s="70">
        <v>137</v>
      </c>
      <c r="B147" s="106" t="s">
        <v>113</v>
      </c>
      <c r="C147" s="107" t="s">
        <v>114</v>
      </c>
      <c r="D147" s="19">
        <v>60</v>
      </c>
      <c r="E147" s="30"/>
      <c r="F147" s="30"/>
      <c r="G147" s="128">
        <f t="shared" si="3"/>
        <v>60</v>
      </c>
      <c r="H147" s="7" t="s">
        <v>6</v>
      </c>
      <c r="I147" s="199"/>
      <c r="J147" s="190">
        <f t="shared" si="4"/>
        <v>0</v>
      </c>
    </row>
    <row r="148" spans="1:10" x14ac:dyDescent="0.25">
      <c r="A148" s="70">
        <v>138</v>
      </c>
      <c r="B148" s="34" t="s">
        <v>326</v>
      </c>
      <c r="C148" s="124" t="s">
        <v>327</v>
      </c>
      <c r="D148" s="18"/>
      <c r="E148" s="31"/>
      <c r="F148" s="31">
        <v>67</v>
      </c>
      <c r="G148" s="128">
        <f t="shared" si="3"/>
        <v>67</v>
      </c>
      <c r="H148" s="8" t="s">
        <v>6</v>
      </c>
      <c r="I148" s="199"/>
      <c r="J148" s="188">
        <f t="shared" si="4"/>
        <v>0</v>
      </c>
    </row>
    <row r="149" spans="1:10" x14ac:dyDescent="0.25">
      <c r="A149" s="70">
        <v>139</v>
      </c>
      <c r="B149" s="34" t="s">
        <v>458</v>
      </c>
      <c r="C149" s="124" t="s">
        <v>459</v>
      </c>
      <c r="D149" s="18"/>
      <c r="E149" s="31">
        <v>492</v>
      </c>
      <c r="F149" s="31"/>
      <c r="G149" s="128">
        <f t="shared" si="3"/>
        <v>492</v>
      </c>
      <c r="H149" s="8" t="s">
        <v>6</v>
      </c>
      <c r="I149" s="199"/>
      <c r="J149" s="188">
        <f t="shared" si="4"/>
        <v>0</v>
      </c>
    </row>
    <row r="150" spans="1:10" x14ac:dyDescent="0.25">
      <c r="A150" s="70">
        <v>140</v>
      </c>
      <c r="B150" s="34" t="s">
        <v>328</v>
      </c>
      <c r="C150" s="124" t="s">
        <v>329</v>
      </c>
      <c r="D150" s="18"/>
      <c r="E150" s="31"/>
      <c r="F150" s="31">
        <v>4776</v>
      </c>
      <c r="G150" s="128">
        <f t="shared" si="3"/>
        <v>4776</v>
      </c>
      <c r="H150" s="8" t="s">
        <v>6</v>
      </c>
      <c r="I150" s="199"/>
      <c r="J150" s="188">
        <f t="shared" si="4"/>
        <v>0</v>
      </c>
    </row>
    <row r="151" spans="1:10" x14ac:dyDescent="0.25">
      <c r="A151" s="70">
        <v>141</v>
      </c>
      <c r="B151" s="34" t="s">
        <v>330</v>
      </c>
      <c r="C151" s="124" t="s">
        <v>331</v>
      </c>
      <c r="D151" s="18"/>
      <c r="E151" s="31"/>
      <c r="F151" s="31">
        <v>2398</v>
      </c>
      <c r="G151" s="128">
        <f t="shared" si="3"/>
        <v>2398</v>
      </c>
      <c r="H151" s="8" t="s">
        <v>6</v>
      </c>
      <c r="I151" s="199"/>
      <c r="J151" s="188">
        <f t="shared" si="4"/>
        <v>0</v>
      </c>
    </row>
    <row r="152" spans="1:10" ht="15" customHeight="1" x14ac:dyDescent="0.25">
      <c r="A152" s="70">
        <v>142</v>
      </c>
      <c r="B152" s="46" t="s">
        <v>332</v>
      </c>
      <c r="C152" s="124" t="s">
        <v>333</v>
      </c>
      <c r="D152" s="18"/>
      <c r="E152" s="31"/>
      <c r="F152" s="31">
        <v>375</v>
      </c>
      <c r="G152" s="128">
        <f t="shared" si="3"/>
        <v>375</v>
      </c>
      <c r="H152" s="8" t="s">
        <v>6</v>
      </c>
      <c r="I152" s="199"/>
      <c r="J152" s="188">
        <f t="shared" si="4"/>
        <v>0</v>
      </c>
    </row>
    <row r="153" spans="1:10" ht="15" customHeight="1" x14ac:dyDescent="0.25">
      <c r="A153" s="70">
        <v>143</v>
      </c>
      <c r="B153" s="46" t="s">
        <v>334</v>
      </c>
      <c r="C153" s="124" t="s">
        <v>335</v>
      </c>
      <c r="D153" s="18"/>
      <c r="E153" s="31"/>
      <c r="F153" s="31">
        <v>26</v>
      </c>
      <c r="G153" s="128">
        <f t="shared" si="3"/>
        <v>26</v>
      </c>
      <c r="H153" s="8" t="s">
        <v>6</v>
      </c>
      <c r="I153" s="199"/>
      <c r="J153" s="188">
        <f t="shared" si="4"/>
        <v>0</v>
      </c>
    </row>
    <row r="154" spans="1:10" x14ac:dyDescent="0.25">
      <c r="A154" s="70">
        <v>144</v>
      </c>
      <c r="B154" s="34" t="s">
        <v>336</v>
      </c>
      <c r="C154" s="124" t="s">
        <v>337</v>
      </c>
      <c r="D154" s="18"/>
      <c r="E154" s="31"/>
      <c r="F154" s="31">
        <v>120</v>
      </c>
      <c r="G154" s="128">
        <f t="shared" si="3"/>
        <v>120</v>
      </c>
      <c r="H154" s="8" t="s">
        <v>6</v>
      </c>
      <c r="I154" s="199"/>
      <c r="J154" s="188">
        <f t="shared" si="4"/>
        <v>0</v>
      </c>
    </row>
    <row r="155" spans="1:10" x14ac:dyDescent="0.25">
      <c r="A155" s="70">
        <v>145</v>
      </c>
      <c r="B155" s="4" t="s">
        <v>115</v>
      </c>
      <c r="C155" s="61" t="s">
        <v>116</v>
      </c>
      <c r="D155" s="18">
        <v>2001</v>
      </c>
      <c r="E155" s="31">
        <v>3210</v>
      </c>
      <c r="F155" s="31">
        <v>2394</v>
      </c>
      <c r="G155" s="128">
        <f t="shared" ref="G155:G173" si="5">SUM(D155:F155)</f>
        <v>7605</v>
      </c>
      <c r="H155" s="5" t="s">
        <v>27</v>
      </c>
      <c r="I155" s="199"/>
      <c r="J155" s="188">
        <f t="shared" si="4"/>
        <v>0</v>
      </c>
    </row>
    <row r="156" spans="1:10" x14ac:dyDescent="0.25">
      <c r="A156" s="70">
        <v>146</v>
      </c>
      <c r="B156" s="4" t="s">
        <v>117</v>
      </c>
      <c r="C156" s="61" t="s">
        <v>118</v>
      </c>
      <c r="D156" s="12">
        <v>618</v>
      </c>
      <c r="E156" s="29">
        <v>1923</v>
      </c>
      <c r="F156" s="29">
        <v>213</v>
      </c>
      <c r="G156" s="128">
        <f t="shared" si="5"/>
        <v>2754</v>
      </c>
      <c r="H156" s="22" t="s">
        <v>27</v>
      </c>
      <c r="I156" s="199"/>
      <c r="J156" s="188">
        <f t="shared" si="4"/>
        <v>0</v>
      </c>
    </row>
    <row r="157" spans="1:10" x14ac:dyDescent="0.25">
      <c r="A157" s="70">
        <v>147</v>
      </c>
      <c r="B157" s="4" t="s">
        <v>119</v>
      </c>
      <c r="C157" s="61" t="s">
        <v>120</v>
      </c>
      <c r="D157" s="12">
        <v>5.56</v>
      </c>
      <c r="E157" s="29"/>
      <c r="F157" s="29"/>
      <c r="G157" s="128">
        <f t="shared" si="5"/>
        <v>5.56</v>
      </c>
      <c r="H157" s="22" t="s">
        <v>27</v>
      </c>
      <c r="I157" s="199"/>
      <c r="J157" s="188">
        <f t="shared" si="4"/>
        <v>0</v>
      </c>
    </row>
    <row r="158" spans="1:10" x14ac:dyDescent="0.25">
      <c r="A158" s="70">
        <v>148</v>
      </c>
      <c r="B158" s="34" t="s">
        <v>338</v>
      </c>
      <c r="C158" s="124" t="s">
        <v>339</v>
      </c>
      <c r="D158" s="12"/>
      <c r="E158" s="29"/>
      <c r="F158" s="29">
        <v>31</v>
      </c>
      <c r="G158" s="128">
        <f t="shared" si="5"/>
        <v>31</v>
      </c>
      <c r="H158" s="22" t="s">
        <v>27</v>
      </c>
      <c r="I158" s="199"/>
      <c r="J158" s="188">
        <f t="shared" si="4"/>
        <v>0</v>
      </c>
    </row>
    <row r="159" spans="1:10" x14ac:dyDescent="0.25">
      <c r="A159" s="70">
        <v>149</v>
      </c>
      <c r="B159" s="4" t="s">
        <v>121</v>
      </c>
      <c r="C159" s="61" t="s">
        <v>122</v>
      </c>
      <c r="D159" s="12">
        <v>180</v>
      </c>
      <c r="E159" s="29">
        <v>192</v>
      </c>
      <c r="F159" s="29"/>
      <c r="G159" s="128">
        <f t="shared" si="5"/>
        <v>372</v>
      </c>
      <c r="H159" s="22" t="s">
        <v>123</v>
      </c>
      <c r="I159" s="199"/>
      <c r="J159" s="188">
        <f t="shared" si="4"/>
        <v>0</v>
      </c>
    </row>
    <row r="160" spans="1:10" x14ac:dyDescent="0.25">
      <c r="A160" s="70">
        <v>150</v>
      </c>
      <c r="B160" s="4" t="s">
        <v>124</v>
      </c>
      <c r="C160" s="61" t="s">
        <v>125</v>
      </c>
      <c r="D160" s="12">
        <v>18.239999999999998</v>
      </c>
      <c r="E160" s="29">
        <v>1100</v>
      </c>
      <c r="F160" s="29">
        <v>111</v>
      </c>
      <c r="G160" s="128">
        <f t="shared" si="5"/>
        <v>1229.24</v>
      </c>
      <c r="H160" s="22" t="s">
        <v>32</v>
      </c>
      <c r="I160" s="199"/>
      <c r="J160" s="188">
        <f t="shared" si="4"/>
        <v>0</v>
      </c>
    </row>
    <row r="161" spans="1:10" x14ac:dyDescent="0.25">
      <c r="A161" s="70">
        <v>151</v>
      </c>
      <c r="B161" s="4" t="s">
        <v>126</v>
      </c>
      <c r="C161" s="61" t="s">
        <v>127</v>
      </c>
      <c r="D161" s="12">
        <v>110</v>
      </c>
      <c r="E161" s="29">
        <v>1253</v>
      </c>
      <c r="F161" s="29">
        <v>4467</v>
      </c>
      <c r="G161" s="128">
        <f t="shared" si="5"/>
        <v>5830</v>
      </c>
      <c r="H161" s="22" t="s">
        <v>6</v>
      </c>
      <c r="I161" s="199"/>
      <c r="J161" s="188">
        <f t="shared" si="4"/>
        <v>0</v>
      </c>
    </row>
    <row r="162" spans="1:10" x14ac:dyDescent="0.25">
      <c r="A162" s="70">
        <v>152</v>
      </c>
      <c r="B162" s="34" t="s">
        <v>340</v>
      </c>
      <c r="C162" s="124" t="s">
        <v>341</v>
      </c>
      <c r="D162" s="12"/>
      <c r="E162" s="29">
        <v>370</v>
      </c>
      <c r="F162" s="29">
        <v>1505.5</v>
      </c>
      <c r="G162" s="128">
        <f t="shared" si="5"/>
        <v>1875.5</v>
      </c>
      <c r="H162" s="22" t="s">
        <v>6</v>
      </c>
      <c r="I162" s="199"/>
      <c r="J162" s="188">
        <f t="shared" si="4"/>
        <v>0</v>
      </c>
    </row>
    <row r="163" spans="1:10" x14ac:dyDescent="0.25">
      <c r="A163" s="70">
        <v>153</v>
      </c>
      <c r="B163" s="4" t="s">
        <v>128</v>
      </c>
      <c r="C163" s="61" t="s">
        <v>129</v>
      </c>
      <c r="D163" s="12">
        <v>16</v>
      </c>
      <c r="E163" s="29"/>
      <c r="F163" s="29"/>
      <c r="G163" s="128">
        <f t="shared" si="5"/>
        <v>16</v>
      </c>
      <c r="H163" s="22" t="s">
        <v>11</v>
      </c>
      <c r="I163" s="199"/>
      <c r="J163" s="188">
        <f t="shared" si="4"/>
        <v>0</v>
      </c>
    </row>
    <row r="164" spans="1:10" x14ac:dyDescent="0.25">
      <c r="A164" s="70">
        <v>154</v>
      </c>
      <c r="B164" s="34" t="s">
        <v>342</v>
      </c>
      <c r="C164" s="54" t="s">
        <v>343</v>
      </c>
      <c r="D164" s="12"/>
      <c r="E164" s="29"/>
      <c r="F164" s="29">
        <v>337</v>
      </c>
      <c r="G164" s="128">
        <f t="shared" si="5"/>
        <v>337</v>
      </c>
      <c r="H164" s="22" t="s">
        <v>6</v>
      </c>
      <c r="I164" s="199"/>
      <c r="J164" s="188">
        <f t="shared" si="4"/>
        <v>0</v>
      </c>
    </row>
    <row r="165" spans="1:10" x14ac:dyDescent="0.25">
      <c r="A165" s="70">
        <v>155</v>
      </c>
      <c r="B165" s="34" t="s">
        <v>344</v>
      </c>
      <c r="C165" s="54" t="s">
        <v>345</v>
      </c>
      <c r="D165" s="12"/>
      <c r="E165" s="29"/>
      <c r="F165" s="29">
        <v>4</v>
      </c>
      <c r="G165" s="128">
        <f t="shared" si="5"/>
        <v>4</v>
      </c>
      <c r="H165" s="22" t="s">
        <v>11</v>
      </c>
      <c r="I165" s="199"/>
      <c r="J165" s="188">
        <f t="shared" si="4"/>
        <v>0</v>
      </c>
    </row>
    <row r="166" spans="1:10" x14ac:dyDescent="0.25">
      <c r="A166" s="70">
        <v>156</v>
      </c>
      <c r="B166" s="34" t="s">
        <v>346</v>
      </c>
      <c r="C166" s="54" t="s">
        <v>347</v>
      </c>
      <c r="D166" s="12"/>
      <c r="E166" s="29"/>
      <c r="F166" s="29">
        <v>6</v>
      </c>
      <c r="G166" s="128">
        <f t="shared" si="5"/>
        <v>6</v>
      </c>
      <c r="H166" s="22" t="s">
        <v>11</v>
      </c>
      <c r="I166" s="199"/>
      <c r="J166" s="188">
        <f t="shared" si="4"/>
        <v>0</v>
      </c>
    </row>
    <row r="167" spans="1:10" x14ac:dyDescent="0.25">
      <c r="A167" s="70">
        <v>157</v>
      </c>
      <c r="B167" s="34" t="s">
        <v>348</v>
      </c>
      <c r="C167" s="54" t="s">
        <v>349</v>
      </c>
      <c r="D167" s="12"/>
      <c r="E167" s="29"/>
      <c r="F167" s="29">
        <v>1</v>
      </c>
      <c r="G167" s="128">
        <f t="shared" si="5"/>
        <v>1</v>
      </c>
      <c r="H167" s="22" t="s">
        <v>11</v>
      </c>
      <c r="I167" s="199"/>
      <c r="J167" s="188">
        <f t="shared" ref="J167:J173" si="6">I167*G167</f>
        <v>0</v>
      </c>
    </row>
    <row r="168" spans="1:10" x14ac:dyDescent="0.25">
      <c r="A168" s="70">
        <v>158</v>
      </c>
      <c r="B168" s="34" t="s">
        <v>350</v>
      </c>
      <c r="C168" s="54" t="s">
        <v>351</v>
      </c>
      <c r="D168" s="12"/>
      <c r="E168" s="29"/>
      <c r="F168" s="29">
        <v>5</v>
      </c>
      <c r="G168" s="128">
        <f t="shared" si="5"/>
        <v>5</v>
      </c>
      <c r="H168" s="22" t="s">
        <v>11</v>
      </c>
      <c r="I168" s="199"/>
      <c r="J168" s="188">
        <f t="shared" si="6"/>
        <v>0</v>
      </c>
    </row>
    <row r="169" spans="1:10" x14ac:dyDescent="0.25">
      <c r="A169" s="70">
        <v>159</v>
      </c>
      <c r="B169" s="34" t="s">
        <v>352</v>
      </c>
      <c r="C169" s="54" t="s">
        <v>353</v>
      </c>
      <c r="D169" s="12"/>
      <c r="E169" s="29"/>
      <c r="F169" s="29">
        <v>8741.5</v>
      </c>
      <c r="G169" s="128">
        <f t="shared" si="5"/>
        <v>8741.5</v>
      </c>
      <c r="H169" s="22" t="s">
        <v>123</v>
      </c>
      <c r="I169" s="199"/>
      <c r="J169" s="188">
        <f t="shared" si="6"/>
        <v>0</v>
      </c>
    </row>
    <row r="170" spans="1:10" x14ac:dyDescent="0.25">
      <c r="A170" s="70">
        <v>160</v>
      </c>
      <c r="B170" s="4" t="s">
        <v>130</v>
      </c>
      <c r="C170" s="61" t="s">
        <v>131</v>
      </c>
      <c r="D170" s="12">
        <v>1710</v>
      </c>
      <c r="E170" s="29"/>
      <c r="F170" s="29"/>
      <c r="G170" s="128">
        <f t="shared" si="5"/>
        <v>1710</v>
      </c>
      <c r="H170" s="22" t="s">
        <v>6</v>
      </c>
      <c r="I170" s="199"/>
      <c r="J170" s="188">
        <f t="shared" si="6"/>
        <v>0</v>
      </c>
    </row>
    <row r="171" spans="1:10" x14ac:dyDescent="0.25">
      <c r="A171" s="70">
        <v>161</v>
      </c>
      <c r="B171" s="6" t="s">
        <v>460</v>
      </c>
      <c r="C171" s="63" t="s">
        <v>461</v>
      </c>
      <c r="D171" s="20"/>
      <c r="E171" s="29">
        <v>3182</v>
      </c>
      <c r="F171" s="29"/>
      <c r="G171" s="128">
        <f t="shared" si="5"/>
        <v>3182</v>
      </c>
      <c r="H171" s="22" t="s">
        <v>6</v>
      </c>
      <c r="I171" s="199"/>
      <c r="J171" s="188">
        <f t="shared" si="6"/>
        <v>0</v>
      </c>
    </row>
    <row r="172" spans="1:10" x14ac:dyDescent="0.25">
      <c r="A172" s="71">
        <v>162</v>
      </c>
      <c r="B172" s="6" t="s">
        <v>132</v>
      </c>
      <c r="C172" s="63" t="s">
        <v>496</v>
      </c>
      <c r="D172" s="20">
        <v>35439.870000000003</v>
      </c>
      <c r="E172" s="29">
        <v>72000</v>
      </c>
      <c r="F172" s="29">
        <v>45431</v>
      </c>
      <c r="G172" s="129">
        <f t="shared" si="5"/>
        <v>152870.87</v>
      </c>
      <c r="H172" s="22" t="s">
        <v>27</v>
      </c>
      <c r="I172" s="199"/>
      <c r="J172" s="188">
        <f t="shared" si="6"/>
        <v>0</v>
      </c>
    </row>
    <row r="173" spans="1:10" ht="15.75" thickBot="1" x14ac:dyDescent="0.3">
      <c r="A173" s="96">
        <v>163</v>
      </c>
      <c r="B173" s="131" t="s">
        <v>462</v>
      </c>
      <c r="C173" s="132" t="s">
        <v>463</v>
      </c>
      <c r="D173" s="66"/>
      <c r="E173" s="66">
        <v>39600</v>
      </c>
      <c r="F173" s="66"/>
      <c r="G173" s="133">
        <f t="shared" si="5"/>
        <v>39600</v>
      </c>
      <c r="H173" s="123" t="s">
        <v>27</v>
      </c>
      <c r="I173" s="200"/>
      <c r="J173" s="187">
        <f t="shared" si="6"/>
        <v>0</v>
      </c>
    </row>
    <row r="174" spans="1:10" ht="20.25" customHeight="1" thickTop="1" thickBot="1" x14ac:dyDescent="0.3">
      <c r="A174" s="72"/>
      <c r="B174" s="39"/>
      <c r="C174" s="48" t="s">
        <v>419</v>
      </c>
      <c r="D174" s="26"/>
      <c r="E174" s="26"/>
      <c r="F174" s="26"/>
      <c r="G174" s="26"/>
      <c r="H174" s="40"/>
      <c r="I174" s="41"/>
      <c r="J174" s="183">
        <f>SUM(J8:J173)</f>
        <v>0</v>
      </c>
    </row>
    <row r="175" spans="1:10" ht="15.75" thickBot="1" x14ac:dyDescent="0.3">
      <c r="A175" s="68"/>
      <c r="B175" s="1"/>
      <c r="C175" s="43" t="s">
        <v>421</v>
      </c>
      <c r="D175" s="2"/>
      <c r="E175" s="2"/>
      <c r="F175" s="2"/>
      <c r="G175" s="2"/>
      <c r="H175" s="1"/>
      <c r="I175" s="1"/>
      <c r="J175" s="69"/>
    </row>
    <row r="176" spans="1:10" x14ac:dyDescent="0.25">
      <c r="A176" s="73">
        <v>164</v>
      </c>
      <c r="B176" s="17" t="s">
        <v>385</v>
      </c>
      <c r="C176" s="16" t="s">
        <v>134</v>
      </c>
      <c r="D176" s="12">
        <v>33</v>
      </c>
      <c r="E176" s="28">
        <v>26</v>
      </c>
      <c r="F176" s="28">
        <v>70</v>
      </c>
      <c r="G176" s="130">
        <f t="shared" ref="G176:G220" si="7">SUM(D176:F176)</f>
        <v>129</v>
      </c>
      <c r="H176" s="44" t="s">
        <v>135</v>
      </c>
      <c r="I176" s="196"/>
      <c r="J176" s="186">
        <f t="shared" ref="J176:J220" si="8">I176*G176</f>
        <v>0</v>
      </c>
    </row>
    <row r="177" spans="1:10" x14ac:dyDescent="0.25">
      <c r="A177" s="73">
        <v>165</v>
      </c>
      <c r="B177" s="34" t="s">
        <v>133</v>
      </c>
      <c r="C177" s="34" t="s">
        <v>386</v>
      </c>
      <c r="D177" s="12"/>
      <c r="E177" s="12"/>
      <c r="F177" s="12">
        <v>2</v>
      </c>
      <c r="G177" s="130">
        <f t="shared" si="7"/>
        <v>2</v>
      </c>
      <c r="H177" s="44" t="s">
        <v>135</v>
      </c>
      <c r="I177" s="197"/>
      <c r="J177" s="188">
        <f t="shared" si="8"/>
        <v>0</v>
      </c>
    </row>
    <row r="178" spans="1:10" x14ac:dyDescent="0.25">
      <c r="A178" s="73">
        <v>166</v>
      </c>
      <c r="B178" s="16" t="s">
        <v>136</v>
      </c>
      <c r="C178" s="16" t="s">
        <v>137</v>
      </c>
      <c r="D178" s="12">
        <v>28</v>
      </c>
      <c r="E178" s="12">
        <v>13</v>
      </c>
      <c r="F178" s="12">
        <v>1</v>
      </c>
      <c r="G178" s="130">
        <f t="shared" si="7"/>
        <v>42</v>
      </c>
      <c r="H178" s="44" t="s">
        <v>135</v>
      </c>
      <c r="I178" s="197"/>
      <c r="J178" s="188">
        <f t="shared" si="8"/>
        <v>0</v>
      </c>
    </row>
    <row r="179" spans="1:10" x14ac:dyDescent="0.25">
      <c r="A179" s="73">
        <v>167</v>
      </c>
      <c r="B179" s="34" t="s">
        <v>387</v>
      </c>
      <c r="C179" s="34" t="s">
        <v>388</v>
      </c>
      <c r="D179" s="12"/>
      <c r="E179" s="12">
        <v>1</v>
      </c>
      <c r="F179" s="12">
        <v>13</v>
      </c>
      <c r="G179" s="130">
        <f t="shared" si="7"/>
        <v>14</v>
      </c>
      <c r="H179" s="44" t="s">
        <v>135</v>
      </c>
      <c r="I179" s="197"/>
      <c r="J179" s="188">
        <f t="shared" si="8"/>
        <v>0</v>
      </c>
    </row>
    <row r="180" spans="1:10" x14ac:dyDescent="0.25">
      <c r="A180" s="73">
        <v>168</v>
      </c>
      <c r="B180" s="34" t="s">
        <v>389</v>
      </c>
      <c r="C180" s="34" t="s">
        <v>390</v>
      </c>
      <c r="D180" s="12"/>
      <c r="E180" s="12"/>
      <c r="F180" s="12">
        <v>1</v>
      </c>
      <c r="G180" s="130">
        <f t="shared" si="7"/>
        <v>1</v>
      </c>
      <c r="H180" s="44" t="s">
        <v>135</v>
      </c>
      <c r="I180" s="197"/>
      <c r="J180" s="188">
        <f t="shared" si="8"/>
        <v>0</v>
      </c>
    </row>
    <row r="181" spans="1:10" x14ac:dyDescent="0.25">
      <c r="A181" s="73">
        <v>169</v>
      </c>
      <c r="B181" s="34" t="s">
        <v>391</v>
      </c>
      <c r="C181" s="34" t="s">
        <v>392</v>
      </c>
      <c r="D181" s="12"/>
      <c r="E181" s="12"/>
      <c r="F181" s="12">
        <v>2</v>
      </c>
      <c r="G181" s="130">
        <f t="shared" si="7"/>
        <v>2</v>
      </c>
      <c r="H181" s="44" t="s">
        <v>135</v>
      </c>
      <c r="I181" s="197"/>
      <c r="J181" s="188">
        <f t="shared" si="8"/>
        <v>0</v>
      </c>
    </row>
    <row r="182" spans="1:10" x14ac:dyDescent="0.25">
      <c r="A182" s="73">
        <v>170</v>
      </c>
      <c r="B182" s="34" t="s">
        <v>393</v>
      </c>
      <c r="C182" s="34" t="s">
        <v>394</v>
      </c>
      <c r="D182" s="12"/>
      <c r="E182" s="12"/>
      <c r="F182" s="12">
        <v>2</v>
      </c>
      <c r="G182" s="130">
        <f t="shared" si="7"/>
        <v>2</v>
      </c>
      <c r="H182" s="44" t="s">
        <v>11</v>
      </c>
      <c r="I182" s="197"/>
      <c r="J182" s="188">
        <f t="shared" si="8"/>
        <v>0</v>
      </c>
    </row>
    <row r="183" spans="1:10" x14ac:dyDescent="0.25">
      <c r="A183" s="73">
        <v>171</v>
      </c>
      <c r="B183" s="34" t="s">
        <v>395</v>
      </c>
      <c r="C183" s="34" t="s">
        <v>396</v>
      </c>
      <c r="D183" s="12"/>
      <c r="E183" s="12"/>
      <c r="F183" s="12">
        <v>3</v>
      </c>
      <c r="G183" s="130">
        <f t="shared" si="7"/>
        <v>3</v>
      </c>
      <c r="H183" s="44" t="s">
        <v>11</v>
      </c>
      <c r="I183" s="197"/>
      <c r="J183" s="188">
        <f t="shared" si="8"/>
        <v>0</v>
      </c>
    </row>
    <row r="184" spans="1:10" x14ac:dyDescent="0.25">
      <c r="A184" s="73">
        <v>172</v>
      </c>
      <c r="B184" s="34" t="s">
        <v>397</v>
      </c>
      <c r="C184" s="34" t="s">
        <v>398</v>
      </c>
      <c r="D184" s="12"/>
      <c r="E184" s="12"/>
      <c r="F184" s="12">
        <v>3</v>
      </c>
      <c r="G184" s="130">
        <f t="shared" si="7"/>
        <v>3</v>
      </c>
      <c r="H184" s="44" t="s">
        <v>135</v>
      </c>
      <c r="I184" s="197"/>
      <c r="J184" s="188">
        <f t="shared" si="8"/>
        <v>0</v>
      </c>
    </row>
    <row r="185" spans="1:10" x14ac:dyDescent="0.25">
      <c r="A185" s="73">
        <v>173</v>
      </c>
      <c r="B185" s="34" t="s">
        <v>399</v>
      </c>
      <c r="C185" s="34" t="s">
        <v>400</v>
      </c>
      <c r="D185" s="12"/>
      <c r="E185" s="12"/>
      <c r="F185" s="12">
        <v>12</v>
      </c>
      <c r="G185" s="130">
        <f t="shared" si="7"/>
        <v>12</v>
      </c>
      <c r="H185" s="44" t="s">
        <v>11</v>
      </c>
      <c r="I185" s="197"/>
      <c r="J185" s="188">
        <f t="shared" si="8"/>
        <v>0</v>
      </c>
    </row>
    <row r="186" spans="1:10" x14ac:dyDescent="0.25">
      <c r="A186" s="73">
        <v>174</v>
      </c>
      <c r="B186" s="16" t="s">
        <v>138</v>
      </c>
      <c r="C186" s="16" t="s">
        <v>139</v>
      </c>
      <c r="D186" s="12">
        <v>1400</v>
      </c>
      <c r="E186" s="12">
        <v>1004</v>
      </c>
      <c r="F186" s="12">
        <v>837</v>
      </c>
      <c r="G186" s="130">
        <f t="shared" si="7"/>
        <v>3241</v>
      </c>
      <c r="H186" s="44" t="s">
        <v>11</v>
      </c>
      <c r="I186" s="197"/>
      <c r="J186" s="188">
        <f t="shared" si="8"/>
        <v>0</v>
      </c>
    </row>
    <row r="187" spans="1:10" x14ac:dyDescent="0.25">
      <c r="A187" s="73">
        <v>175</v>
      </c>
      <c r="B187" s="16" t="s">
        <v>140</v>
      </c>
      <c r="C187" s="16" t="s">
        <v>141</v>
      </c>
      <c r="D187" s="12">
        <v>150</v>
      </c>
      <c r="E187" s="12">
        <v>343</v>
      </c>
      <c r="F187" s="12"/>
      <c r="G187" s="130">
        <f t="shared" si="7"/>
        <v>493</v>
      </c>
      <c r="H187" s="44" t="s">
        <v>123</v>
      </c>
      <c r="I187" s="197"/>
      <c r="J187" s="188">
        <f t="shared" si="8"/>
        <v>0</v>
      </c>
    </row>
    <row r="188" spans="1:10" x14ac:dyDescent="0.25">
      <c r="A188" s="73">
        <v>176</v>
      </c>
      <c r="B188" s="34" t="s">
        <v>401</v>
      </c>
      <c r="C188" s="34" t="s">
        <v>402</v>
      </c>
      <c r="D188" s="12"/>
      <c r="E188" s="12"/>
      <c r="F188" s="12">
        <v>1</v>
      </c>
      <c r="G188" s="130">
        <f t="shared" si="7"/>
        <v>1</v>
      </c>
      <c r="H188" s="44" t="s">
        <v>2</v>
      </c>
      <c r="I188" s="197"/>
      <c r="J188" s="188">
        <f t="shared" si="8"/>
        <v>0</v>
      </c>
    </row>
    <row r="189" spans="1:10" x14ac:dyDescent="0.25">
      <c r="A189" s="73">
        <v>177</v>
      </c>
      <c r="B189" s="4" t="s">
        <v>142</v>
      </c>
      <c r="C189" s="134" t="s">
        <v>143</v>
      </c>
      <c r="D189" s="12">
        <v>2.4</v>
      </c>
      <c r="E189" s="12">
        <v>6</v>
      </c>
      <c r="F189" s="12"/>
      <c r="G189" s="130">
        <f t="shared" si="7"/>
        <v>8.4</v>
      </c>
      <c r="H189" s="47" t="s">
        <v>144</v>
      </c>
      <c r="I189" s="197"/>
      <c r="J189" s="188">
        <f t="shared" si="8"/>
        <v>0</v>
      </c>
    </row>
    <row r="190" spans="1:10" x14ac:dyDescent="0.25">
      <c r="A190" s="73">
        <v>178</v>
      </c>
      <c r="B190" s="4" t="s">
        <v>145</v>
      </c>
      <c r="C190" s="134" t="s">
        <v>146</v>
      </c>
      <c r="D190" s="12">
        <v>150</v>
      </c>
      <c r="E190" s="12"/>
      <c r="F190" s="12"/>
      <c r="G190" s="130">
        <f t="shared" si="7"/>
        <v>150</v>
      </c>
      <c r="H190" s="47" t="s">
        <v>6</v>
      </c>
      <c r="I190" s="197"/>
      <c r="J190" s="188">
        <f t="shared" si="8"/>
        <v>0</v>
      </c>
    </row>
    <row r="191" spans="1:10" x14ac:dyDescent="0.25">
      <c r="A191" s="73">
        <v>179</v>
      </c>
      <c r="B191" s="4" t="s">
        <v>147</v>
      </c>
      <c r="C191" s="135" t="s">
        <v>148</v>
      </c>
      <c r="D191" s="12">
        <v>1080</v>
      </c>
      <c r="E191" s="12">
        <v>938</v>
      </c>
      <c r="F191" s="12">
        <v>710</v>
      </c>
      <c r="G191" s="130">
        <f t="shared" si="7"/>
        <v>2728</v>
      </c>
      <c r="H191" s="47" t="s">
        <v>6</v>
      </c>
      <c r="I191" s="197"/>
      <c r="J191" s="188">
        <f t="shared" si="8"/>
        <v>0</v>
      </c>
    </row>
    <row r="192" spans="1:10" x14ac:dyDescent="0.25">
      <c r="A192" s="73">
        <v>180</v>
      </c>
      <c r="B192" s="4" t="s">
        <v>149</v>
      </c>
      <c r="C192" s="134" t="s">
        <v>150</v>
      </c>
      <c r="D192" s="12">
        <v>25</v>
      </c>
      <c r="E192" s="12"/>
      <c r="F192" s="12">
        <v>725</v>
      </c>
      <c r="G192" s="130">
        <f t="shared" si="7"/>
        <v>750</v>
      </c>
      <c r="H192" s="47" t="s">
        <v>6</v>
      </c>
      <c r="I192" s="197"/>
      <c r="J192" s="188">
        <f t="shared" si="8"/>
        <v>0</v>
      </c>
    </row>
    <row r="193" spans="1:10" x14ac:dyDescent="0.25">
      <c r="A193" s="73">
        <v>181</v>
      </c>
      <c r="B193" s="15" t="s">
        <v>151</v>
      </c>
      <c r="C193" s="135" t="s">
        <v>152</v>
      </c>
      <c r="D193" s="12">
        <v>117</v>
      </c>
      <c r="E193" s="12">
        <v>470</v>
      </c>
      <c r="F193" s="12">
        <v>600</v>
      </c>
      <c r="G193" s="130">
        <f t="shared" si="7"/>
        <v>1187</v>
      </c>
      <c r="H193" s="47" t="s">
        <v>6</v>
      </c>
      <c r="I193" s="197"/>
      <c r="J193" s="188">
        <f t="shared" si="8"/>
        <v>0</v>
      </c>
    </row>
    <row r="194" spans="1:10" x14ac:dyDescent="0.25">
      <c r="A194" s="73">
        <v>182</v>
      </c>
      <c r="B194" s="15" t="s">
        <v>508</v>
      </c>
      <c r="C194" s="135" t="s">
        <v>153</v>
      </c>
      <c r="D194" s="12">
        <v>375</v>
      </c>
      <c r="E194" s="12"/>
      <c r="F194" s="12">
        <v>330</v>
      </c>
      <c r="G194" s="130">
        <f t="shared" si="7"/>
        <v>705</v>
      </c>
      <c r="H194" s="47" t="s">
        <v>6</v>
      </c>
      <c r="I194" s="197"/>
      <c r="J194" s="188">
        <f t="shared" si="8"/>
        <v>0</v>
      </c>
    </row>
    <row r="195" spans="1:10" x14ac:dyDescent="0.25">
      <c r="A195" s="73">
        <v>183</v>
      </c>
      <c r="B195" s="15" t="s">
        <v>508</v>
      </c>
      <c r="C195" s="135" t="s">
        <v>154</v>
      </c>
      <c r="D195" s="12">
        <v>1250</v>
      </c>
      <c r="E195" s="12">
        <v>1331</v>
      </c>
      <c r="F195" s="12">
        <v>970</v>
      </c>
      <c r="G195" s="130">
        <f t="shared" si="7"/>
        <v>3551</v>
      </c>
      <c r="H195" s="47" t="s">
        <v>6</v>
      </c>
      <c r="I195" s="197"/>
      <c r="J195" s="188">
        <f t="shared" si="8"/>
        <v>0</v>
      </c>
    </row>
    <row r="196" spans="1:10" x14ac:dyDescent="0.25">
      <c r="A196" s="73">
        <v>184</v>
      </c>
      <c r="B196" s="135" t="s">
        <v>155</v>
      </c>
      <c r="C196" s="135" t="s">
        <v>156</v>
      </c>
      <c r="D196" s="12">
        <v>19</v>
      </c>
      <c r="E196" s="12">
        <v>26</v>
      </c>
      <c r="F196" s="12">
        <v>22</v>
      </c>
      <c r="G196" s="130">
        <f t="shared" si="7"/>
        <v>67</v>
      </c>
      <c r="H196" s="47" t="s">
        <v>11</v>
      </c>
      <c r="I196" s="197"/>
      <c r="J196" s="188">
        <f t="shared" si="8"/>
        <v>0</v>
      </c>
    </row>
    <row r="197" spans="1:10" x14ac:dyDescent="0.25">
      <c r="A197" s="73">
        <v>185</v>
      </c>
      <c r="B197" s="42" t="s">
        <v>155</v>
      </c>
      <c r="C197" s="42" t="s">
        <v>157</v>
      </c>
      <c r="D197" s="45">
        <v>19</v>
      </c>
      <c r="E197" s="45">
        <v>41</v>
      </c>
      <c r="F197" s="45">
        <v>22</v>
      </c>
      <c r="G197" s="130">
        <f t="shared" si="7"/>
        <v>82</v>
      </c>
      <c r="H197" s="38" t="s">
        <v>11</v>
      </c>
      <c r="I197" s="197"/>
      <c r="J197" s="188">
        <f t="shared" si="8"/>
        <v>0</v>
      </c>
    </row>
    <row r="198" spans="1:10" x14ac:dyDescent="0.25">
      <c r="A198" s="73">
        <v>186</v>
      </c>
      <c r="B198" s="42" t="s">
        <v>155</v>
      </c>
      <c r="C198" s="42" t="s">
        <v>158</v>
      </c>
      <c r="D198" s="45">
        <v>2</v>
      </c>
      <c r="E198" s="45">
        <v>4</v>
      </c>
      <c r="F198" s="45"/>
      <c r="G198" s="130">
        <f t="shared" si="7"/>
        <v>6</v>
      </c>
      <c r="H198" s="38" t="s">
        <v>11</v>
      </c>
      <c r="I198" s="197"/>
      <c r="J198" s="188">
        <f t="shared" si="8"/>
        <v>0</v>
      </c>
    </row>
    <row r="199" spans="1:10" x14ac:dyDescent="0.25">
      <c r="A199" s="166">
        <v>187</v>
      </c>
      <c r="B199" s="137" t="s">
        <v>155</v>
      </c>
      <c r="C199" s="137" t="s">
        <v>509</v>
      </c>
      <c r="D199" s="138"/>
      <c r="E199" s="138"/>
      <c r="F199" s="138">
        <v>3</v>
      </c>
      <c r="G199" s="167">
        <f t="shared" si="7"/>
        <v>3</v>
      </c>
      <c r="H199" s="139" t="s">
        <v>11</v>
      </c>
      <c r="I199" s="197"/>
      <c r="J199" s="188">
        <f t="shared" si="8"/>
        <v>0</v>
      </c>
    </row>
    <row r="200" spans="1:10" ht="15.75" thickBot="1" x14ac:dyDescent="0.3">
      <c r="A200" s="118">
        <v>188</v>
      </c>
      <c r="B200" s="97" t="s">
        <v>155</v>
      </c>
      <c r="C200" s="97" t="s">
        <v>510</v>
      </c>
      <c r="D200" s="66"/>
      <c r="E200" s="66"/>
      <c r="F200" s="66">
        <v>6</v>
      </c>
      <c r="G200" s="133">
        <f t="shared" si="7"/>
        <v>6</v>
      </c>
      <c r="H200" s="119" t="s">
        <v>11</v>
      </c>
      <c r="I200" s="198"/>
      <c r="J200" s="189">
        <f t="shared" si="8"/>
        <v>0</v>
      </c>
    </row>
    <row r="201" spans="1:10" ht="15.75" thickTop="1" x14ac:dyDescent="0.25">
      <c r="A201" s="115">
        <v>189</v>
      </c>
      <c r="B201" s="95" t="s">
        <v>155</v>
      </c>
      <c r="C201" s="95" t="s">
        <v>511</v>
      </c>
      <c r="D201" s="116"/>
      <c r="E201" s="116"/>
      <c r="F201" s="116">
        <v>6</v>
      </c>
      <c r="G201" s="155">
        <f t="shared" si="7"/>
        <v>6</v>
      </c>
      <c r="H201" s="117" t="s">
        <v>11</v>
      </c>
      <c r="I201" s="201"/>
      <c r="J201" s="190">
        <f t="shared" si="8"/>
        <v>0</v>
      </c>
    </row>
    <row r="202" spans="1:10" x14ac:dyDescent="0.25">
      <c r="A202" s="73">
        <v>190</v>
      </c>
      <c r="B202" s="42" t="s">
        <v>159</v>
      </c>
      <c r="C202" s="42" t="s">
        <v>464</v>
      </c>
      <c r="D202" s="45">
        <v>39</v>
      </c>
      <c r="E202" s="45">
        <v>41</v>
      </c>
      <c r="F202" s="45">
        <v>25</v>
      </c>
      <c r="G202" s="130">
        <f t="shared" si="7"/>
        <v>105</v>
      </c>
      <c r="H202" s="38" t="s">
        <v>11</v>
      </c>
      <c r="I202" s="197"/>
      <c r="J202" s="188">
        <f t="shared" si="8"/>
        <v>0</v>
      </c>
    </row>
    <row r="203" spans="1:10" x14ac:dyDescent="0.25">
      <c r="A203" s="73">
        <v>191</v>
      </c>
      <c r="B203" s="34" t="s">
        <v>159</v>
      </c>
      <c r="C203" s="34" t="s">
        <v>512</v>
      </c>
      <c r="D203" s="45"/>
      <c r="E203" s="45"/>
      <c r="F203" s="45">
        <v>2</v>
      </c>
      <c r="G203" s="130">
        <f t="shared" si="7"/>
        <v>2</v>
      </c>
      <c r="H203" s="38" t="s">
        <v>11</v>
      </c>
      <c r="I203" s="197"/>
      <c r="J203" s="188">
        <f t="shared" si="8"/>
        <v>0</v>
      </c>
    </row>
    <row r="204" spans="1:10" x14ac:dyDescent="0.25">
      <c r="A204" s="73">
        <v>192</v>
      </c>
      <c r="B204" s="34" t="s">
        <v>159</v>
      </c>
      <c r="C204" s="34" t="s">
        <v>513</v>
      </c>
      <c r="D204" s="45"/>
      <c r="E204" s="45"/>
      <c r="F204" s="45">
        <v>2</v>
      </c>
      <c r="G204" s="130">
        <f t="shared" si="7"/>
        <v>2</v>
      </c>
      <c r="H204" s="38" t="s">
        <v>11</v>
      </c>
      <c r="I204" s="197"/>
      <c r="J204" s="188">
        <f t="shared" si="8"/>
        <v>0</v>
      </c>
    </row>
    <row r="205" spans="1:10" x14ac:dyDescent="0.25">
      <c r="A205" s="73">
        <v>193</v>
      </c>
      <c r="B205" s="34" t="s">
        <v>159</v>
      </c>
      <c r="C205" s="34" t="s">
        <v>514</v>
      </c>
      <c r="D205" s="45"/>
      <c r="E205" s="45"/>
      <c r="F205" s="45">
        <v>2</v>
      </c>
      <c r="G205" s="130">
        <f t="shared" si="7"/>
        <v>2</v>
      </c>
      <c r="H205" s="38" t="s">
        <v>11</v>
      </c>
      <c r="I205" s="197"/>
      <c r="J205" s="188">
        <f t="shared" si="8"/>
        <v>0</v>
      </c>
    </row>
    <row r="206" spans="1:10" x14ac:dyDescent="0.25">
      <c r="A206" s="73">
        <v>194</v>
      </c>
      <c r="B206" s="42" t="s">
        <v>160</v>
      </c>
      <c r="C206" s="42" t="s">
        <v>161</v>
      </c>
      <c r="D206" s="45">
        <v>2.66</v>
      </c>
      <c r="E206" s="45">
        <v>5</v>
      </c>
      <c r="F206" s="45"/>
      <c r="G206" s="130">
        <f t="shared" si="7"/>
        <v>7.66</v>
      </c>
      <c r="H206" s="38" t="s">
        <v>144</v>
      </c>
      <c r="I206" s="197"/>
      <c r="J206" s="188">
        <f t="shared" si="8"/>
        <v>0</v>
      </c>
    </row>
    <row r="207" spans="1:10" x14ac:dyDescent="0.25">
      <c r="A207" s="73">
        <v>195</v>
      </c>
      <c r="B207" s="42" t="s">
        <v>162</v>
      </c>
      <c r="C207" s="42" t="s">
        <v>163</v>
      </c>
      <c r="D207" s="136">
        <v>1746</v>
      </c>
      <c r="E207" s="136">
        <v>928</v>
      </c>
      <c r="F207" s="136">
        <v>950</v>
      </c>
      <c r="G207" s="140">
        <f t="shared" si="7"/>
        <v>3624</v>
      </c>
      <c r="H207" s="38" t="s">
        <v>6</v>
      </c>
      <c r="I207" s="197"/>
      <c r="J207" s="188">
        <f t="shared" si="8"/>
        <v>0</v>
      </c>
    </row>
    <row r="208" spans="1:10" x14ac:dyDescent="0.25">
      <c r="A208" s="73">
        <v>196</v>
      </c>
      <c r="B208" s="42" t="s">
        <v>164</v>
      </c>
      <c r="C208" s="42" t="s">
        <v>515</v>
      </c>
      <c r="D208" s="45">
        <v>0.32</v>
      </c>
      <c r="E208" s="45">
        <v>0.9</v>
      </c>
      <c r="F208" s="45"/>
      <c r="G208" s="130">
        <f t="shared" si="7"/>
        <v>1.22</v>
      </c>
      <c r="H208" s="38" t="s">
        <v>165</v>
      </c>
      <c r="I208" s="197"/>
      <c r="J208" s="188">
        <f t="shared" si="8"/>
        <v>0</v>
      </c>
    </row>
    <row r="209" spans="1:10" x14ac:dyDescent="0.25">
      <c r="A209" s="73">
        <v>197</v>
      </c>
      <c r="B209" s="42" t="s">
        <v>516</v>
      </c>
      <c r="C209" s="42" t="s">
        <v>517</v>
      </c>
      <c r="D209" s="45"/>
      <c r="E209" s="45"/>
      <c r="F209" s="45">
        <v>160</v>
      </c>
      <c r="G209" s="130">
        <f t="shared" si="7"/>
        <v>160</v>
      </c>
      <c r="H209" s="38" t="s">
        <v>6</v>
      </c>
      <c r="I209" s="197"/>
      <c r="J209" s="188">
        <f t="shared" si="8"/>
        <v>0</v>
      </c>
    </row>
    <row r="210" spans="1:10" x14ac:dyDescent="0.25">
      <c r="A210" s="73">
        <v>198</v>
      </c>
      <c r="B210" s="42" t="s">
        <v>516</v>
      </c>
      <c r="C210" s="135" t="s">
        <v>518</v>
      </c>
      <c r="D210" s="45"/>
      <c r="E210" s="45"/>
      <c r="F210" s="45">
        <v>300</v>
      </c>
      <c r="G210" s="130">
        <f t="shared" si="7"/>
        <v>300</v>
      </c>
      <c r="H210" s="38" t="s">
        <v>6</v>
      </c>
      <c r="I210" s="197"/>
      <c r="J210" s="188">
        <f t="shared" si="8"/>
        <v>0</v>
      </c>
    </row>
    <row r="211" spans="1:10" x14ac:dyDescent="0.25">
      <c r="A211" s="73">
        <v>199</v>
      </c>
      <c r="B211" s="42" t="s">
        <v>519</v>
      </c>
      <c r="C211" s="34" t="s">
        <v>520</v>
      </c>
      <c r="D211" s="45"/>
      <c r="E211" s="45"/>
      <c r="F211" s="49">
        <v>2.343</v>
      </c>
      <c r="G211" s="130">
        <f t="shared" si="7"/>
        <v>2.343</v>
      </c>
      <c r="H211" s="38" t="s">
        <v>144</v>
      </c>
      <c r="I211" s="197"/>
      <c r="J211" s="188">
        <f t="shared" si="8"/>
        <v>0</v>
      </c>
    </row>
    <row r="212" spans="1:10" x14ac:dyDescent="0.25">
      <c r="A212" s="73">
        <v>200</v>
      </c>
      <c r="B212" s="34" t="s">
        <v>403</v>
      </c>
      <c r="C212" s="34" t="s">
        <v>521</v>
      </c>
      <c r="D212" s="45"/>
      <c r="E212" s="45"/>
      <c r="F212" s="49">
        <v>2.153</v>
      </c>
      <c r="G212" s="141">
        <f t="shared" si="7"/>
        <v>2.153</v>
      </c>
      <c r="H212" s="38" t="s">
        <v>144</v>
      </c>
      <c r="I212" s="197"/>
      <c r="J212" s="188">
        <f t="shared" si="8"/>
        <v>0</v>
      </c>
    </row>
    <row r="213" spans="1:10" x14ac:dyDescent="0.25">
      <c r="A213" s="73">
        <v>201</v>
      </c>
      <c r="B213" s="34" t="s">
        <v>404</v>
      </c>
      <c r="C213" s="34" t="s">
        <v>522</v>
      </c>
      <c r="D213" s="45"/>
      <c r="E213" s="45"/>
      <c r="F213" s="49">
        <v>3.9489999999999998</v>
      </c>
      <c r="G213" s="141">
        <f t="shared" si="7"/>
        <v>3.9489999999999998</v>
      </c>
      <c r="H213" s="38" t="s">
        <v>144</v>
      </c>
      <c r="I213" s="197"/>
      <c r="J213" s="188">
        <f t="shared" si="8"/>
        <v>0</v>
      </c>
    </row>
    <row r="214" spans="1:10" x14ac:dyDescent="0.25">
      <c r="A214" s="73">
        <v>202</v>
      </c>
      <c r="B214" s="34" t="s">
        <v>523</v>
      </c>
      <c r="C214" s="42" t="s">
        <v>524</v>
      </c>
      <c r="D214" s="45"/>
      <c r="E214" s="45"/>
      <c r="F214" s="49">
        <v>60</v>
      </c>
      <c r="G214" s="141">
        <f t="shared" si="7"/>
        <v>60</v>
      </c>
      <c r="H214" s="38" t="s">
        <v>6</v>
      </c>
      <c r="I214" s="197"/>
      <c r="J214" s="188">
        <f t="shared" si="8"/>
        <v>0</v>
      </c>
    </row>
    <row r="215" spans="1:10" x14ac:dyDescent="0.25">
      <c r="A215" s="73">
        <v>203</v>
      </c>
      <c r="B215" s="34" t="s">
        <v>405</v>
      </c>
      <c r="C215" s="34" t="s">
        <v>406</v>
      </c>
      <c r="D215" s="45"/>
      <c r="E215" s="45"/>
      <c r="F215" s="220">
        <v>21842</v>
      </c>
      <c r="G215" s="221">
        <f t="shared" si="7"/>
        <v>21842</v>
      </c>
      <c r="H215" s="38" t="s">
        <v>6</v>
      </c>
      <c r="I215" s="197"/>
      <c r="J215" s="188">
        <f t="shared" si="8"/>
        <v>0</v>
      </c>
    </row>
    <row r="216" spans="1:10" x14ac:dyDescent="0.25">
      <c r="A216" s="73">
        <v>204</v>
      </c>
      <c r="B216" s="34" t="s">
        <v>407</v>
      </c>
      <c r="C216" s="34" t="s">
        <v>408</v>
      </c>
      <c r="D216" s="45"/>
      <c r="E216" s="45"/>
      <c r="F216" s="220">
        <v>0</v>
      </c>
      <c r="G216" s="221">
        <f t="shared" si="7"/>
        <v>0</v>
      </c>
      <c r="H216" s="38" t="s">
        <v>11</v>
      </c>
      <c r="I216" s="229"/>
      <c r="J216" s="230"/>
    </row>
    <row r="217" spans="1:10" ht="23.25" x14ac:dyDescent="0.25">
      <c r="A217" s="73">
        <v>205</v>
      </c>
      <c r="B217" s="142" t="s">
        <v>409</v>
      </c>
      <c r="C217" s="54" t="s">
        <v>410</v>
      </c>
      <c r="D217" s="45"/>
      <c r="E217" s="45"/>
      <c r="F217" s="220">
        <v>23</v>
      </c>
      <c r="G217" s="221">
        <f t="shared" si="7"/>
        <v>23</v>
      </c>
      <c r="H217" s="38" t="s">
        <v>11</v>
      </c>
      <c r="I217" s="197"/>
      <c r="J217" s="188">
        <f t="shared" si="8"/>
        <v>0</v>
      </c>
    </row>
    <row r="218" spans="1:10" x14ac:dyDescent="0.25">
      <c r="A218" s="73">
        <v>206</v>
      </c>
      <c r="B218" s="34" t="s">
        <v>411</v>
      </c>
      <c r="C218" s="34" t="s">
        <v>412</v>
      </c>
      <c r="D218" s="45"/>
      <c r="E218" s="45"/>
      <c r="F218" s="220">
        <v>2</v>
      </c>
      <c r="G218" s="221">
        <f t="shared" si="7"/>
        <v>2</v>
      </c>
      <c r="H218" s="38" t="s">
        <v>11</v>
      </c>
      <c r="I218" s="197"/>
      <c r="J218" s="188">
        <f t="shared" si="8"/>
        <v>0</v>
      </c>
    </row>
    <row r="219" spans="1:10" x14ac:dyDescent="0.25">
      <c r="A219" s="73">
        <v>207</v>
      </c>
      <c r="B219" s="34" t="s">
        <v>413</v>
      </c>
      <c r="C219" s="34" t="s">
        <v>414</v>
      </c>
      <c r="D219" s="45"/>
      <c r="E219" s="45"/>
      <c r="F219" s="220">
        <v>23</v>
      </c>
      <c r="G219" s="221">
        <f t="shared" si="7"/>
        <v>23</v>
      </c>
      <c r="H219" s="38" t="s">
        <v>11</v>
      </c>
      <c r="I219" s="197"/>
      <c r="J219" s="188">
        <f t="shared" si="8"/>
        <v>0</v>
      </c>
    </row>
    <row r="220" spans="1:10" ht="15.75" thickBot="1" x14ac:dyDescent="0.3">
      <c r="A220" s="118">
        <v>208</v>
      </c>
      <c r="B220" s="97" t="s">
        <v>415</v>
      </c>
      <c r="C220" s="97" t="s">
        <v>416</v>
      </c>
      <c r="D220" s="66"/>
      <c r="E220" s="66"/>
      <c r="F220" s="222">
        <v>2</v>
      </c>
      <c r="G220" s="223">
        <f t="shared" si="7"/>
        <v>2</v>
      </c>
      <c r="H220" s="119" t="s">
        <v>11</v>
      </c>
      <c r="I220" s="198"/>
      <c r="J220" s="187">
        <f t="shared" si="8"/>
        <v>0</v>
      </c>
    </row>
    <row r="221" spans="1:10" ht="16.5" thickTop="1" thickBot="1" x14ac:dyDescent="0.3">
      <c r="A221" s="72"/>
      <c r="B221" s="39"/>
      <c r="C221" s="48" t="s">
        <v>422</v>
      </c>
      <c r="D221" s="26"/>
      <c r="E221" s="26"/>
      <c r="F221" s="26"/>
      <c r="G221" s="26"/>
      <c r="H221" s="40"/>
      <c r="I221" s="120"/>
      <c r="J221" s="183">
        <f>SUM(J176:J220)</f>
        <v>0</v>
      </c>
    </row>
    <row r="222" spans="1:10" ht="15.75" thickBot="1" x14ac:dyDescent="0.3">
      <c r="A222" s="68"/>
      <c r="B222" s="1"/>
      <c r="C222" s="43" t="s">
        <v>423</v>
      </c>
      <c r="D222" s="2"/>
      <c r="E222" s="2"/>
      <c r="F222" s="2"/>
      <c r="G222" s="2"/>
      <c r="H222" s="1"/>
      <c r="I222" s="1"/>
      <c r="J222" s="69"/>
    </row>
    <row r="223" spans="1:10" x14ac:dyDescent="0.25">
      <c r="A223" s="70">
        <v>209</v>
      </c>
      <c r="B223" s="4" t="s">
        <v>166</v>
      </c>
      <c r="C223" s="143" t="s">
        <v>167</v>
      </c>
      <c r="D223" s="23">
        <v>7280</v>
      </c>
      <c r="E223" s="25">
        <v>12810</v>
      </c>
      <c r="F223" s="224">
        <v>3810</v>
      </c>
      <c r="G223" s="221">
        <f t="shared" ref="G223:G259" si="9">SUM(D223:F223)</f>
        <v>23900</v>
      </c>
      <c r="H223" s="25" t="s">
        <v>6</v>
      </c>
      <c r="I223" s="196"/>
      <c r="J223" s="191">
        <f t="shared" ref="J223:J259" si="10">I223*G223</f>
        <v>0</v>
      </c>
    </row>
    <row r="224" spans="1:10" x14ac:dyDescent="0.25">
      <c r="A224" s="70">
        <v>210</v>
      </c>
      <c r="B224" s="4" t="s">
        <v>168</v>
      </c>
      <c r="C224" s="143" t="s">
        <v>169</v>
      </c>
      <c r="D224" s="24">
        <v>1910</v>
      </c>
      <c r="E224" s="32">
        <v>1055</v>
      </c>
      <c r="F224" s="32">
        <v>535</v>
      </c>
      <c r="G224" s="130">
        <f t="shared" si="9"/>
        <v>3500</v>
      </c>
      <c r="H224" s="25" t="s">
        <v>6</v>
      </c>
      <c r="I224" s="197"/>
      <c r="J224" s="188">
        <f t="shared" si="10"/>
        <v>0</v>
      </c>
    </row>
    <row r="225" spans="1:10" x14ac:dyDescent="0.25">
      <c r="A225" s="70">
        <v>211</v>
      </c>
      <c r="B225" s="34" t="s">
        <v>354</v>
      </c>
      <c r="C225" s="144" t="s">
        <v>355</v>
      </c>
      <c r="D225" s="24"/>
      <c r="E225" s="32">
        <v>1</v>
      </c>
      <c r="F225" s="32">
        <v>1</v>
      </c>
      <c r="G225" s="130">
        <f t="shared" si="9"/>
        <v>2</v>
      </c>
      <c r="H225" s="25" t="s">
        <v>356</v>
      </c>
      <c r="I225" s="197"/>
      <c r="J225" s="188">
        <f t="shared" si="10"/>
        <v>0</v>
      </c>
    </row>
    <row r="226" spans="1:10" x14ac:dyDescent="0.25">
      <c r="A226" s="70">
        <v>212</v>
      </c>
      <c r="B226" s="4" t="s">
        <v>170</v>
      </c>
      <c r="C226" s="143" t="s">
        <v>171</v>
      </c>
      <c r="D226" s="24">
        <v>30</v>
      </c>
      <c r="E226" s="32">
        <v>20</v>
      </c>
      <c r="F226" s="32"/>
      <c r="G226" s="130">
        <f t="shared" si="9"/>
        <v>50</v>
      </c>
      <c r="H226" s="25" t="s">
        <v>6</v>
      </c>
      <c r="I226" s="197"/>
      <c r="J226" s="188">
        <f t="shared" si="10"/>
        <v>0</v>
      </c>
    </row>
    <row r="227" spans="1:10" ht="15.75" thickBot="1" x14ac:dyDescent="0.3">
      <c r="A227" s="96">
        <v>213</v>
      </c>
      <c r="B227" s="109" t="s">
        <v>172</v>
      </c>
      <c r="C227" s="168" t="s">
        <v>173</v>
      </c>
      <c r="D227" s="169">
        <v>10060</v>
      </c>
      <c r="E227" s="170">
        <v>15220</v>
      </c>
      <c r="F227" s="170">
        <v>9525</v>
      </c>
      <c r="G227" s="133">
        <f t="shared" si="9"/>
        <v>34805</v>
      </c>
      <c r="H227" s="123" t="s">
        <v>6</v>
      </c>
      <c r="I227" s="200"/>
      <c r="J227" s="189">
        <f t="shared" si="10"/>
        <v>0</v>
      </c>
    </row>
    <row r="228" spans="1:10" ht="15.75" thickTop="1" x14ac:dyDescent="0.25">
      <c r="A228" s="70">
        <v>214</v>
      </c>
      <c r="B228" s="95" t="s">
        <v>357</v>
      </c>
      <c r="C228" s="180" t="s">
        <v>358</v>
      </c>
      <c r="D228" s="24"/>
      <c r="E228" s="32"/>
      <c r="F228" s="32"/>
      <c r="G228" s="226">
        <f t="shared" si="9"/>
        <v>0</v>
      </c>
      <c r="H228" s="25" t="s">
        <v>6</v>
      </c>
      <c r="I228" s="229"/>
      <c r="J228" s="230"/>
    </row>
    <row r="229" spans="1:10" x14ac:dyDescent="0.25">
      <c r="A229" s="70">
        <v>215</v>
      </c>
      <c r="B229" s="4" t="s">
        <v>174</v>
      </c>
      <c r="C229" s="143" t="s">
        <v>175</v>
      </c>
      <c r="D229" s="23">
        <v>50</v>
      </c>
      <c r="E229" s="25">
        <v>100</v>
      </c>
      <c r="F229" s="25">
        <v>12</v>
      </c>
      <c r="G229" s="130">
        <f t="shared" si="9"/>
        <v>162</v>
      </c>
      <c r="H229" s="25" t="s">
        <v>11</v>
      </c>
      <c r="I229" s="197"/>
      <c r="J229" s="188">
        <f t="shared" si="10"/>
        <v>0</v>
      </c>
    </row>
    <row r="230" spans="1:10" x14ac:dyDescent="0.25">
      <c r="A230" s="70">
        <v>216</v>
      </c>
      <c r="B230" s="4" t="s">
        <v>176</v>
      </c>
      <c r="C230" s="143" t="s">
        <v>555</v>
      </c>
      <c r="D230" s="23">
        <v>3</v>
      </c>
      <c r="E230" s="25">
        <v>6</v>
      </c>
      <c r="F230" s="25">
        <v>5</v>
      </c>
      <c r="G230" s="130">
        <f t="shared" si="9"/>
        <v>14</v>
      </c>
      <c r="H230" s="25" t="s">
        <v>11</v>
      </c>
      <c r="I230" s="197"/>
      <c r="J230" s="188">
        <f t="shared" si="10"/>
        <v>0</v>
      </c>
    </row>
    <row r="231" spans="1:10" x14ac:dyDescent="0.25">
      <c r="A231" s="70">
        <v>217</v>
      </c>
      <c r="B231" s="4" t="s">
        <v>177</v>
      </c>
      <c r="C231" s="143" t="s">
        <v>178</v>
      </c>
      <c r="D231" s="23">
        <v>8</v>
      </c>
      <c r="E231" s="25">
        <v>13</v>
      </c>
      <c r="F231" s="25">
        <v>3</v>
      </c>
      <c r="G231" s="130">
        <f t="shared" si="9"/>
        <v>24</v>
      </c>
      <c r="H231" s="25" t="s">
        <v>11</v>
      </c>
      <c r="I231" s="197"/>
      <c r="J231" s="188">
        <f t="shared" si="10"/>
        <v>0</v>
      </c>
    </row>
    <row r="232" spans="1:10" x14ac:dyDescent="0.25">
      <c r="A232" s="70">
        <v>218</v>
      </c>
      <c r="B232" s="4" t="s">
        <v>179</v>
      </c>
      <c r="C232" s="143" t="s">
        <v>180</v>
      </c>
      <c r="D232" s="23"/>
      <c r="E232" s="25">
        <v>2</v>
      </c>
      <c r="F232" s="25">
        <v>3</v>
      </c>
      <c r="G232" s="130">
        <f t="shared" si="9"/>
        <v>5</v>
      </c>
      <c r="H232" s="25" t="s">
        <v>11</v>
      </c>
      <c r="I232" s="197"/>
      <c r="J232" s="188">
        <f t="shared" si="10"/>
        <v>0</v>
      </c>
    </row>
    <row r="233" spans="1:10" x14ac:dyDescent="0.25">
      <c r="A233" s="70">
        <v>219</v>
      </c>
      <c r="B233" s="4" t="s">
        <v>525</v>
      </c>
      <c r="C233" s="143" t="s">
        <v>526</v>
      </c>
      <c r="D233" s="23"/>
      <c r="E233" s="25"/>
      <c r="F233" s="25">
        <v>245</v>
      </c>
      <c r="G233" s="130">
        <f t="shared" si="9"/>
        <v>245</v>
      </c>
      <c r="H233" s="25" t="s">
        <v>6</v>
      </c>
      <c r="I233" s="197"/>
      <c r="J233" s="188">
        <f t="shared" si="10"/>
        <v>0</v>
      </c>
    </row>
    <row r="234" spans="1:10" x14ac:dyDescent="0.25">
      <c r="A234" s="70">
        <v>220</v>
      </c>
      <c r="B234" s="4" t="s">
        <v>181</v>
      </c>
      <c r="C234" s="143" t="s">
        <v>527</v>
      </c>
      <c r="D234" s="23"/>
      <c r="E234" s="25"/>
      <c r="F234" s="224">
        <v>37</v>
      </c>
      <c r="G234" s="221">
        <f t="shared" si="9"/>
        <v>37</v>
      </c>
      <c r="H234" s="25" t="s">
        <v>11</v>
      </c>
      <c r="I234" s="197"/>
      <c r="J234" s="188">
        <f t="shared" si="10"/>
        <v>0</v>
      </c>
    </row>
    <row r="235" spans="1:10" x14ac:dyDescent="0.25">
      <c r="A235" s="70">
        <v>221</v>
      </c>
      <c r="B235" s="4" t="s">
        <v>182</v>
      </c>
      <c r="C235" s="143" t="s">
        <v>528</v>
      </c>
      <c r="D235" s="23">
        <v>16</v>
      </c>
      <c r="E235" s="25">
        <v>31</v>
      </c>
      <c r="F235" s="25">
        <v>13</v>
      </c>
      <c r="G235" s="130">
        <f t="shared" si="9"/>
        <v>60</v>
      </c>
      <c r="H235" s="25" t="s">
        <v>11</v>
      </c>
      <c r="I235" s="197"/>
      <c r="J235" s="188">
        <f t="shared" si="10"/>
        <v>0</v>
      </c>
    </row>
    <row r="236" spans="1:10" x14ac:dyDescent="0.25">
      <c r="A236" s="70">
        <v>222</v>
      </c>
      <c r="B236" s="15" t="s">
        <v>183</v>
      </c>
      <c r="C236" s="143" t="s">
        <v>529</v>
      </c>
      <c r="D236" s="23">
        <v>3</v>
      </c>
      <c r="E236" s="25">
        <v>5</v>
      </c>
      <c r="F236" s="25">
        <v>6</v>
      </c>
      <c r="G236" s="130">
        <f t="shared" si="9"/>
        <v>14</v>
      </c>
      <c r="H236" s="25" t="s">
        <v>11</v>
      </c>
      <c r="I236" s="197"/>
      <c r="J236" s="188">
        <f t="shared" si="10"/>
        <v>0</v>
      </c>
    </row>
    <row r="237" spans="1:10" x14ac:dyDescent="0.25">
      <c r="A237" s="70">
        <v>223</v>
      </c>
      <c r="B237" s="15" t="s">
        <v>359</v>
      </c>
      <c r="C237" s="143" t="s">
        <v>530</v>
      </c>
      <c r="D237" s="23"/>
      <c r="E237" s="25"/>
      <c r="F237" s="25">
        <v>2</v>
      </c>
      <c r="G237" s="130">
        <f t="shared" si="9"/>
        <v>2</v>
      </c>
      <c r="H237" s="25" t="s">
        <v>135</v>
      </c>
      <c r="I237" s="197"/>
      <c r="J237" s="188">
        <f t="shared" si="10"/>
        <v>0</v>
      </c>
    </row>
    <row r="238" spans="1:10" x14ac:dyDescent="0.25">
      <c r="A238" s="70">
        <v>224</v>
      </c>
      <c r="B238" s="15" t="s">
        <v>184</v>
      </c>
      <c r="C238" s="145" t="s">
        <v>360</v>
      </c>
      <c r="D238" s="23"/>
      <c r="E238" s="25"/>
      <c r="F238" s="25">
        <v>3040</v>
      </c>
      <c r="G238" s="130">
        <f t="shared" si="9"/>
        <v>3040</v>
      </c>
      <c r="H238" s="65" t="s">
        <v>6</v>
      </c>
      <c r="I238" s="197"/>
      <c r="J238" s="188">
        <f t="shared" si="10"/>
        <v>0</v>
      </c>
    </row>
    <row r="239" spans="1:10" x14ac:dyDescent="0.25">
      <c r="A239" s="70">
        <v>225</v>
      </c>
      <c r="B239" s="15" t="s">
        <v>185</v>
      </c>
      <c r="C239" s="143" t="s">
        <v>186</v>
      </c>
      <c r="D239" s="23"/>
      <c r="E239" s="25"/>
      <c r="F239" s="25">
        <v>4</v>
      </c>
      <c r="G239" s="130">
        <f t="shared" si="9"/>
        <v>4</v>
      </c>
      <c r="H239" s="65" t="s">
        <v>11</v>
      </c>
      <c r="I239" s="197"/>
      <c r="J239" s="188">
        <f t="shared" si="10"/>
        <v>0</v>
      </c>
    </row>
    <row r="240" spans="1:10" x14ac:dyDescent="0.25">
      <c r="A240" s="70">
        <v>226</v>
      </c>
      <c r="B240" s="34" t="s">
        <v>361</v>
      </c>
      <c r="C240" s="145" t="s">
        <v>362</v>
      </c>
      <c r="D240" s="23"/>
      <c r="E240" s="25"/>
      <c r="F240" s="25">
        <v>3</v>
      </c>
      <c r="G240" s="130">
        <f t="shared" si="9"/>
        <v>3</v>
      </c>
      <c r="H240" s="65" t="s">
        <v>11</v>
      </c>
      <c r="I240" s="197"/>
      <c r="J240" s="188">
        <f t="shared" si="10"/>
        <v>0</v>
      </c>
    </row>
    <row r="241" spans="1:10" x14ac:dyDescent="0.25">
      <c r="A241" s="70">
        <v>227</v>
      </c>
      <c r="B241" s="34" t="s">
        <v>531</v>
      </c>
      <c r="C241" s="145" t="s">
        <v>532</v>
      </c>
      <c r="D241" s="23"/>
      <c r="E241" s="25"/>
      <c r="F241" s="25">
        <v>3</v>
      </c>
      <c r="G241" s="130">
        <f t="shared" si="9"/>
        <v>3</v>
      </c>
      <c r="H241" s="65" t="s">
        <v>11</v>
      </c>
      <c r="I241" s="197"/>
      <c r="J241" s="188">
        <f t="shared" si="10"/>
        <v>0</v>
      </c>
    </row>
    <row r="242" spans="1:10" x14ac:dyDescent="0.25">
      <c r="A242" s="70">
        <v>228</v>
      </c>
      <c r="B242" s="34" t="s">
        <v>363</v>
      </c>
      <c r="C242" s="145" t="s">
        <v>364</v>
      </c>
      <c r="D242" s="23"/>
      <c r="E242" s="25">
        <v>8</v>
      </c>
      <c r="F242" s="25">
        <v>4</v>
      </c>
      <c r="G242" s="130">
        <f t="shared" si="9"/>
        <v>12</v>
      </c>
      <c r="H242" s="65" t="s">
        <v>11</v>
      </c>
      <c r="I242" s="197"/>
      <c r="J242" s="188">
        <f t="shared" si="10"/>
        <v>0</v>
      </c>
    </row>
    <row r="243" spans="1:10" x14ac:dyDescent="0.25">
      <c r="A243" s="70">
        <v>229</v>
      </c>
      <c r="B243" s="34" t="s">
        <v>365</v>
      </c>
      <c r="C243" s="145" t="s">
        <v>366</v>
      </c>
      <c r="D243" s="23"/>
      <c r="E243" s="25"/>
      <c r="F243" s="25">
        <v>1</v>
      </c>
      <c r="G243" s="130">
        <f t="shared" si="9"/>
        <v>1</v>
      </c>
      <c r="H243" s="65" t="s">
        <v>11</v>
      </c>
      <c r="I243" s="197"/>
      <c r="J243" s="188">
        <f t="shared" si="10"/>
        <v>0</v>
      </c>
    </row>
    <row r="244" spans="1:10" x14ac:dyDescent="0.25">
      <c r="A244" s="70">
        <v>230</v>
      </c>
      <c r="B244" s="46" t="s">
        <v>367</v>
      </c>
      <c r="C244" s="55" t="s">
        <v>368</v>
      </c>
      <c r="D244" s="23"/>
      <c r="E244" s="25"/>
      <c r="F244" s="25">
        <v>1</v>
      </c>
      <c r="G244" s="130">
        <f t="shared" si="9"/>
        <v>1</v>
      </c>
      <c r="H244" s="65" t="s">
        <v>11</v>
      </c>
      <c r="I244" s="197"/>
      <c r="J244" s="188">
        <f t="shared" si="10"/>
        <v>0</v>
      </c>
    </row>
    <row r="245" spans="1:10" x14ac:dyDescent="0.25">
      <c r="A245" s="70">
        <v>231</v>
      </c>
      <c r="B245" s="34" t="s">
        <v>369</v>
      </c>
      <c r="C245" s="145" t="s">
        <v>370</v>
      </c>
      <c r="D245" s="23"/>
      <c r="E245" s="25">
        <v>2</v>
      </c>
      <c r="F245" s="25">
        <v>3</v>
      </c>
      <c r="G245" s="130">
        <f t="shared" si="9"/>
        <v>5</v>
      </c>
      <c r="H245" s="65" t="s">
        <v>135</v>
      </c>
      <c r="I245" s="197"/>
      <c r="J245" s="188">
        <f t="shared" si="10"/>
        <v>0</v>
      </c>
    </row>
    <row r="246" spans="1:10" x14ac:dyDescent="0.25">
      <c r="A246" s="70">
        <v>232</v>
      </c>
      <c r="B246" s="34" t="s">
        <v>371</v>
      </c>
      <c r="C246" s="145" t="s">
        <v>372</v>
      </c>
      <c r="D246" s="23"/>
      <c r="E246" s="25"/>
      <c r="F246" s="25">
        <v>3</v>
      </c>
      <c r="G246" s="130">
        <f t="shared" si="9"/>
        <v>3</v>
      </c>
      <c r="H246" s="65" t="s">
        <v>11</v>
      </c>
      <c r="I246" s="197"/>
      <c r="J246" s="188">
        <f t="shared" si="10"/>
        <v>0</v>
      </c>
    </row>
    <row r="247" spans="1:10" x14ac:dyDescent="0.25">
      <c r="A247" s="70">
        <v>233</v>
      </c>
      <c r="B247" s="34" t="s">
        <v>373</v>
      </c>
      <c r="C247" s="145" t="s">
        <v>374</v>
      </c>
      <c r="D247" s="23"/>
      <c r="E247" s="25">
        <v>8</v>
      </c>
      <c r="F247" s="25">
        <v>4</v>
      </c>
      <c r="G247" s="130">
        <f t="shared" si="9"/>
        <v>12</v>
      </c>
      <c r="H247" s="65" t="s">
        <v>135</v>
      </c>
      <c r="I247" s="197"/>
      <c r="J247" s="188">
        <f t="shared" si="10"/>
        <v>0</v>
      </c>
    </row>
    <row r="248" spans="1:10" x14ac:dyDescent="0.25">
      <c r="A248" s="70">
        <v>234</v>
      </c>
      <c r="B248" s="34" t="s">
        <v>375</v>
      </c>
      <c r="C248" s="145" t="s">
        <v>376</v>
      </c>
      <c r="D248" s="23"/>
      <c r="E248" s="25"/>
      <c r="F248" s="25">
        <v>1</v>
      </c>
      <c r="G248" s="130">
        <f t="shared" si="9"/>
        <v>1</v>
      </c>
      <c r="H248" s="25" t="s">
        <v>11</v>
      </c>
      <c r="I248" s="197"/>
      <c r="J248" s="188">
        <f t="shared" si="10"/>
        <v>0</v>
      </c>
    </row>
    <row r="249" spans="1:10" ht="23.25" x14ac:dyDescent="0.25">
      <c r="A249" s="70">
        <v>235</v>
      </c>
      <c r="B249" s="146" t="s">
        <v>377</v>
      </c>
      <c r="C249" s="55" t="s">
        <v>378</v>
      </c>
      <c r="D249" s="23"/>
      <c r="E249" s="25"/>
      <c r="F249" s="25">
        <v>3</v>
      </c>
      <c r="G249" s="130">
        <f t="shared" si="9"/>
        <v>3</v>
      </c>
      <c r="H249" s="25" t="s">
        <v>11</v>
      </c>
      <c r="I249" s="197"/>
      <c r="J249" s="188">
        <f t="shared" si="10"/>
        <v>0</v>
      </c>
    </row>
    <row r="250" spans="1:10" x14ac:dyDescent="0.25">
      <c r="A250" s="70">
        <v>236</v>
      </c>
      <c r="B250" s="34" t="s">
        <v>379</v>
      </c>
      <c r="C250" s="145" t="s">
        <v>380</v>
      </c>
      <c r="D250" s="23"/>
      <c r="E250" s="25">
        <v>8</v>
      </c>
      <c r="F250" s="25">
        <v>4</v>
      </c>
      <c r="G250" s="130">
        <f t="shared" si="9"/>
        <v>12</v>
      </c>
      <c r="H250" s="25" t="s">
        <v>11</v>
      </c>
      <c r="I250" s="197"/>
      <c r="J250" s="188">
        <f t="shared" si="10"/>
        <v>0</v>
      </c>
    </row>
    <row r="251" spans="1:10" x14ac:dyDescent="0.25">
      <c r="A251" s="70">
        <v>237</v>
      </c>
      <c r="B251" s="34" t="s">
        <v>381</v>
      </c>
      <c r="C251" s="145" t="s">
        <v>382</v>
      </c>
      <c r="D251" s="23"/>
      <c r="E251" s="25">
        <v>1</v>
      </c>
      <c r="F251" s="25">
        <v>1</v>
      </c>
      <c r="G251" s="130">
        <f t="shared" si="9"/>
        <v>2</v>
      </c>
      <c r="H251" s="25" t="s">
        <v>11</v>
      </c>
      <c r="I251" s="197"/>
      <c r="J251" s="188">
        <f t="shared" si="10"/>
        <v>0</v>
      </c>
    </row>
    <row r="252" spans="1:10" x14ac:dyDescent="0.25">
      <c r="A252" s="70">
        <v>238</v>
      </c>
      <c r="B252" s="34" t="s">
        <v>533</v>
      </c>
      <c r="C252" s="147" t="s">
        <v>534</v>
      </c>
      <c r="D252" s="23"/>
      <c r="E252" s="25"/>
      <c r="F252" s="25">
        <v>3</v>
      </c>
      <c r="G252" s="130">
        <f t="shared" si="9"/>
        <v>3</v>
      </c>
      <c r="H252" s="25" t="s">
        <v>11</v>
      </c>
      <c r="I252" s="197"/>
      <c r="J252" s="188">
        <f t="shared" si="10"/>
        <v>0</v>
      </c>
    </row>
    <row r="253" spans="1:10" x14ac:dyDescent="0.25">
      <c r="A253" s="70">
        <v>239</v>
      </c>
      <c r="B253" s="15" t="s">
        <v>467</v>
      </c>
      <c r="C253" s="143" t="s">
        <v>535</v>
      </c>
      <c r="D253" s="23"/>
      <c r="E253" s="25"/>
      <c r="F253" s="25">
        <v>3</v>
      </c>
      <c r="G253" s="130">
        <f t="shared" si="9"/>
        <v>3</v>
      </c>
      <c r="H253" s="25" t="s">
        <v>11</v>
      </c>
      <c r="I253" s="197"/>
      <c r="J253" s="188">
        <f t="shared" si="10"/>
        <v>0</v>
      </c>
    </row>
    <row r="254" spans="1:10" x14ac:dyDescent="0.25">
      <c r="A254" s="70">
        <v>240</v>
      </c>
      <c r="B254" s="15" t="s">
        <v>466</v>
      </c>
      <c r="C254" s="143" t="s">
        <v>187</v>
      </c>
      <c r="D254" s="23"/>
      <c r="E254" s="25">
        <v>1</v>
      </c>
      <c r="F254" s="25">
        <v>3</v>
      </c>
      <c r="G254" s="130">
        <f t="shared" si="9"/>
        <v>4</v>
      </c>
      <c r="H254" s="25" t="s">
        <v>11</v>
      </c>
      <c r="I254" s="197"/>
      <c r="J254" s="188">
        <f t="shared" si="10"/>
        <v>0</v>
      </c>
    </row>
    <row r="255" spans="1:10" ht="15.75" thickBot="1" x14ac:dyDescent="0.3">
      <c r="A255" s="96">
        <v>241</v>
      </c>
      <c r="B255" s="111" t="s">
        <v>465</v>
      </c>
      <c r="C255" s="168" t="s">
        <v>188</v>
      </c>
      <c r="D255" s="67"/>
      <c r="E255" s="123"/>
      <c r="F255" s="123">
        <v>3</v>
      </c>
      <c r="G255" s="133">
        <f t="shared" si="9"/>
        <v>3</v>
      </c>
      <c r="H255" s="123" t="s">
        <v>11</v>
      </c>
      <c r="I255" s="200"/>
      <c r="J255" s="189">
        <f t="shared" si="10"/>
        <v>0</v>
      </c>
    </row>
    <row r="256" spans="1:10" ht="15.75" thickTop="1" x14ac:dyDescent="0.25">
      <c r="A256" s="70">
        <v>242</v>
      </c>
      <c r="B256" s="95" t="s">
        <v>383</v>
      </c>
      <c r="C256" s="171" t="s">
        <v>384</v>
      </c>
      <c r="D256" s="23"/>
      <c r="E256" s="25">
        <v>1</v>
      </c>
      <c r="F256" s="25">
        <v>4</v>
      </c>
      <c r="G256" s="155">
        <f t="shared" si="9"/>
        <v>5</v>
      </c>
      <c r="H256" s="25" t="s">
        <v>11</v>
      </c>
      <c r="I256" s="201"/>
      <c r="J256" s="192">
        <f t="shared" si="10"/>
        <v>0</v>
      </c>
    </row>
    <row r="257" spans="1:10" x14ac:dyDescent="0.25">
      <c r="A257" s="70">
        <v>243</v>
      </c>
      <c r="B257" s="34" t="s">
        <v>468</v>
      </c>
      <c r="C257" s="144" t="s">
        <v>471</v>
      </c>
      <c r="D257" s="23"/>
      <c r="E257" s="25">
        <v>6</v>
      </c>
      <c r="F257" s="25"/>
      <c r="G257" s="130">
        <f t="shared" si="9"/>
        <v>6</v>
      </c>
      <c r="H257" s="25" t="s">
        <v>11</v>
      </c>
      <c r="I257" s="197"/>
      <c r="J257" s="188">
        <f t="shared" si="10"/>
        <v>0</v>
      </c>
    </row>
    <row r="258" spans="1:10" x14ac:dyDescent="0.25">
      <c r="A258" s="70">
        <v>244</v>
      </c>
      <c r="B258" s="34" t="s">
        <v>469</v>
      </c>
      <c r="C258" s="144" t="s">
        <v>472</v>
      </c>
      <c r="D258" s="23"/>
      <c r="E258" s="25">
        <v>1</v>
      </c>
      <c r="F258" s="25"/>
      <c r="G258" s="130">
        <f t="shared" si="9"/>
        <v>1</v>
      </c>
      <c r="H258" s="25" t="s">
        <v>474</v>
      </c>
      <c r="I258" s="197"/>
      <c r="J258" s="188">
        <f t="shared" si="10"/>
        <v>0</v>
      </c>
    </row>
    <row r="259" spans="1:10" ht="15.75" thickBot="1" x14ac:dyDescent="0.3">
      <c r="A259" s="96">
        <v>245</v>
      </c>
      <c r="B259" s="97" t="s">
        <v>470</v>
      </c>
      <c r="C259" s="148" t="s">
        <v>473</v>
      </c>
      <c r="D259" s="67"/>
      <c r="E259" s="123">
        <v>1</v>
      </c>
      <c r="F259" s="123"/>
      <c r="G259" s="133">
        <f t="shared" si="9"/>
        <v>1</v>
      </c>
      <c r="H259" s="123" t="s">
        <v>474</v>
      </c>
      <c r="I259" s="198"/>
      <c r="J259" s="189">
        <f t="shared" si="10"/>
        <v>0</v>
      </c>
    </row>
    <row r="260" spans="1:10" ht="16.5" thickTop="1" thickBot="1" x14ac:dyDescent="0.3">
      <c r="A260" s="72"/>
      <c r="B260" s="39"/>
      <c r="C260" s="48" t="s">
        <v>424</v>
      </c>
      <c r="D260" s="26"/>
      <c r="E260" s="26"/>
      <c r="F260" s="26"/>
      <c r="G260" s="26"/>
      <c r="H260" s="40"/>
      <c r="I260" s="120"/>
      <c r="J260" s="184">
        <f>SUM(J223:J259)</f>
        <v>0</v>
      </c>
    </row>
    <row r="261" spans="1:10" ht="15.75" thickBot="1" x14ac:dyDescent="0.3">
      <c r="A261" s="174"/>
      <c r="B261" s="1"/>
      <c r="C261" s="43" t="s">
        <v>425</v>
      </c>
      <c r="D261" s="2"/>
      <c r="E261" s="2"/>
      <c r="F261" s="2"/>
      <c r="G261" s="2"/>
      <c r="H261" s="1"/>
      <c r="I261" s="1"/>
      <c r="J261" s="69"/>
    </row>
    <row r="262" spans="1:10" x14ac:dyDescent="0.25">
      <c r="A262" s="75">
        <v>246</v>
      </c>
      <c r="B262" s="149" t="s">
        <v>189</v>
      </c>
      <c r="C262" s="150" t="s">
        <v>536</v>
      </c>
      <c r="D262" s="13">
        <v>25</v>
      </c>
      <c r="E262" s="33"/>
      <c r="F262" s="33"/>
      <c r="G262" s="130">
        <f t="shared" ref="G262:G273" si="11">SUM(D262:F262)</f>
        <v>25</v>
      </c>
      <c r="H262" s="21" t="s">
        <v>6</v>
      </c>
      <c r="I262" s="199"/>
      <c r="J262" s="191">
        <f t="shared" ref="J262:J273" si="12">I262*G262</f>
        <v>0</v>
      </c>
    </row>
    <row r="263" spans="1:10" x14ac:dyDescent="0.25">
      <c r="A263" s="74">
        <v>247</v>
      </c>
      <c r="B263" s="151" t="s">
        <v>190</v>
      </c>
      <c r="C263" s="150" t="s">
        <v>537</v>
      </c>
      <c r="D263" s="12">
        <v>25</v>
      </c>
      <c r="E263" s="29">
        <v>40</v>
      </c>
      <c r="F263" s="29"/>
      <c r="G263" s="130">
        <f t="shared" si="11"/>
        <v>65</v>
      </c>
      <c r="H263" s="10" t="s">
        <v>6</v>
      </c>
      <c r="I263" s="199"/>
      <c r="J263" s="188">
        <f t="shared" si="12"/>
        <v>0</v>
      </c>
    </row>
    <row r="264" spans="1:10" x14ac:dyDescent="0.25">
      <c r="A264" s="74">
        <v>248</v>
      </c>
      <c r="B264" s="151" t="s">
        <v>191</v>
      </c>
      <c r="C264" s="150" t="s">
        <v>194</v>
      </c>
      <c r="D264" s="12">
        <v>200</v>
      </c>
      <c r="E264" s="29">
        <v>150</v>
      </c>
      <c r="F264" s="29"/>
      <c r="G264" s="130">
        <f t="shared" si="11"/>
        <v>350</v>
      </c>
      <c r="H264" s="10" t="s">
        <v>195</v>
      </c>
      <c r="I264" s="199"/>
      <c r="J264" s="188">
        <f t="shared" si="12"/>
        <v>0</v>
      </c>
    </row>
    <row r="265" spans="1:10" x14ac:dyDescent="0.25">
      <c r="A265" s="74">
        <v>249</v>
      </c>
      <c r="B265" s="151" t="s">
        <v>193</v>
      </c>
      <c r="C265" s="150" t="s">
        <v>197</v>
      </c>
      <c r="D265" s="12">
        <v>15</v>
      </c>
      <c r="E265" s="29">
        <v>15</v>
      </c>
      <c r="F265" s="29"/>
      <c r="G265" s="130">
        <f t="shared" si="11"/>
        <v>30</v>
      </c>
      <c r="H265" s="10" t="s">
        <v>11</v>
      </c>
      <c r="I265" s="199"/>
      <c r="J265" s="188">
        <f t="shared" si="12"/>
        <v>0</v>
      </c>
    </row>
    <row r="266" spans="1:10" x14ac:dyDescent="0.25">
      <c r="A266" s="74">
        <v>250</v>
      </c>
      <c r="B266" s="151" t="s">
        <v>196</v>
      </c>
      <c r="C266" s="150" t="s">
        <v>538</v>
      </c>
      <c r="D266" s="12">
        <v>1</v>
      </c>
      <c r="E266" s="29">
        <v>2</v>
      </c>
      <c r="F266" s="29"/>
      <c r="G266" s="130">
        <f t="shared" si="11"/>
        <v>3</v>
      </c>
      <c r="H266" s="10" t="s">
        <v>11</v>
      </c>
      <c r="I266" s="199"/>
      <c r="J266" s="188">
        <f t="shared" si="12"/>
        <v>0</v>
      </c>
    </row>
    <row r="267" spans="1:10" x14ac:dyDescent="0.25">
      <c r="A267" s="74">
        <v>251</v>
      </c>
      <c r="B267" s="151" t="s">
        <v>198</v>
      </c>
      <c r="C267" s="150" t="s">
        <v>539</v>
      </c>
      <c r="D267" s="12"/>
      <c r="E267" s="29">
        <v>2</v>
      </c>
      <c r="F267" s="29"/>
      <c r="G267" s="130">
        <f t="shared" si="11"/>
        <v>2</v>
      </c>
      <c r="H267" s="10" t="s">
        <v>11</v>
      </c>
      <c r="I267" s="199"/>
      <c r="J267" s="188">
        <f t="shared" si="12"/>
        <v>0</v>
      </c>
    </row>
    <row r="268" spans="1:10" x14ac:dyDescent="0.25">
      <c r="A268" s="74">
        <v>252</v>
      </c>
      <c r="B268" s="151" t="s">
        <v>199</v>
      </c>
      <c r="C268" s="150" t="s">
        <v>200</v>
      </c>
      <c r="D268" s="12">
        <v>5</v>
      </c>
      <c r="E268" s="28">
        <v>27</v>
      </c>
      <c r="F268" s="28"/>
      <c r="G268" s="130">
        <f t="shared" si="11"/>
        <v>32</v>
      </c>
      <c r="H268" s="9" t="s">
        <v>11</v>
      </c>
      <c r="I268" s="199"/>
      <c r="J268" s="188">
        <f t="shared" si="12"/>
        <v>0</v>
      </c>
    </row>
    <row r="269" spans="1:10" x14ac:dyDescent="0.25">
      <c r="A269" s="74">
        <v>253</v>
      </c>
      <c r="B269" s="151" t="s">
        <v>201</v>
      </c>
      <c r="C269" s="150" t="s">
        <v>202</v>
      </c>
      <c r="D269" s="18">
        <v>1</v>
      </c>
      <c r="E269" s="31">
        <v>6</v>
      </c>
      <c r="F269" s="218">
        <v>3</v>
      </c>
      <c r="G269" s="221">
        <f t="shared" si="11"/>
        <v>10</v>
      </c>
      <c r="H269" s="9" t="s">
        <v>11</v>
      </c>
      <c r="I269" s="199"/>
      <c r="J269" s="188">
        <f t="shared" si="12"/>
        <v>0</v>
      </c>
    </row>
    <row r="270" spans="1:10" x14ac:dyDescent="0.25">
      <c r="A270" s="74">
        <v>254</v>
      </c>
      <c r="B270" s="151" t="s">
        <v>203</v>
      </c>
      <c r="C270" s="150" t="s">
        <v>540</v>
      </c>
      <c r="D270" s="19">
        <v>1</v>
      </c>
      <c r="E270" s="30"/>
      <c r="F270" s="30"/>
      <c r="G270" s="130">
        <f t="shared" si="11"/>
        <v>1</v>
      </c>
      <c r="H270" s="11" t="s">
        <v>11</v>
      </c>
      <c r="I270" s="199"/>
      <c r="J270" s="188">
        <f t="shared" si="12"/>
        <v>0</v>
      </c>
    </row>
    <row r="271" spans="1:10" x14ac:dyDescent="0.25">
      <c r="A271" s="74">
        <v>255</v>
      </c>
      <c r="B271" s="151" t="s">
        <v>204</v>
      </c>
      <c r="C271" s="150" t="s">
        <v>541</v>
      </c>
      <c r="D271" s="19">
        <v>1</v>
      </c>
      <c r="E271" s="30">
        <v>1</v>
      </c>
      <c r="F271" s="30"/>
      <c r="G271" s="130">
        <f t="shared" si="11"/>
        <v>2</v>
      </c>
      <c r="H271" s="11" t="s">
        <v>19</v>
      </c>
      <c r="I271" s="199"/>
      <c r="J271" s="188">
        <f t="shared" si="12"/>
        <v>0</v>
      </c>
    </row>
    <row r="272" spans="1:10" x14ac:dyDescent="0.25">
      <c r="A272" s="74">
        <v>256</v>
      </c>
      <c r="B272" s="151" t="s">
        <v>205</v>
      </c>
      <c r="C272" s="150" t="s">
        <v>207</v>
      </c>
      <c r="D272" s="19">
        <v>1</v>
      </c>
      <c r="E272" s="30">
        <v>1</v>
      </c>
      <c r="F272" s="30"/>
      <c r="G272" s="130">
        <f t="shared" si="11"/>
        <v>2</v>
      </c>
      <c r="H272" s="11" t="s">
        <v>11</v>
      </c>
      <c r="I272" s="199"/>
      <c r="J272" s="188">
        <f t="shared" si="12"/>
        <v>0</v>
      </c>
    </row>
    <row r="273" spans="1:10" ht="15.75" thickBot="1" x14ac:dyDescent="0.3">
      <c r="A273" s="122">
        <v>257</v>
      </c>
      <c r="B273" s="152" t="s">
        <v>417</v>
      </c>
      <c r="C273" s="153" t="s">
        <v>418</v>
      </c>
      <c r="D273" s="112"/>
      <c r="E273" s="113"/>
      <c r="F273" s="113">
        <v>4</v>
      </c>
      <c r="G273" s="133">
        <f t="shared" si="11"/>
        <v>4</v>
      </c>
      <c r="H273" s="114" t="s">
        <v>11</v>
      </c>
      <c r="I273" s="200"/>
      <c r="J273" s="189">
        <f t="shared" si="12"/>
        <v>0</v>
      </c>
    </row>
    <row r="274" spans="1:10" ht="16.5" thickTop="1" thickBot="1" x14ac:dyDescent="0.3">
      <c r="A274" s="72"/>
      <c r="B274" s="39"/>
      <c r="C274" s="48" t="s">
        <v>426</v>
      </c>
      <c r="D274" s="26"/>
      <c r="E274" s="26"/>
      <c r="F274" s="26"/>
      <c r="G274" s="26"/>
      <c r="H274" s="40"/>
      <c r="I274" s="176"/>
      <c r="J274" s="193">
        <f>SUM(J262:J273)</f>
        <v>0</v>
      </c>
    </row>
    <row r="275" spans="1:10" ht="15.75" thickBot="1" x14ac:dyDescent="0.3">
      <c r="A275" s="68"/>
      <c r="B275" s="1"/>
      <c r="C275" s="43" t="s">
        <v>542</v>
      </c>
      <c r="D275" s="2"/>
      <c r="E275" s="2"/>
      <c r="F275" s="2"/>
      <c r="G275" s="2"/>
      <c r="H275" s="1"/>
      <c r="I275" s="1"/>
      <c r="J275" s="69"/>
    </row>
    <row r="276" spans="1:10" x14ac:dyDescent="0.25">
      <c r="A276" s="75">
        <v>258</v>
      </c>
      <c r="B276" s="57" t="s">
        <v>206</v>
      </c>
      <c r="C276" s="150" t="s">
        <v>192</v>
      </c>
      <c r="D276" s="18">
        <v>75</v>
      </c>
      <c r="E276" s="31"/>
      <c r="F276" s="31"/>
      <c r="G276" s="130">
        <f t="shared" ref="G276:G287" si="13">SUM(D276:F276)</f>
        <v>75</v>
      </c>
      <c r="H276" s="8" t="s">
        <v>6</v>
      </c>
      <c r="I276" s="199"/>
      <c r="J276" s="191">
        <f t="shared" ref="J276:J287" si="14">I276*G276</f>
        <v>0</v>
      </c>
    </row>
    <row r="277" spans="1:10" x14ac:dyDescent="0.25">
      <c r="A277" s="74">
        <v>259</v>
      </c>
      <c r="B277" s="56" t="s">
        <v>475</v>
      </c>
      <c r="C277" s="150" t="s">
        <v>194</v>
      </c>
      <c r="D277" s="18">
        <v>350</v>
      </c>
      <c r="E277" s="31">
        <v>1400</v>
      </c>
      <c r="F277" s="31"/>
      <c r="G277" s="130">
        <f t="shared" si="13"/>
        <v>1750</v>
      </c>
      <c r="H277" s="8" t="s">
        <v>195</v>
      </c>
      <c r="I277" s="199"/>
      <c r="J277" s="188">
        <f t="shared" si="14"/>
        <v>0</v>
      </c>
    </row>
    <row r="278" spans="1:10" x14ac:dyDescent="0.25">
      <c r="A278" s="74">
        <v>260</v>
      </c>
      <c r="B278" s="56" t="s">
        <v>476</v>
      </c>
      <c r="C278" s="150" t="s">
        <v>197</v>
      </c>
      <c r="D278" s="19">
        <v>25</v>
      </c>
      <c r="E278" s="30">
        <v>30</v>
      </c>
      <c r="F278" s="30"/>
      <c r="G278" s="130">
        <f t="shared" si="13"/>
        <v>55</v>
      </c>
      <c r="H278" s="7" t="s">
        <v>11</v>
      </c>
      <c r="I278" s="199"/>
      <c r="J278" s="188">
        <f t="shared" si="14"/>
        <v>0</v>
      </c>
    </row>
    <row r="279" spans="1:10" x14ac:dyDescent="0.25">
      <c r="A279" s="74">
        <v>261</v>
      </c>
      <c r="B279" s="56" t="s">
        <v>477</v>
      </c>
      <c r="C279" s="150" t="s">
        <v>543</v>
      </c>
      <c r="D279" s="19"/>
      <c r="E279" s="30">
        <v>470</v>
      </c>
      <c r="F279" s="30"/>
      <c r="G279" s="130">
        <f t="shared" si="13"/>
        <v>470</v>
      </c>
      <c r="H279" s="7" t="s">
        <v>6</v>
      </c>
      <c r="I279" s="199"/>
      <c r="J279" s="188">
        <f t="shared" si="14"/>
        <v>0</v>
      </c>
    </row>
    <row r="280" spans="1:10" x14ac:dyDescent="0.25">
      <c r="A280" s="74">
        <v>262</v>
      </c>
      <c r="B280" s="56" t="s">
        <v>478</v>
      </c>
      <c r="C280" s="150" t="s">
        <v>200</v>
      </c>
      <c r="D280" s="19">
        <v>4</v>
      </c>
      <c r="E280" s="30">
        <v>3</v>
      </c>
      <c r="F280" s="30"/>
      <c r="G280" s="130">
        <f t="shared" si="13"/>
        <v>7</v>
      </c>
      <c r="H280" s="7" t="s">
        <v>11</v>
      </c>
      <c r="I280" s="199"/>
      <c r="J280" s="188">
        <f t="shared" si="14"/>
        <v>0</v>
      </c>
    </row>
    <row r="281" spans="1:10" x14ac:dyDescent="0.25">
      <c r="A281" s="74">
        <v>263</v>
      </c>
      <c r="B281" s="56" t="s">
        <v>479</v>
      </c>
      <c r="C281" s="150" t="s">
        <v>544</v>
      </c>
      <c r="D281" s="19">
        <v>1</v>
      </c>
      <c r="E281" s="30">
        <v>3</v>
      </c>
      <c r="F281" s="30"/>
      <c r="G281" s="130">
        <f t="shared" si="13"/>
        <v>4</v>
      </c>
      <c r="H281" s="7" t="s">
        <v>11</v>
      </c>
      <c r="I281" s="199"/>
      <c r="J281" s="188">
        <f t="shared" si="14"/>
        <v>0</v>
      </c>
    </row>
    <row r="282" spans="1:10" ht="15.75" thickBot="1" x14ac:dyDescent="0.3">
      <c r="A282" s="122">
        <v>264</v>
      </c>
      <c r="B282" s="173" t="s">
        <v>480</v>
      </c>
      <c r="C282" s="153" t="s">
        <v>541</v>
      </c>
      <c r="D282" s="112">
        <v>4</v>
      </c>
      <c r="E282" s="113">
        <v>6</v>
      </c>
      <c r="F282" s="113"/>
      <c r="G282" s="133">
        <f t="shared" si="13"/>
        <v>10</v>
      </c>
      <c r="H282" s="114" t="s">
        <v>19</v>
      </c>
      <c r="I282" s="200"/>
      <c r="J282" s="189">
        <f t="shared" si="14"/>
        <v>0</v>
      </c>
    </row>
    <row r="283" spans="1:10" ht="15.75" thickTop="1" x14ac:dyDescent="0.25">
      <c r="A283" s="121">
        <v>265</v>
      </c>
      <c r="B283" s="56" t="s">
        <v>481</v>
      </c>
      <c r="C283" s="172" t="s">
        <v>545</v>
      </c>
      <c r="D283" s="19"/>
      <c r="E283" s="30">
        <v>240</v>
      </c>
      <c r="F283" s="30"/>
      <c r="G283" s="155">
        <f t="shared" si="13"/>
        <v>240</v>
      </c>
      <c r="H283" s="7" t="s">
        <v>6</v>
      </c>
      <c r="I283" s="199"/>
      <c r="J283" s="195">
        <f t="shared" si="14"/>
        <v>0</v>
      </c>
    </row>
    <row r="284" spans="1:10" x14ac:dyDescent="0.25">
      <c r="A284" s="74">
        <v>266</v>
      </c>
      <c r="B284" s="56" t="s">
        <v>482</v>
      </c>
      <c r="C284" s="150" t="s">
        <v>546</v>
      </c>
      <c r="D284" s="19"/>
      <c r="E284" s="30">
        <v>290</v>
      </c>
      <c r="F284" s="30"/>
      <c r="G284" s="130">
        <f t="shared" si="13"/>
        <v>290</v>
      </c>
      <c r="H284" s="7" t="s">
        <v>6</v>
      </c>
      <c r="I284" s="199"/>
      <c r="J284" s="188">
        <f t="shared" si="14"/>
        <v>0</v>
      </c>
    </row>
    <row r="285" spans="1:10" x14ac:dyDescent="0.25">
      <c r="A285" s="74">
        <v>267</v>
      </c>
      <c r="B285" s="56" t="s">
        <v>483</v>
      </c>
      <c r="C285" s="150" t="s">
        <v>547</v>
      </c>
      <c r="D285" s="19"/>
      <c r="E285" s="30">
        <v>20</v>
      </c>
      <c r="F285" s="30"/>
      <c r="G285" s="130">
        <f t="shared" si="13"/>
        <v>20</v>
      </c>
      <c r="H285" s="7" t="s">
        <v>11</v>
      </c>
      <c r="I285" s="199"/>
      <c r="J285" s="188">
        <f t="shared" si="14"/>
        <v>0</v>
      </c>
    </row>
    <row r="286" spans="1:10" x14ac:dyDescent="0.25">
      <c r="A286" s="74">
        <v>268</v>
      </c>
      <c r="B286" s="56" t="s">
        <v>484</v>
      </c>
      <c r="C286" s="150" t="s">
        <v>548</v>
      </c>
      <c r="D286" s="19"/>
      <c r="E286" s="30">
        <v>2</v>
      </c>
      <c r="F286" s="30"/>
      <c r="G286" s="130">
        <f t="shared" si="13"/>
        <v>2</v>
      </c>
      <c r="H286" s="7" t="s">
        <v>11</v>
      </c>
      <c r="I286" s="199"/>
      <c r="J286" s="188">
        <f t="shared" si="14"/>
        <v>0</v>
      </c>
    </row>
    <row r="287" spans="1:10" ht="15.75" thickBot="1" x14ac:dyDescent="0.3">
      <c r="A287" s="76">
        <v>269</v>
      </c>
      <c r="B287" s="56" t="s">
        <v>485</v>
      </c>
      <c r="C287" s="150" t="s">
        <v>549</v>
      </c>
      <c r="D287" s="212">
        <v>4</v>
      </c>
      <c r="E287" s="30">
        <v>8</v>
      </c>
      <c r="F287" s="30"/>
      <c r="G287" s="221">
        <f t="shared" si="13"/>
        <v>12</v>
      </c>
      <c r="H287" s="7" t="s">
        <v>11</v>
      </c>
      <c r="I287" s="200"/>
      <c r="J287" s="189">
        <f t="shared" si="14"/>
        <v>0</v>
      </c>
    </row>
    <row r="288" spans="1:10" ht="15.75" thickBot="1" x14ac:dyDescent="0.3">
      <c r="A288" s="77"/>
      <c r="B288" s="78"/>
      <c r="C288" s="79" t="s">
        <v>550</v>
      </c>
      <c r="D288" s="80"/>
      <c r="E288" s="80"/>
      <c r="F288" s="80"/>
      <c r="G288" s="80"/>
      <c r="H288" s="81"/>
      <c r="I288" s="175"/>
      <c r="J288" s="194">
        <f>SUM(J276:J287)</f>
        <v>0</v>
      </c>
    </row>
    <row r="289" spans="1:10" ht="22.5" customHeight="1" thickTop="1" thickBot="1" x14ac:dyDescent="0.3">
      <c r="A289" s="83"/>
      <c r="B289" s="84" t="s">
        <v>552</v>
      </c>
      <c r="C289" s="85"/>
      <c r="D289" s="86"/>
      <c r="E289" s="86"/>
      <c r="F289" s="86"/>
      <c r="G289" s="86"/>
      <c r="H289" s="87"/>
      <c r="I289" s="87"/>
      <c r="J289" s="185">
        <f>J288+J274+J260+J221+J174</f>
        <v>0</v>
      </c>
    </row>
    <row r="290" spans="1:10" ht="21.75" customHeight="1" thickTop="1" thickBot="1" x14ac:dyDescent="0.3">
      <c r="A290" s="83"/>
      <c r="B290" s="88" t="s">
        <v>500</v>
      </c>
      <c r="C290" s="85"/>
      <c r="D290" s="85"/>
      <c r="E290" s="85"/>
      <c r="F290" s="85"/>
      <c r="G290" s="85"/>
      <c r="H290" s="87"/>
      <c r="I290" s="89">
        <v>0.1</v>
      </c>
      <c r="J290" s="185">
        <f>J289*10%</f>
        <v>0</v>
      </c>
    </row>
    <row r="291" spans="1:10" ht="21.75" customHeight="1" thickTop="1" thickBot="1" x14ac:dyDescent="0.3">
      <c r="A291" s="90" t="s">
        <v>551</v>
      </c>
      <c r="B291" s="91"/>
      <c r="C291" s="85"/>
      <c r="D291" s="85"/>
      <c r="E291" s="85"/>
      <c r="F291" s="85"/>
      <c r="G291" s="85"/>
      <c r="H291" s="85"/>
      <c r="I291" s="85"/>
      <c r="J291" s="185">
        <f>SUM(J289:J290)</f>
        <v>0</v>
      </c>
    </row>
    <row r="292" spans="1:10" ht="15.75" thickTop="1" x14ac:dyDescent="0.25"/>
  </sheetData>
  <sheetProtection algorithmName="SHA-512" hashValue="VQu3RsDiPGAendj1mBkjfo6fff1vaHzOheBj8MO77L4kCfGtwXI8j0Q4WHKj4W7XMlCXDndY2Tl8TSRQtJtu4A==" saltValue="u2hrar2iaBt8o8gnarlMUA==" spinCount="100000" sheet="1" objects="1" scenarios="1"/>
  <mergeCells count="10">
    <mergeCell ref="C5:C6"/>
    <mergeCell ref="B5:B6"/>
    <mergeCell ref="A5:A6"/>
    <mergeCell ref="G5:G6"/>
    <mergeCell ref="I5:I6"/>
    <mergeCell ref="J5:J6"/>
    <mergeCell ref="H5:H6"/>
    <mergeCell ref="D5:D6"/>
    <mergeCell ref="E5:E6"/>
    <mergeCell ref="F5:F6"/>
  </mergeCells>
  <pageMargins left="0.17" right="0.17" top="0.54" bottom="0.75" header="0.3" footer="0.17"/>
  <pageSetup scale="95" firstPageNumber="2" fitToHeight="0" orientation="landscape" useFirstPageNumber="1" r:id="rId1"/>
  <headerFooter>
    <oddHeader>&amp;R&amp;"Arial,Regular"&amp;12IFB #14-3257CD
Addendum #3</oddHeader>
    <oddFooter>&amp;L&amp;"Arial,Regular"Bidder Name: _________________________________
Authorized Signature: _________________________________&amp;R&amp;"Arial,Regular"REVISED BID FORM- &amp;P</oddFooter>
  </headerFooter>
  <rowBreaks count="8" manualBreakCount="8">
    <brk id="33" max="16383" man="1"/>
    <brk id="59" max="16383" man="1"/>
    <brk id="87" max="16383" man="1"/>
    <brk id="174" max="16383" man="1"/>
    <brk id="200" max="16383" man="1"/>
    <brk id="227" max="16383" man="1"/>
    <brk id="255" max="16383" man="1"/>
    <brk id="2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2"/>
  <sheetViews>
    <sheetView topLeftCell="A264" zoomScaleNormal="100" workbookViewId="0">
      <selection activeCell="J282" sqref="J282"/>
    </sheetView>
  </sheetViews>
  <sheetFormatPr defaultRowHeight="15" x14ac:dyDescent="0.25"/>
  <cols>
    <col min="1" max="1" width="8" customWidth="1"/>
    <col min="2" max="2" width="11.85546875" customWidth="1"/>
    <col min="3" max="3" width="37.85546875" customWidth="1"/>
    <col min="9" max="9" width="18" customWidth="1"/>
    <col min="10" max="10" width="20.140625" customWidth="1"/>
  </cols>
  <sheetData>
    <row r="1" spans="1:10" ht="18" x14ac:dyDescent="0.25">
      <c r="A1" s="94" t="s">
        <v>498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499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0" x14ac:dyDescent="0.25">
      <c r="A3" s="92" t="s">
        <v>556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.75" thickBot="1" x14ac:dyDescent="0.3">
      <c r="A4" s="93" t="s">
        <v>502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.100000000000001" customHeight="1" thickTop="1" x14ac:dyDescent="0.25">
      <c r="A5" s="256" t="s">
        <v>215</v>
      </c>
      <c r="B5" s="251" t="s">
        <v>214</v>
      </c>
      <c r="C5" s="254" t="s">
        <v>0</v>
      </c>
      <c r="D5" s="253" t="s">
        <v>211</v>
      </c>
      <c r="E5" s="253" t="s">
        <v>213</v>
      </c>
      <c r="F5" s="253" t="s">
        <v>212</v>
      </c>
      <c r="G5" s="253" t="s">
        <v>216</v>
      </c>
      <c r="H5" s="251" t="s">
        <v>210</v>
      </c>
      <c r="I5" s="251" t="s">
        <v>208</v>
      </c>
      <c r="J5" s="249" t="s">
        <v>209</v>
      </c>
    </row>
    <row r="6" spans="1:10" ht="20.100000000000001" customHeight="1" thickBot="1" x14ac:dyDescent="0.3">
      <c r="A6" s="257"/>
      <c r="B6" s="252"/>
      <c r="C6" s="255"/>
      <c r="D6" s="252"/>
      <c r="E6" s="252"/>
      <c r="F6" s="252"/>
      <c r="G6" s="252"/>
      <c r="H6" s="252"/>
      <c r="I6" s="252"/>
      <c r="J6" s="250"/>
    </row>
    <row r="7" spans="1:10" ht="16.5" customHeight="1" thickTop="1" thickBot="1" x14ac:dyDescent="0.3">
      <c r="A7" s="101"/>
      <c r="B7" s="102"/>
      <c r="C7" s="103" t="s">
        <v>420</v>
      </c>
      <c r="D7" s="104"/>
      <c r="E7" s="104"/>
      <c r="F7" s="104"/>
      <c r="G7" s="104"/>
      <c r="H7" s="102"/>
      <c r="I7" s="102"/>
      <c r="J7" s="105"/>
    </row>
    <row r="8" spans="1:10" ht="19.5" customHeight="1" x14ac:dyDescent="0.25">
      <c r="A8" s="70">
        <v>1</v>
      </c>
      <c r="B8" s="4" t="s">
        <v>1</v>
      </c>
      <c r="C8" s="60" t="s">
        <v>486</v>
      </c>
      <c r="D8" s="50"/>
      <c r="E8" s="51"/>
      <c r="F8" s="51"/>
      <c r="G8" s="128">
        <v>1</v>
      </c>
      <c r="H8" s="177" t="s">
        <v>2</v>
      </c>
      <c r="I8" s="204"/>
      <c r="J8" s="181">
        <f t="shared" ref="J8:J71" si="0">I8*G8</f>
        <v>0</v>
      </c>
    </row>
    <row r="9" spans="1:10" ht="19.5" customHeight="1" x14ac:dyDescent="0.25">
      <c r="A9" s="70">
        <v>2</v>
      </c>
      <c r="B9" s="4" t="s">
        <v>3</v>
      </c>
      <c r="C9" s="60" t="s">
        <v>487</v>
      </c>
      <c r="D9" s="52"/>
      <c r="E9" s="53"/>
      <c r="F9" s="53"/>
      <c r="G9" s="128">
        <v>1</v>
      </c>
      <c r="H9" s="177" t="s">
        <v>2</v>
      </c>
      <c r="I9" s="205"/>
      <c r="J9" s="182">
        <f t="shared" si="0"/>
        <v>0</v>
      </c>
    </row>
    <row r="10" spans="1:10" ht="15" customHeight="1" x14ac:dyDescent="0.25">
      <c r="A10" s="70">
        <v>3</v>
      </c>
      <c r="B10" s="4" t="s">
        <v>217</v>
      </c>
      <c r="C10" s="60" t="s">
        <v>218</v>
      </c>
      <c r="D10" s="35"/>
      <c r="E10" s="28"/>
      <c r="F10" s="225">
        <v>86639</v>
      </c>
      <c r="G10" s="210">
        <f t="shared" ref="G10:G33" si="1">SUM(D10:F10)</f>
        <v>86639</v>
      </c>
      <c r="H10" s="178" t="s">
        <v>219</v>
      </c>
      <c r="I10" s="205"/>
      <c r="J10" s="182">
        <f t="shared" si="0"/>
        <v>0</v>
      </c>
    </row>
    <row r="11" spans="1:10" ht="15" customHeight="1" x14ac:dyDescent="0.25">
      <c r="A11" s="70">
        <v>4</v>
      </c>
      <c r="B11" s="34" t="s">
        <v>220</v>
      </c>
      <c r="C11" s="54" t="s">
        <v>221</v>
      </c>
      <c r="D11" s="35"/>
      <c r="E11" s="28"/>
      <c r="F11" s="225">
        <v>75839</v>
      </c>
      <c r="G11" s="210">
        <f t="shared" si="1"/>
        <v>75839</v>
      </c>
      <c r="H11" s="37" t="s">
        <v>219</v>
      </c>
      <c r="I11" s="205"/>
      <c r="J11" s="182">
        <f t="shared" si="0"/>
        <v>0</v>
      </c>
    </row>
    <row r="12" spans="1:10" ht="15" customHeight="1" x14ac:dyDescent="0.25">
      <c r="A12" s="70">
        <v>5</v>
      </c>
      <c r="B12" s="34" t="s">
        <v>222</v>
      </c>
      <c r="C12" s="54" t="s">
        <v>223</v>
      </c>
      <c r="D12" s="35"/>
      <c r="E12" s="28"/>
      <c r="F12" s="225">
        <v>9360</v>
      </c>
      <c r="G12" s="210">
        <f t="shared" si="1"/>
        <v>9360</v>
      </c>
      <c r="H12" s="37" t="s">
        <v>219</v>
      </c>
      <c r="I12" s="205"/>
      <c r="J12" s="182">
        <f t="shared" si="0"/>
        <v>0</v>
      </c>
    </row>
    <row r="13" spans="1:10" ht="15" customHeight="1" x14ac:dyDescent="0.25">
      <c r="A13" s="70">
        <v>6</v>
      </c>
      <c r="B13" s="34" t="s">
        <v>224</v>
      </c>
      <c r="C13" s="54" t="s">
        <v>225</v>
      </c>
      <c r="D13" s="35"/>
      <c r="E13" s="28"/>
      <c r="F13" s="225">
        <v>8640</v>
      </c>
      <c r="G13" s="210">
        <f t="shared" si="1"/>
        <v>8640</v>
      </c>
      <c r="H13" s="37" t="s">
        <v>219</v>
      </c>
      <c r="I13" s="205"/>
      <c r="J13" s="182">
        <f t="shared" si="0"/>
        <v>0</v>
      </c>
    </row>
    <row r="14" spans="1:10" ht="16.5" customHeight="1" x14ac:dyDescent="0.25">
      <c r="A14" s="70">
        <v>7</v>
      </c>
      <c r="B14" s="34" t="s">
        <v>226</v>
      </c>
      <c r="C14" s="54" t="s">
        <v>227</v>
      </c>
      <c r="D14" s="35"/>
      <c r="E14" s="28"/>
      <c r="F14" s="225">
        <v>343</v>
      </c>
      <c r="G14" s="210">
        <f t="shared" si="1"/>
        <v>343</v>
      </c>
      <c r="H14" s="37" t="s">
        <v>11</v>
      </c>
      <c r="I14" s="205"/>
      <c r="J14" s="182">
        <f t="shared" si="0"/>
        <v>0</v>
      </c>
    </row>
    <row r="15" spans="1:10" ht="17.25" customHeight="1" x14ac:dyDescent="0.25">
      <c r="A15" s="70">
        <v>8</v>
      </c>
      <c r="B15" s="34" t="s">
        <v>228</v>
      </c>
      <c r="C15" s="54" t="s">
        <v>229</v>
      </c>
      <c r="D15" s="35"/>
      <c r="E15" s="28"/>
      <c r="F15" s="225">
        <v>480</v>
      </c>
      <c r="G15" s="210">
        <f t="shared" si="1"/>
        <v>480</v>
      </c>
      <c r="H15" s="37" t="s">
        <v>219</v>
      </c>
      <c r="I15" s="205"/>
      <c r="J15" s="182">
        <f t="shared" si="0"/>
        <v>0</v>
      </c>
    </row>
    <row r="16" spans="1:10" ht="14.45" customHeight="1" x14ac:dyDescent="0.25">
      <c r="A16" s="70">
        <v>9</v>
      </c>
      <c r="B16" s="127" t="s">
        <v>230</v>
      </c>
      <c r="C16" s="54" t="s">
        <v>231</v>
      </c>
      <c r="D16" s="35"/>
      <c r="E16" s="28"/>
      <c r="F16" s="225">
        <v>720</v>
      </c>
      <c r="G16" s="210">
        <f t="shared" si="1"/>
        <v>720</v>
      </c>
      <c r="H16" s="37" t="s">
        <v>219</v>
      </c>
      <c r="I16" s="205"/>
      <c r="J16" s="182">
        <f t="shared" si="0"/>
        <v>0</v>
      </c>
    </row>
    <row r="17" spans="1:10" ht="15" customHeight="1" x14ac:dyDescent="0.25">
      <c r="A17" s="70">
        <v>10</v>
      </c>
      <c r="B17" s="127" t="s">
        <v>232</v>
      </c>
      <c r="C17" s="124" t="s">
        <v>233</v>
      </c>
      <c r="D17" s="35"/>
      <c r="E17" s="28"/>
      <c r="F17" s="225">
        <v>720</v>
      </c>
      <c r="G17" s="210">
        <f t="shared" si="1"/>
        <v>720</v>
      </c>
      <c r="H17" s="37" t="s">
        <v>219</v>
      </c>
      <c r="I17" s="205"/>
      <c r="J17" s="182">
        <f t="shared" si="0"/>
        <v>0</v>
      </c>
    </row>
    <row r="18" spans="1:10" ht="15" customHeight="1" x14ac:dyDescent="0.25">
      <c r="A18" s="70">
        <v>11</v>
      </c>
      <c r="B18" s="34" t="s">
        <v>234</v>
      </c>
      <c r="C18" s="124" t="s">
        <v>235</v>
      </c>
      <c r="D18" s="35"/>
      <c r="E18" s="28"/>
      <c r="F18" s="35">
        <v>13706</v>
      </c>
      <c r="G18" s="128">
        <f t="shared" si="1"/>
        <v>13706</v>
      </c>
      <c r="H18" s="37" t="s">
        <v>6</v>
      </c>
      <c r="I18" s="205"/>
      <c r="J18" s="182">
        <f t="shared" si="0"/>
        <v>0</v>
      </c>
    </row>
    <row r="19" spans="1:10" ht="15" customHeight="1" x14ac:dyDescent="0.25">
      <c r="A19" s="70">
        <v>12</v>
      </c>
      <c r="B19" s="34" t="s">
        <v>236</v>
      </c>
      <c r="C19" s="124" t="s">
        <v>237</v>
      </c>
      <c r="D19" s="35"/>
      <c r="E19" s="28"/>
      <c r="F19" s="36">
        <v>1</v>
      </c>
      <c r="G19" s="128">
        <f t="shared" si="1"/>
        <v>1</v>
      </c>
      <c r="H19" s="37" t="s">
        <v>2</v>
      </c>
      <c r="I19" s="205"/>
      <c r="J19" s="182">
        <f t="shared" si="0"/>
        <v>0</v>
      </c>
    </row>
    <row r="20" spans="1:10" ht="15" customHeight="1" x14ac:dyDescent="0.25">
      <c r="A20" s="70">
        <v>13</v>
      </c>
      <c r="B20" s="34" t="s">
        <v>238</v>
      </c>
      <c r="C20" s="124" t="s">
        <v>239</v>
      </c>
      <c r="D20" s="35"/>
      <c r="E20" s="28"/>
      <c r="F20" s="36">
        <v>7300</v>
      </c>
      <c r="G20" s="128">
        <f t="shared" si="1"/>
        <v>7300</v>
      </c>
      <c r="H20" s="37" t="s">
        <v>27</v>
      </c>
      <c r="I20" s="205"/>
      <c r="J20" s="182">
        <f t="shared" si="0"/>
        <v>0</v>
      </c>
    </row>
    <row r="21" spans="1:10" ht="15" customHeight="1" x14ac:dyDescent="0.25">
      <c r="A21" s="70">
        <v>14</v>
      </c>
      <c r="B21" s="4" t="s">
        <v>4</v>
      </c>
      <c r="C21" s="61" t="s">
        <v>5</v>
      </c>
      <c r="D21" s="12">
        <v>14886</v>
      </c>
      <c r="E21" s="28">
        <v>25139</v>
      </c>
      <c r="F21" s="28">
        <v>7558</v>
      </c>
      <c r="G21" s="128">
        <f t="shared" si="1"/>
        <v>47583</v>
      </c>
      <c r="H21" s="178" t="s">
        <v>6</v>
      </c>
      <c r="I21" s="205"/>
      <c r="J21" s="182">
        <f t="shared" si="0"/>
        <v>0</v>
      </c>
    </row>
    <row r="22" spans="1:10" ht="15" customHeight="1" x14ac:dyDescent="0.25">
      <c r="A22" s="70">
        <v>15</v>
      </c>
      <c r="B22" s="4" t="s">
        <v>7</v>
      </c>
      <c r="C22" s="61" t="s">
        <v>8</v>
      </c>
      <c r="D22" s="12">
        <v>30</v>
      </c>
      <c r="E22" s="28"/>
      <c r="F22" s="28">
        <v>1985</v>
      </c>
      <c r="G22" s="128">
        <f t="shared" si="1"/>
        <v>2015</v>
      </c>
      <c r="H22" s="178" t="s">
        <v>6</v>
      </c>
      <c r="I22" s="205"/>
      <c r="J22" s="182">
        <f t="shared" si="0"/>
        <v>0</v>
      </c>
    </row>
    <row r="23" spans="1:10" ht="15" customHeight="1" x14ac:dyDescent="0.25">
      <c r="A23" s="70">
        <v>16</v>
      </c>
      <c r="B23" s="34" t="s">
        <v>240</v>
      </c>
      <c r="C23" s="124" t="s">
        <v>241</v>
      </c>
      <c r="D23" s="12"/>
      <c r="E23" s="28"/>
      <c r="F23" s="28">
        <v>1259</v>
      </c>
      <c r="G23" s="128">
        <f t="shared" si="1"/>
        <v>1259</v>
      </c>
      <c r="H23" s="178" t="s">
        <v>6</v>
      </c>
      <c r="I23" s="205"/>
      <c r="J23" s="182">
        <f t="shared" si="0"/>
        <v>0</v>
      </c>
    </row>
    <row r="24" spans="1:10" ht="15" customHeight="1" x14ac:dyDescent="0.25">
      <c r="A24" s="70">
        <v>17</v>
      </c>
      <c r="B24" s="4" t="s">
        <v>9</v>
      </c>
      <c r="C24" s="61" t="s">
        <v>10</v>
      </c>
      <c r="D24" s="12">
        <v>25</v>
      </c>
      <c r="E24" s="28">
        <v>324</v>
      </c>
      <c r="F24" s="28">
        <v>39</v>
      </c>
      <c r="G24" s="128">
        <f t="shared" si="1"/>
        <v>388</v>
      </c>
      <c r="H24" s="178" t="s">
        <v>11</v>
      </c>
      <c r="I24" s="205"/>
      <c r="J24" s="182">
        <f t="shared" si="0"/>
        <v>0</v>
      </c>
    </row>
    <row r="25" spans="1:10" ht="15" customHeight="1" x14ac:dyDescent="0.25">
      <c r="A25" s="70">
        <v>18</v>
      </c>
      <c r="B25" s="34" t="s">
        <v>242</v>
      </c>
      <c r="C25" s="124" t="s">
        <v>243</v>
      </c>
      <c r="D25" s="12"/>
      <c r="E25" s="28"/>
      <c r="F25" s="28">
        <v>77</v>
      </c>
      <c r="G25" s="128">
        <f t="shared" si="1"/>
        <v>77</v>
      </c>
      <c r="H25" s="178" t="s">
        <v>14</v>
      </c>
      <c r="I25" s="205"/>
      <c r="J25" s="182">
        <f t="shared" si="0"/>
        <v>0</v>
      </c>
    </row>
    <row r="26" spans="1:10" ht="15" customHeight="1" x14ac:dyDescent="0.25">
      <c r="A26" s="70">
        <v>19</v>
      </c>
      <c r="B26" s="34" t="s">
        <v>244</v>
      </c>
      <c r="C26" s="125" t="s">
        <v>245</v>
      </c>
      <c r="D26" s="12"/>
      <c r="E26" s="28"/>
      <c r="F26" s="28">
        <v>77</v>
      </c>
      <c r="G26" s="128">
        <f t="shared" si="1"/>
        <v>77</v>
      </c>
      <c r="H26" s="178" t="s">
        <v>14</v>
      </c>
      <c r="I26" s="205"/>
      <c r="J26" s="182">
        <f t="shared" si="0"/>
        <v>0</v>
      </c>
    </row>
    <row r="27" spans="1:10" ht="15" customHeight="1" x14ac:dyDescent="0.25">
      <c r="A27" s="70">
        <v>20</v>
      </c>
      <c r="B27" s="34" t="s">
        <v>503</v>
      </c>
      <c r="C27" s="125" t="s">
        <v>504</v>
      </c>
      <c r="D27" s="12"/>
      <c r="E27" s="28"/>
      <c r="F27" s="28">
        <v>630</v>
      </c>
      <c r="G27" s="128">
        <f t="shared" si="1"/>
        <v>630</v>
      </c>
      <c r="H27" s="178" t="s">
        <v>505</v>
      </c>
      <c r="I27" s="205"/>
      <c r="J27" s="182">
        <f t="shared" si="0"/>
        <v>0</v>
      </c>
    </row>
    <row r="28" spans="1:10" ht="15" customHeight="1" x14ac:dyDescent="0.25">
      <c r="A28" s="70">
        <v>21</v>
      </c>
      <c r="B28" s="15" t="s">
        <v>12</v>
      </c>
      <c r="C28" s="61" t="s">
        <v>13</v>
      </c>
      <c r="D28" s="12">
        <v>8</v>
      </c>
      <c r="E28" s="28">
        <v>22</v>
      </c>
      <c r="F28" s="28">
        <v>14.31</v>
      </c>
      <c r="G28" s="128">
        <f t="shared" si="1"/>
        <v>44.31</v>
      </c>
      <c r="H28" s="178" t="s">
        <v>14</v>
      </c>
      <c r="I28" s="205"/>
      <c r="J28" s="182">
        <f t="shared" si="0"/>
        <v>0</v>
      </c>
    </row>
    <row r="29" spans="1:10" ht="15" customHeight="1" x14ac:dyDescent="0.25">
      <c r="A29" s="70">
        <v>22</v>
      </c>
      <c r="B29" s="34" t="s">
        <v>246</v>
      </c>
      <c r="C29" s="124" t="s">
        <v>247</v>
      </c>
      <c r="D29" s="12"/>
      <c r="E29" s="28"/>
      <c r="F29" s="28">
        <v>739</v>
      </c>
      <c r="G29" s="128">
        <f t="shared" si="1"/>
        <v>739</v>
      </c>
      <c r="H29" s="178" t="s">
        <v>27</v>
      </c>
      <c r="I29" s="205"/>
      <c r="J29" s="182">
        <f t="shared" si="0"/>
        <v>0</v>
      </c>
    </row>
    <row r="30" spans="1:10" ht="15" customHeight="1" x14ac:dyDescent="0.25">
      <c r="A30" s="70">
        <v>23</v>
      </c>
      <c r="B30" s="15" t="s">
        <v>15</v>
      </c>
      <c r="C30" s="61" t="s">
        <v>16</v>
      </c>
      <c r="D30" s="12">
        <v>13</v>
      </c>
      <c r="E30" s="28">
        <v>45</v>
      </c>
      <c r="F30" s="28">
        <v>4</v>
      </c>
      <c r="G30" s="128">
        <f t="shared" si="1"/>
        <v>62</v>
      </c>
      <c r="H30" s="178" t="s">
        <v>11</v>
      </c>
      <c r="I30" s="205"/>
      <c r="J30" s="182">
        <f t="shared" si="0"/>
        <v>0</v>
      </c>
    </row>
    <row r="31" spans="1:10" ht="15" customHeight="1" x14ac:dyDescent="0.25">
      <c r="A31" s="70">
        <v>24</v>
      </c>
      <c r="B31" s="4" t="s">
        <v>17</v>
      </c>
      <c r="C31" s="61" t="s">
        <v>18</v>
      </c>
      <c r="D31" s="12">
        <v>6974.7420000000002</v>
      </c>
      <c r="E31" s="28">
        <v>24200</v>
      </c>
      <c r="F31" s="28">
        <v>30374</v>
      </c>
      <c r="G31" s="128">
        <f t="shared" si="1"/>
        <v>61548.741999999998</v>
      </c>
      <c r="H31" s="178" t="s">
        <v>19</v>
      </c>
      <c r="I31" s="205"/>
      <c r="J31" s="182">
        <f t="shared" si="0"/>
        <v>0</v>
      </c>
    </row>
    <row r="32" spans="1:10" ht="15" customHeight="1" x14ac:dyDescent="0.25">
      <c r="A32" s="70">
        <v>25</v>
      </c>
      <c r="B32" s="4" t="s">
        <v>20</v>
      </c>
      <c r="C32" s="61" t="s">
        <v>21</v>
      </c>
      <c r="D32" s="12">
        <v>1000</v>
      </c>
      <c r="E32" s="28">
        <v>8500</v>
      </c>
      <c r="F32" s="28">
        <v>4994</v>
      </c>
      <c r="G32" s="128">
        <f t="shared" si="1"/>
        <v>14494</v>
      </c>
      <c r="H32" s="178" t="s">
        <v>19</v>
      </c>
      <c r="I32" s="205"/>
      <c r="J32" s="182">
        <f t="shared" si="0"/>
        <v>0</v>
      </c>
    </row>
    <row r="33" spans="1:10" ht="15.75" thickBot="1" x14ac:dyDescent="0.3">
      <c r="A33" s="96">
        <v>26</v>
      </c>
      <c r="B33" s="109" t="s">
        <v>22</v>
      </c>
      <c r="C33" s="110" t="s">
        <v>23</v>
      </c>
      <c r="D33" s="98">
        <v>4669.759</v>
      </c>
      <c r="E33" s="99">
        <v>10680</v>
      </c>
      <c r="F33" s="99">
        <v>71789</v>
      </c>
      <c r="G33" s="154">
        <f t="shared" si="1"/>
        <v>87138.759000000005</v>
      </c>
      <c r="H33" s="179" t="s">
        <v>19</v>
      </c>
      <c r="I33" s="247"/>
      <c r="J33" s="248">
        <f t="shared" si="0"/>
        <v>0</v>
      </c>
    </row>
    <row r="34" spans="1:10" ht="15.75" thickTop="1" x14ac:dyDescent="0.25">
      <c r="A34" s="70">
        <v>27</v>
      </c>
      <c r="B34" s="106" t="s">
        <v>24</v>
      </c>
      <c r="C34" s="64" t="s">
        <v>25</v>
      </c>
      <c r="D34" s="13">
        <v>500</v>
      </c>
      <c r="E34" s="27"/>
      <c r="F34" s="27"/>
      <c r="G34" s="128">
        <f t="shared" ref="G34:G79" si="2">SUM(D34:F34)</f>
        <v>500</v>
      </c>
      <c r="H34" s="7" t="s">
        <v>19</v>
      </c>
      <c r="I34" s="199"/>
      <c r="J34" s="190">
        <f t="shared" si="0"/>
        <v>0</v>
      </c>
    </row>
    <row r="35" spans="1:10" x14ac:dyDescent="0.25">
      <c r="A35" s="70">
        <v>28</v>
      </c>
      <c r="B35" s="4" t="s">
        <v>26</v>
      </c>
      <c r="C35" s="61" t="s">
        <v>488</v>
      </c>
      <c r="D35" s="12">
        <v>13520.21</v>
      </c>
      <c r="E35" s="28">
        <v>33000</v>
      </c>
      <c r="F35" s="28">
        <v>25893</v>
      </c>
      <c r="G35" s="128">
        <f t="shared" si="2"/>
        <v>72413.209999999992</v>
      </c>
      <c r="H35" s="8" t="s">
        <v>27</v>
      </c>
      <c r="I35" s="199"/>
      <c r="J35" s="188">
        <f t="shared" si="0"/>
        <v>0</v>
      </c>
    </row>
    <row r="36" spans="1:10" x14ac:dyDescent="0.25">
      <c r="A36" s="70">
        <v>29</v>
      </c>
      <c r="B36" s="34" t="s">
        <v>248</v>
      </c>
      <c r="C36" s="124" t="s">
        <v>427</v>
      </c>
      <c r="D36" s="12"/>
      <c r="E36" s="28">
        <v>12300</v>
      </c>
      <c r="F36" s="28"/>
      <c r="G36" s="128">
        <f t="shared" si="2"/>
        <v>12300</v>
      </c>
      <c r="H36" s="8" t="s">
        <v>27</v>
      </c>
      <c r="I36" s="199"/>
      <c r="J36" s="188">
        <f t="shared" si="0"/>
        <v>0</v>
      </c>
    </row>
    <row r="37" spans="1:10" x14ac:dyDescent="0.25">
      <c r="A37" s="70">
        <v>30</v>
      </c>
      <c r="B37" s="34" t="s">
        <v>248</v>
      </c>
      <c r="C37" s="124" t="s">
        <v>249</v>
      </c>
      <c r="D37" s="12"/>
      <c r="E37" s="28"/>
      <c r="F37" s="28">
        <v>1173</v>
      </c>
      <c r="G37" s="128">
        <f t="shared" si="2"/>
        <v>1173</v>
      </c>
      <c r="H37" s="8" t="s">
        <v>27</v>
      </c>
      <c r="I37" s="199"/>
      <c r="J37" s="188">
        <f t="shared" si="0"/>
        <v>0</v>
      </c>
    </row>
    <row r="38" spans="1:10" x14ac:dyDescent="0.25">
      <c r="A38" s="70">
        <v>31</v>
      </c>
      <c r="B38" s="34" t="s">
        <v>250</v>
      </c>
      <c r="C38" s="124" t="s">
        <v>251</v>
      </c>
      <c r="D38" s="12"/>
      <c r="E38" s="28"/>
      <c r="F38" s="28">
        <v>640</v>
      </c>
      <c r="G38" s="128">
        <f t="shared" si="2"/>
        <v>640</v>
      </c>
      <c r="H38" s="8" t="s">
        <v>27</v>
      </c>
      <c r="I38" s="199"/>
      <c r="J38" s="188">
        <f t="shared" si="0"/>
        <v>0</v>
      </c>
    </row>
    <row r="39" spans="1:10" x14ac:dyDescent="0.25">
      <c r="A39" s="70">
        <v>32</v>
      </c>
      <c r="B39" s="4" t="s">
        <v>28</v>
      </c>
      <c r="C39" s="61" t="s">
        <v>252</v>
      </c>
      <c r="D39" s="12">
        <v>13520.21</v>
      </c>
      <c r="E39" s="28">
        <v>15147</v>
      </c>
      <c r="F39" s="28">
        <v>20834</v>
      </c>
      <c r="G39" s="128">
        <f t="shared" si="2"/>
        <v>49501.21</v>
      </c>
      <c r="H39" s="8" t="s">
        <v>27</v>
      </c>
      <c r="I39" s="199"/>
      <c r="J39" s="188">
        <f t="shared" si="0"/>
        <v>0</v>
      </c>
    </row>
    <row r="40" spans="1:10" x14ac:dyDescent="0.25">
      <c r="A40" s="70">
        <v>33</v>
      </c>
      <c r="B40" s="4" t="s">
        <v>29</v>
      </c>
      <c r="C40" s="61" t="s">
        <v>30</v>
      </c>
      <c r="D40" s="12">
        <v>25354.91</v>
      </c>
      <c r="E40" s="27">
        <v>42000</v>
      </c>
      <c r="F40" s="27"/>
      <c r="G40" s="128">
        <f t="shared" si="2"/>
        <v>67354.91</v>
      </c>
      <c r="H40" s="3" t="s">
        <v>27</v>
      </c>
      <c r="I40" s="199"/>
      <c r="J40" s="188">
        <f t="shared" si="0"/>
        <v>0</v>
      </c>
    </row>
    <row r="41" spans="1:10" x14ac:dyDescent="0.25">
      <c r="A41" s="70">
        <v>34</v>
      </c>
      <c r="B41" s="34" t="s">
        <v>506</v>
      </c>
      <c r="C41" s="124" t="s">
        <v>507</v>
      </c>
      <c r="D41" s="12"/>
      <c r="E41" s="27"/>
      <c r="F41" s="27">
        <v>7802</v>
      </c>
      <c r="G41" s="128">
        <f t="shared" si="2"/>
        <v>7802</v>
      </c>
      <c r="H41" s="3" t="s">
        <v>27</v>
      </c>
      <c r="I41" s="199"/>
      <c r="J41" s="188">
        <f t="shared" si="0"/>
        <v>0</v>
      </c>
    </row>
    <row r="42" spans="1:10" x14ac:dyDescent="0.25">
      <c r="A42" s="70">
        <v>35</v>
      </c>
      <c r="B42" s="34" t="s">
        <v>253</v>
      </c>
      <c r="C42" s="124" t="s">
        <v>254</v>
      </c>
      <c r="D42" s="12"/>
      <c r="E42" s="27"/>
      <c r="F42" s="27">
        <v>5274</v>
      </c>
      <c r="G42" s="128">
        <f t="shared" si="2"/>
        <v>5274</v>
      </c>
      <c r="H42" s="3" t="s">
        <v>27</v>
      </c>
      <c r="I42" s="199"/>
      <c r="J42" s="188">
        <f t="shared" si="0"/>
        <v>0</v>
      </c>
    </row>
    <row r="43" spans="1:10" x14ac:dyDescent="0.25">
      <c r="A43" s="70">
        <v>36</v>
      </c>
      <c r="B43" s="4" t="s">
        <v>31</v>
      </c>
      <c r="C43" s="61" t="s">
        <v>489</v>
      </c>
      <c r="D43" s="12">
        <v>1271</v>
      </c>
      <c r="E43" s="27">
        <v>9900</v>
      </c>
      <c r="F43" s="27">
        <v>3058</v>
      </c>
      <c r="G43" s="128">
        <f t="shared" si="2"/>
        <v>14229</v>
      </c>
      <c r="H43" s="3" t="s">
        <v>32</v>
      </c>
      <c r="I43" s="199"/>
      <c r="J43" s="188">
        <f t="shared" si="0"/>
        <v>0</v>
      </c>
    </row>
    <row r="44" spans="1:10" ht="18.600000000000001" customHeight="1" x14ac:dyDescent="0.25">
      <c r="A44" s="70">
        <v>37</v>
      </c>
      <c r="B44" s="4" t="s">
        <v>33</v>
      </c>
      <c r="C44" s="61" t="s">
        <v>497</v>
      </c>
      <c r="D44" s="12">
        <v>2030</v>
      </c>
      <c r="E44" s="27">
        <v>3310</v>
      </c>
      <c r="F44" s="27">
        <v>1535</v>
      </c>
      <c r="G44" s="128">
        <f t="shared" si="2"/>
        <v>6875</v>
      </c>
      <c r="H44" s="3" t="s">
        <v>32</v>
      </c>
      <c r="I44" s="199"/>
      <c r="J44" s="188">
        <f t="shared" si="0"/>
        <v>0</v>
      </c>
    </row>
    <row r="45" spans="1:10" x14ac:dyDescent="0.25">
      <c r="A45" s="70">
        <v>38</v>
      </c>
      <c r="B45" s="34" t="s">
        <v>255</v>
      </c>
      <c r="C45" s="124" t="s">
        <v>256</v>
      </c>
      <c r="D45" s="206">
        <v>5</v>
      </c>
      <c r="E45" s="207">
        <v>42</v>
      </c>
      <c r="F45" s="27">
        <v>1428</v>
      </c>
      <c r="G45" s="210">
        <f t="shared" si="2"/>
        <v>1475</v>
      </c>
      <c r="H45" s="3" t="s">
        <v>32</v>
      </c>
      <c r="I45" s="199"/>
      <c r="J45" s="188">
        <f t="shared" si="0"/>
        <v>0</v>
      </c>
    </row>
    <row r="46" spans="1:10" ht="23.25" x14ac:dyDescent="0.25">
      <c r="A46" s="70">
        <v>39</v>
      </c>
      <c r="B46" s="4" t="s">
        <v>34</v>
      </c>
      <c r="C46" s="61" t="s">
        <v>35</v>
      </c>
      <c r="D46" s="12">
        <v>2</v>
      </c>
      <c r="E46" s="27"/>
      <c r="F46" s="27">
        <v>8.76</v>
      </c>
      <c r="G46" s="128">
        <f t="shared" si="2"/>
        <v>10.76</v>
      </c>
      <c r="H46" s="3" t="s">
        <v>19</v>
      </c>
      <c r="I46" s="199"/>
      <c r="J46" s="188">
        <f t="shared" si="0"/>
        <v>0</v>
      </c>
    </row>
    <row r="47" spans="1:10" ht="23.25" x14ac:dyDescent="0.25">
      <c r="A47" s="70">
        <v>40</v>
      </c>
      <c r="B47" s="4" t="s">
        <v>34</v>
      </c>
      <c r="C47" s="61" t="s">
        <v>36</v>
      </c>
      <c r="D47" s="12">
        <v>16</v>
      </c>
      <c r="E47" s="27"/>
      <c r="F47" s="27"/>
      <c r="G47" s="128">
        <f t="shared" si="2"/>
        <v>16</v>
      </c>
      <c r="H47" s="3" t="s">
        <v>19</v>
      </c>
      <c r="I47" s="199"/>
      <c r="J47" s="188">
        <f t="shared" si="0"/>
        <v>0</v>
      </c>
    </row>
    <row r="48" spans="1:10" x14ac:dyDescent="0.25">
      <c r="A48" s="70">
        <v>41</v>
      </c>
      <c r="B48" s="4" t="s">
        <v>428</v>
      </c>
      <c r="C48" s="61" t="s">
        <v>429</v>
      </c>
      <c r="D48" s="12"/>
      <c r="E48" s="27">
        <v>40</v>
      </c>
      <c r="F48" s="27"/>
      <c r="G48" s="128">
        <f t="shared" si="2"/>
        <v>40</v>
      </c>
      <c r="H48" s="3" t="s">
        <v>19</v>
      </c>
      <c r="I48" s="199"/>
      <c r="J48" s="188">
        <f t="shared" si="0"/>
        <v>0</v>
      </c>
    </row>
    <row r="49" spans="1:10" x14ac:dyDescent="0.25">
      <c r="A49" s="70">
        <v>42</v>
      </c>
      <c r="B49" s="34" t="s">
        <v>257</v>
      </c>
      <c r="C49" s="124" t="s">
        <v>258</v>
      </c>
      <c r="D49" s="12"/>
      <c r="E49" s="27"/>
      <c r="F49" s="27">
        <v>116.2</v>
      </c>
      <c r="G49" s="128">
        <f t="shared" si="2"/>
        <v>116.2</v>
      </c>
      <c r="H49" s="3" t="s">
        <v>19</v>
      </c>
      <c r="I49" s="199"/>
      <c r="J49" s="188">
        <f t="shared" si="0"/>
        <v>0</v>
      </c>
    </row>
    <row r="50" spans="1:10" x14ac:dyDescent="0.25">
      <c r="A50" s="70">
        <v>43</v>
      </c>
      <c r="B50" s="34" t="s">
        <v>259</v>
      </c>
      <c r="C50" s="126" t="s">
        <v>260</v>
      </c>
      <c r="D50" s="12"/>
      <c r="E50" s="27"/>
      <c r="F50" s="27">
        <v>380.9</v>
      </c>
      <c r="G50" s="128">
        <f t="shared" si="2"/>
        <v>380.9</v>
      </c>
      <c r="H50" s="3" t="s">
        <v>19</v>
      </c>
      <c r="I50" s="199"/>
      <c r="J50" s="188">
        <f t="shared" si="0"/>
        <v>0</v>
      </c>
    </row>
    <row r="51" spans="1:10" x14ac:dyDescent="0.25">
      <c r="A51" s="70">
        <v>44</v>
      </c>
      <c r="B51" s="34" t="s">
        <v>261</v>
      </c>
      <c r="C51" s="124" t="s">
        <v>262</v>
      </c>
      <c r="D51" s="12"/>
      <c r="E51" s="27"/>
      <c r="F51" s="27">
        <v>3401.6</v>
      </c>
      <c r="G51" s="128">
        <f t="shared" si="2"/>
        <v>3401.6</v>
      </c>
      <c r="H51" s="3" t="s">
        <v>19</v>
      </c>
      <c r="I51" s="199"/>
      <c r="J51" s="188">
        <f t="shared" si="0"/>
        <v>0</v>
      </c>
    </row>
    <row r="52" spans="1:10" x14ac:dyDescent="0.25">
      <c r="A52" s="70">
        <v>45</v>
      </c>
      <c r="B52" s="34" t="s">
        <v>263</v>
      </c>
      <c r="C52" s="124" t="s">
        <v>264</v>
      </c>
      <c r="D52" s="12"/>
      <c r="E52" s="27"/>
      <c r="F52" s="27">
        <v>140.5</v>
      </c>
      <c r="G52" s="128">
        <f t="shared" si="2"/>
        <v>140.5</v>
      </c>
      <c r="H52" s="3" t="s">
        <v>19</v>
      </c>
      <c r="I52" s="199"/>
      <c r="J52" s="188">
        <f t="shared" si="0"/>
        <v>0</v>
      </c>
    </row>
    <row r="53" spans="1:10" x14ac:dyDescent="0.25">
      <c r="A53" s="70">
        <v>46</v>
      </c>
      <c r="B53" s="34" t="s">
        <v>265</v>
      </c>
      <c r="C53" s="124" t="s">
        <v>266</v>
      </c>
      <c r="D53" s="12"/>
      <c r="E53" s="27"/>
      <c r="F53" s="27">
        <v>2899.9</v>
      </c>
      <c r="G53" s="128">
        <f t="shared" si="2"/>
        <v>2899.9</v>
      </c>
      <c r="H53" s="3" t="s">
        <v>19</v>
      </c>
      <c r="I53" s="199"/>
      <c r="J53" s="188">
        <f t="shared" si="0"/>
        <v>0</v>
      </c>
    </row>
    <row r="54" spans="1:10" x14ac:dyDescent="0.25">
      <c r="A54" s="70">
        <v>47</v>
      </c>
      <c r="B54" s="34" t="s">
        <v>267</v>
      </c>
      <c r="C54" s="124" t="s">
        <v>268</v>
      </c>
      <c r="D54" s="12"/>
      <c r="E54" s="27"/>
      <c r="F54" s="27">
        <v>10364</v>
      </c>
      <c r="G54" s="128">
        <f t="shared" si="2"/>
        <v>10364</v>
      </c>
      <c r="H54" s="3" t="s">
        <v>27</v>
      </c>
      <c r="I54" s="199"/>
      <c r="J54" s="188">
        <f t="shared" si="0"/>
        <v>0</v>
      </c>
    </row>
    <row r="55" spans="1:10" x14ac:dyDescent="0.25">
      <c r="A55" s="70">
        <v>48</v>
      </c>
      <c r="B55" s="34" t="s">
        <v>557</v>
      </c>
      <c r="C55" s="208" t="s">
        <v>558</v>
      </c>
      <c r="D55" s="12"/>
      <c r="E55" s="27">
        <v>1</v>
      </c>
      <c r="F55" s="27"/>
      <c r="G55" s="128">
        <f t="shared" si="2"/>
        <v>1</v>
      </c>
      <c r="H55" s="209" t="s">
        <v>2</v>
      </c>
      <c r="I55" s="199"/>
      <c r="J55" s="188">
        <f t="shared" si="0"/>
        <v>0</v>
      </c>
    </row>
    <row r="56" spans="1:10" x14ac:dyDescent="0.25">
      <c r="A56" s="70">
        <v>49</v>
      </c>
      <c r="B56" s="34" t="s">
        <v>269</v>
      </c>
      <c r="C56" s="124" t="s">
        <v>270</v>
      </c>
      <c r="D56" s="12"/>
      <c r="E56" s="27"/>
      <c r="F56" s="27">
        <v>130</v>
      </c>
      <c r="G56" s="128">
        <f t="shared" si="2"/>
        <v>130</v>
      </c>
      <c r="H56" s="3" t="s">
        <v>271</v>
      </c>
      <c r="I56" s="199"/>
      <c r="J56" s="188">
        <f t="shared" si="0"/>
        <v>0</v>
      </c>
    </row>
    <row r="57" spans="1:10" ht="23.25" x14ac:dyDescent="0.25">
      <c r="A57" s="70">
        <v>50</v>
      </c>
      <c r="B57" s="34" t="s">
        <v>430</v>
      </c>
      <c r="C57" s="124" t="s">
        <v>431</v>
      </c>
      <c r="D57" s="12"/>
      <c r="E57" s="27">
        <v>17</v>
      </c>
      <c r="F57" s="27"/>
      <c r="G57" s="128">
        <f t="shared" si="2"/>
        <v>17</v>
      </c>
      <c r="H57" s="3" t="s">
        <v>19</v>
      </c>
      <c r="I57" s="199"/>
      <c r="J57" s="188">
        <f t="shared" si="0"/>
        <v>0</v>
      </c>
    </row>
    <row r="58" spans="1:10" x14ac:dyDescent="0.25">
      <c r="A58" s="70">
        <v>51</v>
      </c>
      <c r="B58" s="34" t="s">
        <v>430</v>
      </c>
      <c r="C58" s="124" t="s">
        <v>432</v>
      </c>
      <c r="D58" s="206"/>
      <c r="E58" s="207">
        <v>206</v>
      </c>
      <c r="F58" s="27"/>
      <c r="G58" s="210">
        <f t="shared" si="2"/>
        <v>206</v>
      </c>
      <c r="H58" s="3" t="s">
        <v>19</v>
      </c>
      <c r="I58" s="199"/>
      <c r="J58" s="188">
        <f t="shared" si="0"/>
        <v>0</v>
      </c>
    </row>
    <row r="59" spans="1:10" ht="15.75" thickBot="1" x14ac:dyDescent="0.3">
      <c r="A59" s="96">
        <v>52</v>
      </c>
      <c r="B59" s="97" t="s">
        <v>272</v>
      </c>
      <c r="C59" s="157" t="s">
        <v>273</v>
      </c>
      <c r="D59" s="98"/>
      <c r="E59" s="99"/>
      <c r="F59" s="99">
        <v>862714</v>
      </c>
      <c r="G59" s="158">
        <f t="shared" si="2"/>
        <v>862714</v>
      </c>
      <c r="H59" s="100" t="s">
        <v>278</v>
      </c>
      <c r="I59" s="200"/>
      <c r="J59" s="189">
        <f t="shared" si="0"/>
        <v>0</v>
      </c>
    </row>
    <row r="60" spans="1:10" ht="15.75" thickTop="1" x14ac:dyDescent="0.25">
      <c r="A60" s="70">
        <v>53</v>
      </c>
      <c r="B60" s="95" t="s">
        <v>274</v>
      </c>
      <c r="C60" s="156" t="s">
        <v>275</v>
      </c>
      <c r="D60" s="13"/>
      <c r="E60" s="27"/>
      <c r="F60" s="27">
        <v>601034</v>
      </c>
      <c r="G60" s="128">
        <f t="shared" si="2"/>
        <v>601034</v>
      </c>
      <c r="H60" s="3" t="s">
        <v>278</v>
      </c>
      <c r="I60" s="199"/>
      <c r="J60" s="190">
        <f t="shared" si="0"/>
        <v>0</v>
      </c>
    </row>
    <row r="61" spans="1:10" x14ac:dyDescent="0.25">
      <c r="A61" s="70">
        <v>54</v>
      </c>
      <c r="B61" s="34" t="s">
        <v>276</v>
      </c>
      <c r="C61" s="124" t="s">
        <v>277</v>
      </c>
      <c r="D61" s="12"/>
      <c r="E61" s="27"/>
      <c r="F61" s="27">
        <v>21492</v>
      </c>
      <c r="G61" s="128">
        <f t="shared" si="2"/>
        <v>21492</v>
      </c>
      <c r="H61" s="3" t="s">
        <v>278</v>
      </c>
      <c r="I61" s="199"/>
      <c r="J61" s="188">
        <f t="shared" si="0"/>
        <v>0</v>
      </c>
    </row>
    <row r="62" spans="1:10" x14ac:dyDescent="0.25">
      <c r="A62" s="70">
        <v>55</v>
      </c>
      <c r="B62" s="4" t="s">
        <v>433</v>
      </c>
      <c r="C62" s="61" t="s">
        <v>434</v>
      </c>
      <c r="D62" s="12"/>
      <c r="E62" s="27">
        <v>2</v>
      </c>
      <c r="F62" s="27"/>
      <c r="G62" s="128">
        <f t="shared" si="2"/>
        <v>2</v>
      </c>
      <c r="H62" s="3" t="s">
        <v>11</v>
      </c>
      <c r="I62" s="199"/>
      <c r="J62" s="188">
        <f t="shared" si="0"/>
        <v>0</v>
      </c>
    </row>
    <row r="63" spans="1:10" x14ac:dyDescent="0.25">
      <c r="A63" s="70">
        <v>56</v>
      </c>
      <c r="B63" s="4" t="s">
        <v>433</v>
      </c>
      <c r="C63" s="62" t="s">
        <v>435</v>
      </c>
      <c r="D63" s="12"/>
      <c r="E63" s="27">
        <v>1</v>
      </c>
      <c r="F63" s="27"/>
      <c r="G63" s="128">
        <f t="shared" si="2"/>
        <v>1</v>
      </c>
      <c r="H63" s="3" t="s">
        <v>11</v>
      </c>
      <c r="I63" s="199"/>
      <c r="J63" s="188">
        <f t="shared" si="0"/>
        <v>0</v>
      </c>
    </row>
    <row r="64" spans="1:10" x14ac:dyDescent="0.25">
      <c r="A64" s="70">
        <v>57</v>
      </c>
      <c r="B64" s="4" t="s">
        <v>433</v>
      </c>
      <c r="C64" s="61" t="s">
        <v>436</v>
      </c>
      <c r="D64" s="12"/>
      <c r="E64" s="27">
        <v>5</v>
      </c>
      <c r="F64" s="27"/>
      <c r="G64" s="128">
        <f t="shared" si="2"/>
        <v>5</v>
      </c>
      <c r="H64" s="3" t="s">
        <v>11</v>
      </c>
      <c r="I64" s="199"/>
      <c r="J64" s="188">
        <f t="shared" si="0"/>
        <v>0</v>
      </c>
    </row>
    <row r="65" spans="1:10" x14ac:dyDescent="0.25">
      <c r="A65" s="70">
        <v>58</v>
      </c>
      <c r="B65" s="4" t="s">
        <v>433</v>
      </c>
      <c r="C65" s="61" t="s">
        <v>437</v>
      </c>
      <c r="D65" s="12"/>
      <c r="E65" s="27">
        <v>9</v>
      </c>
      <c r="F65" s="27"/>
      <c r="G65" s="128">
        <f t="shared" si="2"/>
        <v>9</v>
      </c>
      <c r="H65" s="3" t="s">
        <v>11</v>
      </c>
      <c r="I65" s="199"/>
      <c r="J65" s="188">
        <f t="shared" si="0"/>
        <v>0</v>
      </c>
    </row>
    <row r="66" spans="1:10" x14ac:dyDescent="0.25">
      <c r="A66" s="70">
        <v>59</v>
      </c>
      <c r="B66" s="4" t="s">
        <v>37</v>
      </c>
      <c r="C66" s="61" t="s">
        <v>38</v>
      </c>
      <c r="D66" s="12">
        <v>1</v>
      </c>
      <c r="E66" s="27"/>
      <c r="F66" s="27"/>
      <c r="G66" s="128">
        <f t="shared" si="2"/>
        <v>1</v>
      </c>
      <c r="H66" s="3" t="s">
        <v>11</v>
      </c>
      <c r="I66" s="199"/>
      <c r="J66" s="188">
        <f t="shared" si="0"/>
        <v>0</v>
      </c>
    </row>
    <row r="67" spans="1:10" x14ac:dyDescent="0.25">
      <c r="A67" s="70">
        <v>60</v>
      </c>
      <c r="B67" s="4" t="s">
        <v>39</v>
      </c>
      <c r="C67" s="61" t="s">
        <v>40</v>
      </c>
      <c r="D67" s="12">
        <v>2</v>
      </c>
      <c r="E67" s="27"/>
      <c r="F67" s="27"/>
      <c r="G67" s="128">
        <f t="shared" si="2"/>
        <v>2</v>
      </c>
      <c r="H67" s="3" t="s">
        <v>11</v>
      </c>
      <c r="I67" s="199"/>
      <c r="J67" s="188">
        <f t="shared" si="0"/>
        <v>0</v>
      </c>
    </row>
    <row r="68" spans="1:10" x14ac:dyDescent="0.25">
      <c r="A68" s="70">
        <v>61</v>
      </c>
      <c r="B68" s="4" t="s">
        <v>41</v>
      </c>
      <c r="C68" s="61" t="s">
        <v>42</v>
      </c>
      <c r="D68" s="12">
        <v>1</v>
      </c>
      <c r="E68" s="27"/>
      <c r="F68" s="27"/>
      <c r="G68" s="128">
        <f t="shared" si="2"/>
        <v>1</v>
      </c>
      <c r="H68" s="3" t="s">
        <v>11</v>
      </c>
      <c r="I68" s="199"/>
      <c r="J68" s="188">
        <f t="shared" si="0"/>
        <v>0</v>
      </c>
    </row>
    <row r="69" spans="1:10" x14ac:dyDescent="0.25">
      <c r="A69" s="70">
        <v>62</v>
      </c>
      <c r="B69" s="4" t="s">
        <v>43</v>
      </c>
      <c r="C69" s="61" t="s">
        <v>44</v>
      </c>
      <c r="D69" s="12">
        <v>2</v>
      </c>
      <c r="E69" s="27"/>
      <c r="F69" s="27"/>
      <c r="G69" s="128">
        <f t="shared" si="2"/>
        <v>2</v>
      </c>
      <c r="H69" s="3" t="s">
        <v>11</v>
      </c>
      <c r="I69" s="199"/>
      <c r="J69" s="188">
        <f t="shared" si="0"/>
        <v>0</v>
      </c>
    </row>
    <row r="70" spans="1:10" x14ac:dyDescent="0.25">
      <c r="A70" s="70">
        <v>63</v>
      </c>
      <c r="B70" s="15" t="s">
        <v>47</v>
      </c>
      <c r="C70" s="61" t="s">
        <v>48</v>
      </c>
      <c r="D70" s="12">
        <v>3</v>
      </c>
      <c r="E70" s="27"/>
      <c r="F70" s="27"/>
      <c r="G70" s="128">
        <f t="shared" si="2"/>
        <v>3</v>
      </c>
      <c r="H70" s="3" t="s">
        <v>11</v>
      </c>
      <c r="I70" s="199"/>
      <c r="J70" s="188">
        <f t="shared" si="0"/>
        <v>0</v>
      </c>
    </row>
    <row r="71" spans="1:10" x14ac:dyDescent="0.25">
      <c r="A71" s="70">
        <v>64</v>
      </c>
      <c r="B71" s="15" t="s">
        <v>49</v>
      </c>
      <c r="C71" s="61" t="s">
        <v>50</v>
      </c>
      <c r="D71" s="12">
        <v>1</v>
      </c>
      <c r="E71" s="27"/>
      <c r="F71" s="27"/>
      <c r="G71" s="128">
        <f t="shared" si="2"/>
        <v>1</v>
      </c>
      <c r="H71" s="3" t="s">
        <v>11</v>
      </c>
      <c r="I71" s="199"/>
      <c r="J71" s="188">
        <f t="shared" si="0"/>
        <v>0</v>
      </c>
    </row>
    <row r="72" spans="1:10" x14ac:dyDescent="0.25">
      <c r="A72" s="70">
        <v>65</v>
      </c>
      <c r="B72" s="15" t="s">
        <v>51</v>
      </c>
      <c r="C72" s="62" t="s">
        <v>52</v>
      </c>
      <c r="D72" s="12">
        <v>1</v>
      </c>
      <c r="E72" s="27"/>
      <c r="F72" s="27"/>
      <c r="G72" s="128">
        <f t="shared" si="2"/>
        <v>1</v>
      </c>
      <c r="H72" s="3" t="s">
        <v>11</v>
      </c>
      <c r="I72" s="199"/>
      <c r="J72" s="188">
        <f t="shared" ref="J72:J135" si="3">I72*G72</f>
        <v>0</v>
      </c>
    </row>
    <row r="73" spans="1:10" x14ac:dyDescent="0.25">
      <c r="A73" s="70">
        <v>66</v>
      </c>
      <c r="B73" s="15" t="s">
        <v>438</v>
      </c>
      <c r="C73" s="61" t="s">
        <v>439</v>
      </c>
      <c r="D73" s="12"/>
      <c r="E73" s="27">
        <v>1</v>
      </c>
      <c r="F73" s="27"/>
      <c r="G73" s="128">
        <f t="shared" si="2"/>
        <v>1</v>
      </c>
      <c r="H73" s="3" t="s">
        <v>11</v>
      </c>
      <c r="I73" s="199"/>
      <c r="J73" s="188">
        <f t="shared" si="3"/>
        <v>0</v>
      </c>
    </row>
    <row r="74" spans="1:10" x14ac:dyDescent="0.25">
      <c r="A74" s="70">
        <v>67</v>
      </c>
      <c r="B74" s="15" t="s">
        <v>53</v>
      </c>
      <c r="C74" s="61" t="s">
        <v>54</v>
      </c>
      <c r="D74" s="12">
        <v>3</v>
      </c>
      <c r="E74" s="27"/>
      <c r="F74" s="27">
        <v>7</v>
      </c>
      <c r="G74" s="128">
        <f t="shared" si="2"/>
        <v>10</v>
      </c>
      <c r="H74" s="3" t="s">
        <v>11</v>
      </c>
      <c r="I74" s="199"/>
      <c r="J74" s="188">
        <f t="shared" si="3"/>
        <v>0</v>
      </c>
    </row>
    <row r="75" spans="1:10" x14ac:dyDescent="0.25">
      <c r="A75" s="70">
        <v>68</v>
      </c>
      <c r="B75" s="34" t="s">
        <v>279</v>
      </c>
      <c r="C75" s="124" t="s">
        <v>280</v>
      </c>
      <c r="D75" s="12"/>
      <c r="E75" s="27"/>
      <c r="F75" s="27">
        <v>1</v>
      </c>
      <c r="G75" s="128">
        <f t="shared" si="2"/>
        <v>1</v>
      </c>
      <c r="H75" s="3" t="s">
        <v>11</v>
      </c>
      <c r="I75" s="199"/>
      <c r="J75" s="188">
        <f t="shared" si="3"/>
        <v>0</v>
      </c>
    </row>
    <row r="76" spans="1:10" x14ac:dyDescent="0.25">
      <c r="A76" s="70">
        <v>69</v>
      </c>
      <c r="B76" s="34" t="s">
        <v>281</v>
      </c>
      <c r="C76" s="124" t="s">
        <v>282</v>
      </c>
      <c r="D76" s="12"/>
      <c r="E76" s="27"/>
      <c r="F76" s="27">
        <v>3</v>
      </c>
      <c r="G76" s="128">
        <f t="shared" si="2"/>
        <v>3</v>
      </c>
      <c r="H76" s="3" t="s">
        <v>11</v>
      </c>
      <c r="I76" s="199"/>
      <c r="J76" s="188">
        <f t="shared" si="3"/>
        <v>0</v>
      </c>
    </row>
    <row r="77" spans="1:10" x14ac:dyDescent="0.25">
      <c r="A77" s="70">
        <v>70</v>
      </c>
      <c r="B77" s="15" t="s">
        <v>55</v>
      </c>
      <c r="C77" s="61" t="s">
        <v>56</v>
      </c>
      <c r="D77" s="12">
        <v>6</v>
      </c>
      <c r="E77" s="27">
        <v>1</v>
      </c>
      <c r="F77" s="27">
        <v>1</v>
      </c>
      <c r="G77" s="128">
        <f t="shared" si="2"/>
        <v>8</v>
      </c>
      <c r="H77" s="3" t="s">
        <v>11</v>
      </c>
      <c r="I77" s="199"/>
      <c r="J77" s="188">
        <f t="shared" si="3"/>
        <v>0</v>
      </c>
    </row>
    <row r="78" spans="1:10" x14ac:dyDescent="0.25">
      <c r="A78" s="70">
        <v>71</v>
      </c>
      <c r="B78" s="15" t="s">
        <v>440</v>
      </c>
      <c r="C78" s="61" t="s">
        <v>441</v>
      </c>
      <c r="D78" s="12"/>
      <c r="E78" s="27">
        <v>1</v>
      </c>
      <c r="F78" s="27"/>
      <c r="G78" s="128">
        <f t="shared" si="2"/>
        <v>1</v>
      </c>
      <c r="H78" s="3" t="s">
        <v>11</v>
      </c>
      <c r="I78" s="199"/>
      <c r="J78" s="188">
        <f t="shared" si="3"/>
        <v>0</v>
      </c>
    </row>
    <row r="79" spans="1:10" x14ac:dyDescent="0.25">
      <c r="A79" s="70">
        <v>72</v>
      </c>
      <c r="B79" s="15" t="s">
        <v>57</v>
      </c>
      <c r="C79" s="61" t="s">
        <v>58</v>
      </c>
      <c r="D79" s="12">
        <v>3</v>
      </c>
      <c r="E79" s="27"/>
      <c r="F79" s="27">
        <v>8</v>
      </c>
      <c r="G79" s="128">
        <f t="shared" si="2"/>
        <v>11</v>
      </c>
      <c r="H79" s="3" t="s">
        <v>11</v>
      </c>
      <c r="I79" s="199"/>
      <c r="J79" s="188">
        <f t="shared" si="3"/>
        <v>0</v>
      </c>
    </row>
    <row r="80" spans="1:10" x14ac:dyDescent="0.25">
      <c r="A80" s="70">
        <v>73</v>
      </c>
      <c r="B80" s="34" t="s">
        <v>283</v>
      </c>
      <c r="C80" s="124" t="s">
        <v>490</v>
      </c>
      <c r="D80" s="12"/>
      <c r="E80" s="27"/>
      <c r="F80" s="27">
        <v>1</v>
      </c>
      <c r="G80" s="128">
        <f t="shared" ref="G80:G154" si="4">SUM(D80:F80)</f>
        <v>1</v>
      </c>
      <c r="H80" s="3" t="s">
        <v>11</v>
      </c>
      <c r="I80" s="199"/>
      <c r="J80" s="188">
        <f t="shared" si="3"/>
        <v>0</v>
      </c>
    </row>
    <row r="81" spans="1:10" x14ac:dyDescent="0.25">
      <c r="A81" s="70">
        <v>74</v>
      </c>
      <c r="B81" s="15" t="s">
        <v>59</v>
      </c>
      <c r="C81" s="61" t="s">
        <v>60</v>
      </c>
      <c r="D81" s="12">
        <v>11</v>
      </c>
      <c r="E81" s="27"/>
      <c r="F81" s="27"/>
      <c r="G81" s="128">
        <f t="shared" si="4"/>
        <v>11</v>
      </c>
      <c r="H81" s="3" t="s">
        <v>11</v>
      </c>
      <c r="I81" s="199"/>
      <c r="J81" s="188">
        <f t="shared" si="3"/>
        <v>0</v>
      </c>
    </row>
    <row r="82" spans="1:10" x14ac:dyDescent="0.25">
      <c r="A82" s="70">
        <v>75</v>
      </c>
      <c r="B82" s="15" t="s">
        <v>442</v>
      </c>
      <c r="C82" s="61" t="s">
        <v>443</v>
      </c>
      <c r="D82" s="12"/>
      <c r="E82" s="27">
        <v>1</v>
      </c>
      <c r="F82" s="27"/>
      <c r="G82" s="128">
        <f t="shared" si="4"/>
        <v>1</v>
      </c>
      <c r="H82" s="3" t="s">
        <v>11</v>
      </c>
      <c r="I82" s="199"/>
      <c r="J82" s="188">
        <f t="shared" si="3"/>
        <v>0</v>
      </c>
    </row>
    <row r="83" spans="1:10" x14ac:dyDescent="0.25">
      <c r="A83" s="70">
        <v>76</v>
      </c>
      <c r="B83" s="34" t="s">
        <v>284</v>
      </c>
      <c r="C83" s="124" t="s">
        <v>491</v>
      </c>
      <c r="D83" s="12"/>
      <c r="E83" s="27"/>
      <c r="F83" s="27">
        <v>2</v>
      </c>
      <c r="G83" s="128">
        <f t="shared" si="4"/>
        <v>2</v>
      </c>
      <c r="H83" s="3" t="s">
        <v>11</v>
      </c>
      <c r="I83" s="199"/>
      <c r="J83" s="188">
        <f t="shared" si="3"/>
        <v>0</v>
      </c>
    </row>
    <row r="84" spans="1:10" x14ac:dyDescent="0.25">
      <c r="A84" s="70">
        <v>77</v>
      </c>
      <c r="B84" s="34" t="s">
        <v>285</v>
      </c>
      <c r="C84" s="124" t="s">
        <v>286</v>
      </c>
      <c r="D84" s="12"/>
      <c r="E84" s="27"/>
      <c r="F84" s="27">
        <v>4</v>
      </c>
      <c r="G84" s="128">
        <f t="shared" si="4"/>
        <v>4</v>
      </c>
      <c r="H84" s="3" t="s">
        <v>11</v>
      </c>
      <c r="I84" s="199"/>
      <c r="J84" s="188">
        <f t="shared" si="3"/>
        <v>0</v>
      </c>
    </row>
    <row r="85" spans="1:10" x14ac:dyDescent="0.25">
      <c r="A85" s="70">
        <v>78</v>
      </c>
      <c r="B85" s="34" t="s">
        <v>287</v>
      </c>
      <c r="C85" s="124" t="s">
        <v>288</v>
      </c>
      <c r="D85" s="12"/>
      <c r="E85" s="27"/>
      <c r="F85" s="27">
        <v>5</v>
      </c>
      <c r="G85" s="128">
        <f t="shared" si="4"/>
        <v>5</v>
      </c>
      <c r="H85" s="3" t="s">
        <v>11</v>
      </c>
      <c r="I85" s="199"/>
      <c r="J85" s="188">
        <f t="shared" si="3"/>
        <v>0</v>
      </c>
    </row>
    <row r="86" spans="1:10" x14ac:dyDescent="0.25">
      <c r="A86" s="70">
        <v>79</v>
      </c>
      <c r="B86" s="34" t="s">
        <v>289</v>
      </c>
      <c r="C86" s="124" t="s">
        <v>290</v>
      </c>
      <c r="D86" s="12"/>
      <c r="E86" s="27">
        <v>1</v>
      </c>
      <c r="F86" s="27">
        <v>5</v>
      </c>
      <c r="G86" s="128">
        <f t="shared" si="4"/>
        <v>6</v>
      </c>
      <c r="H86" s="3" t="s">
        <v>11</v>
      </c>
      <c r="I86" s="199"/>
      <c r="J86" s="188">
        <f t="shared" si="3"/>
        <v>0</v>
      </c>
    </row>
    <row r="87" spans="1:10" ht="15.75" thickBot="1" x14ac:dyDescent="0.3">
      <c r="A87" s="96">
        <v>80</v>
      </c>
      <c r="B87" s="97" t="s">
        <v>291</v>
      </c>
      <c r="C87" s="157" t="s">
        <v>292</v>
      </c>
      <c r="D87" s="98"/>
      <c r="E87" s="99"/>
      <c r="F87" s="99">
        <v>3</v>
      </c>
      <c r="G87" s="158">
        <f t="shared" si="4"/>
        <v>3</v>
      </c>
      <c r="H87" s="100" t="s">
        <v>11</v>
      </c>
      <c r="I87" s="200"/>
      <c r="J87" s="189">
        <f t="shared" si="3"/>
        <v>0</v>
      </c>
    </row>
    <row r="88" spans="1:10" ht="15.75" thickTop="1" x14ac:dyDescent="0.25">
      <c r="A88" s="159">
        <v>81</v>
      </c>
      <c r="B88" s="160" t="s">
        <v>45</v>
      </c>
      <c r="C88" s="161" t="s">
        <v>46</v>
      </c>
      <c r="D88" s="162">
        <v>3</v>
      </c>
      <c r="E88" s="163"/>
      <c r="F88" s="163"/>
      <c r="G88" s="164">
        <f t="shared" si="4"/>
        <v>3</v>
      </c>
      <c r="H88" s="165" t="s">
        <v>11</v>
      </c>
      <c r="I88" s="199"/>
      <c r="J88" s="190">
        <f t="shared" si="3"/>
        <v>0</v>
      </c>
    </row>
    <row r="89" spans="1:10" x14ac:dyDescent="0.25">
      <c r="A89" s="70">
        <v>82</v>
      </c>
      <c r="B89" s="106" t="s">
        <v>61</v>
      </c>
      <c r="C89" s="107" t="s">
        <v>62</v>
      </c>
      <c r="D89" s="13">
        <v>36</v>
      </c>
      <c r="E89" s="33"/>
      <c r="F89" s="33"/>
      <c r="G89" s="128">
        <f t="shared" si="4"/>
        <v>36</v>
      </c>
      <c r="H89" s="108" t="s">
        <v>6</v>
      </c>
      <c r="I89" s="199"/>
      <c r="J89" s="188">
        <f t="shared" si="3"/>
        <v>0</v>
      </c>
    </row>
    <row r="90" spans="1:10" x14ac:dyDescent="0.25">
      <c r="A90" s="70">
        <v>83</v>
      </c>
      <c r="B90" s="4" t="s">
        <v>63</v>
      </c>
      <c r="C90" s="61" t="s">
        <v>64</v>
      </c>
      <c r="D90" s="12">
        <v>658</v>
      </c>
      <c r="E90" s="29"/>
      <c r="F90" s="29"/>
      <c r="G90" s="128">
        <f t="shared" si="4"/>
        <v>658</v>
      </c>
      <c r="H90" s="22" t="s">
        <v>6</v>
      </c>
      <c r="I90" s="199"/>
      <c r="J90" s="188">
        <f t="shared" si="3"/>
        <v>0</v>
      </c>
    </row>
    <row r="91" spans="1:10" x14ac:dyDescent="0.25">
      <c r="A91" s="70">
        <v>84</v>
      </c>
      <c r="B91" s="4" t="s">
        <v>63</v>
      </c>
      <c r="C91" s="61" t="s">
        <v>444</v>
      </c>
      <c r="D91" s="12"/>
      <c r="E91" s="29">
        <v>96</v>
      </c>
      <c r="F91" s="29"/>
      <c r="G91" s="128">
        <f t="shared" si="4"/>
        <v>96</v>
      </c>
      <c r="H91" s="22" t="s">
        <v>6</v>
      </c>
      <c r="I91" s="199"/>
      <c r="J91" s="188">
        <f t="shared" si="3"/>
        <v>0</v>
      </c>
    </row>
    <row r="92" spans="1:10" x14ac:dyDescent="0.25">
      <c r="A92" s="70">
        <v>85</v>
      </c>
      <c r="B92" s="4" t="s">
        <v>65</v>
      </c>
      <c r="C92" s="61" t="s">
        <v>66</v>
      </c>
      <c r="D92" s="206">
        <v>675</v>
      </c>
      <c r="E92" s="29"/>
      <c r="F92" s="29"/>
      <c r="G92" s="210">
        <f t="shared" si="4"/>
        <v>675</v>
      </c>
      <c r="H92" s="22" t="s">
        <v>6</v>
      </c>
      <c r="I92" s="199"/>
      <c r="J92" s="188">
        <f t="shared" si="3"/>
        <v>0</v>
      </c>
    </row>
    <row r="93" spans="1:10" x14ac:dyDescent="0.25">
      <c r="A93" s="70">
        <v>86</v>
      </c>
      <c r="B93" s="4" t="s">
        <v>65</v>
      </c>
      <c r="C93" s="61" t="s">
        <v>293</v>
      </c>
      <c r="D93" s="206">
        <v>400</v>
      </c>
      <c r="E93" s="29">
        <v>363</v>
      </c>
      <c r="F93" s="29">
        <v>1495</v>
      </c>
      <c r="G93" s="210">
        <f t="shared" si="4"/>
        <v>2258</v>
      </c>
      <c r="H93" s="22" t="s">
        <v>6</v>
      </c>
      <c r="I93" s="199"/>
      <c r="J93" s="188">
        <f t="shared" si="3"/>
        <v>0</v>
      </c>
    </row>
    <row r="94" spans="1:10" ht="23.25" x14ac:dyDescent="0.25">
      <c r="A94" s="70">
        <v>87</v>
      </c>
      <c r="B94" s="4" t="s">
        <v>67</v>
      </c>
      <c r="C94" s="61" t="s">
        <v>68</v>
      </c>
      <c r="D94" s="12">
        <v>858</v>
      </c>
      <c r="E94" s="29"/>
      <c r="F94" s="29"/>
      <c r="G94" s="128">
        <f t="shared" si="4"/>
        <v>858</v>
      </c>
      <c r="H94" s="22" t="s">
        <v>6</v>
      </c>
      <c r="I94" s="199"/>
      <c r="J94" s="188">
        <f t="shared" si="3"/>
        <v>0</v>
      </c>
    </row>
    <row r="95" spans="1:10" ht="23.25" x14ac:dyDescent="0.25">
      <c r="A95" s="70">
        <v>88</v>
      </c>
      <c r="B95" s="4" t="s">
        <v>69</v>
      </c>
      <c r="C95" s="61" t="s">
        <v>70</v>
      </c>
      <c r="D95" s="12">
        <v>761</v>
      </c>
      <c r="E95" s="29"/>
      <c r="F95" s="29"/>
      <c r="G95" s="128">
        <f t="shared" si="4"/>
        <v>761</v>
      </c>
      <c r="H95" s="22" t="s">
        <v>6</v>
      </c>
      <c r="I95" s="199"/>
      <c r="J95" s="188">
        <f t="shared" si="3"/>
        <v>0</v>
      </c>
    </row>
    <row r="96" spans="1:10" x14ac:dyDescent="0.25">
      <c r="A96" s="70">
        <v>89</v>
      </c>
      <c r="B96" s="4" t="s">
        <v>69</v>
      </c>
      <c r="C96" s="61" t="s">
        <v>294</v>
      </c>
      <c r="D96" s="12"/>
      <c r="E96" s="29">
        <v>1264</v>
      </c>
      <c r="F96" s="29">
        <v>383</v>
      </c>
      <c r="G96" s="128">
        <f t="shared" si="4"/>
        <v>1647</v>
      </c>
      <c r="H96" s="22" t="s">
        <v>6</v>
      </c>
      <c r="I96" s="199"/>
      <c r="J96" s="188">
        <f t="shared" si="3"/>
        <v>0</v>
      </c>
    </row>
    <row r="97" spans="1:10" ht="23.25" x14ac:dyDescent="0.25">
      <c r="A97" s="70">
        <v>90</v>
      </c>
      <c r="B97" s="4" t="s">
        <v>71</v>
      </c>
      <c r="C97" s="61" t="s">
        <v>72</v>
      </c>
      <c r="D97" s="12">
        <v>181</v>
      </c>
      <c r="E97" s="28">
        <v>32</v>
      </c>
      <c r="F97" s="28"/>
      <c r="G97" s="128">
        <f t="shared" si="4"/>
        <v>213</v>
      </c>
      <c r="H97" s="8" t="s">
        <v>6</v>
      </c>
      <c r="I97" s="199"/>
      <c r="J97" s="188">
        <f t="shared" si="3"/>
        <v>0</v>
      </c>
    </row>
    <row r="98" spans="1:10" x14ac:dyDescent="0.25">
      <c r="A98" s="70">
        <v>91</v>
      </c>
      <c r="B98" s="4" t="s">
        <v>71</v>
      </c>
      <c r="C98" s="61" t="s">
        <v>73</v>
      </c>
      <c r="D98" s="12">
        <v>152</v>
      </c>
      <c r="E98" s="29"/>
      <c r="F98" s="29">
        <v>1101</v>
      </c>
      <c r="G98" s="128">
        <f t="shared" si="4"/>
        <v>1253</v>
      </c>
      <c r="H98" s="22" t="s">
        <v>6</v>
      </c>
      <c r="I98" s="199"/>
      <c r="J98" s="188">
        <f t="shared" si="3"/>
        <v>0</v>
      </c>
    </row>
    <row r="99" spans="1:10" x14ac:dyDescent="0.25">
      <c r="A99" s="70">
        <v>92</v>
      </c>
      <c r="B99" s="34" t="s">
        <v>295</v>
      </c>
      <c r="C99" s="124" t="s">
        <v>445</v>
      </c>
      <c r="D99" s="12"/>
      <c r="E99" s="29">
        <v>48</v>
      </c>
      <c r="F99" s="29">
        <v>1015</v>
      </c>
      <c r="G99" s="128">
        <f t="shared" si="4"/>
        <v>1063</v>
      </c>
      <c r="H99" s="22" t="s">
        <v>6</v>
      </c>
      <c r="I99" s="199"/>
      <c r="J99" s="188">
        <f t="shared" si="3"/>
        <v>0</v>
      </c>
    </row>
    <row r="100" spans="1:10" x14ac:dyDescent="0.25">
      <c r="A100" s="70">
        <v>93</v>
      </c>
      <c r="B100" s="34" t="s">
        <v>296</v>
      </c>
      <c r="C100" s="124" t="s">
        <v>297</v>
      </c>
      <c r="D100" s="12"/>
      <c r="E100" s="29"/>
      <c r="F100" s="29">
        <v>721</v>
      </c>
      <c r="G100" s="128">
        <f t="shared" si="4"/>
        <v>721</v>
      </c>
      <c r="H100" s="22" t="s">
        <v>6</v>
      </c>
      <c r="I100" s="199"/>
      <c r="J100" s="188">
        <f t="shared" si="3"/>
        <v>0</v>
      </c>
    </row>
    <row r="101" spans="1:10" x14ac:dyDescent="0.25">
      <c r="A101" s="70">
        <v>94</v>
      </c>
      <c r="B101" s="4" t="s">
        <v>446</v>
      </c>
      <c r="C101" s="61" t="s">
        <v>447</v>
      </c>
      <c r="D101" s="206">
        <v>104</v>
      </c>
      <c r="E101" s="211">
        <v>510</v>
      </c>
      <c r="F101" s="29"/>
      <c r="G101" s="210">
        <f t="shared" si="4"/>
        <v>614</v>
      </c>
      <c r="H101" s="22" t="s">
        <v>6</v>
      </c>
      <c r="I101" s="199"/>
      <c r="J101" s="188">
        <f t="shared" si="3"/>
        <v>0</v>
      </c>
    </row>
    <row r="102" spans="1:10" x14ac:dyDescent="0.25">
      <c r="A102" s="70">
        <v>95</v>
      </c>
      <c r="B102" s="4" t="s">
        <v>74</v>
      </c>
      <c r="C102" s="61" t="s">
        <v>75</v>
      </c>
      <c r="D102" s="206">
        <v>311</v>
      </c>
      <c r="E102" s="29">
        <v>260</v>
      </c>
      <c r="F102" s="29"/>
      <c r="G102" s="210">
        <f t="shared" si="4"/>
        <v>571</v>
      </c>
      <c r="H102" s="22" t="s">
        <v>6</v>
      </c>
      <c r="I102" s="199"/>
      <c r="J102" s="188">
        <f t="shared" si="3"/>
        <v>0</v>
      </c>
    </row>
    <row r="103" spans="1:10" x14ac:dyDescent="0.25">
      <c r="A103" s="70">
        <v>96</v>
      </c>
      <c r="B103" s="4" t="s">
        <v>76</v>
      </c>
      <c r="C103" s="61" t="s">
        <v>77</v>
      </c>
      <c r="D103" s="12">
        <v>30</v>
      </c>
      <c r="E103" s="29">
        <v>439</v>
      </c>
      <c r="F103" s="29">
        <v>96</v>
      </c>
      <c r="G103" s="128">
        <f t="shared" si="4"/>
        <v>565</v>
      </c>
      <c r="H103" s="22" t="s">
        <v>6</v>
      </c>
      <c r="I103" s="199"/>
      <c r="J103" s="188">
        <f t="shared" si="3"/>
        <v>0</v>
      </c>
    </row>
    <row r="104" spans="1:10" x14ac:dyDescent="0.25">
      <c r="A104" s="70">
        <v>97</v>
      </c>
      <c r="B104" s="4" t="s">
        <v>448</v>
      </c>
      <c r="C104" s="61" t="s">
        <v>449</v>
      </c>
      <c r="D104" s="206">
        <v>44</v>
      </c>
      <c r="E104" s="29">
        <v>176</v>
      </c>
      <c r="F104" s="29"/>
      <c r="G104" s="210">
        <f t="shared" si="4"/>
        <v>220</v>
      </c>
      <c r="H104" s="22" t="s">
        <v>6</v>
      </c>
      <c r="I104" s="199"/>
      <c r="J104" s="188">
        <f t="shared" si="3"/>
        <v>0</v>
      </c>
    </row>
    <row r="105" spans="1:10" x14ac:dyDescent="0.25">
      <c r="A105" s="70">
        <v>98</v>
      </c>
      <c r="B105" s="46" t="s">
        <v>298</v>
      </c>
      <c r="C105" s="124" t="s">
        <v>492</v>
      </c>
      <c r="D105" s="12"/>
      <c r="E105" s="29">
        <v>56</v>
      </c>
      <c r="F105" s="29">
        <v>392</v>
      </c>
      <c r="G105" s="128">
        <f t="shared" si="4"/>
        <v>448</v>
      </c>
      <c r="H105" s="22" t="s">
        <v>6</v>
      </c>
      <c r="I105" s="199"/>
      <c r="J105" s="188">
        <f t="shared" si="3"/>
        <v>0</v>
      </c>
    </row>
    <row r="106" spans="1:10" x14ac:dyDescent="0.25">
      <c r="A106" s="70">
        <v>99</v>
      </c>
      <c r="B106" s="4" t="s">
        <v>78</v>
      </c>
      <c r="C106" s="61" t="s">
        <v>79</v>
      </c>
      <c r="D106" s="206">
        <v>6</v>
      </c>
      <c r="E106" s="29"/>
      <c r="F106" s="29"/>
      <c r="G106" s="210">
        <f t="shared" si="4"/>
        <v>6</v>
      </c>
      <c r="H106" s="22" t="s">
        <v>6</v>
      </c>
      <c r="I106" s="199"/>
      <c r="J106" s="188">
        <f t="shared" si="3"/>
        <v>0</v>
      </c>
    </row>
    <row r="107" spans="1:10" x14ac:dyDescent="0.25">
      <c r="A107" s="70">
        <v>100</v>
      </c>
      <c r="B107" s="4" t="s">
        <v>80</v>
      </c>
      <c r="C107" s="61" t="s">
        <v>81</v>
      </c>
      <c r="D107" s="206">
        <v>10</v>
      </c>
      <c r="E107" s="211">
        <v>88</v>
      </c>
      <c r="F107" s="29"/>
      <c r="G107" s="210">
        <f t="shared" si="4"/>
        <v>98</v>
      </c>
      <c r="H107" s="22" t="s">
        <v>6</v>
      </c>
      <c r="I107" s="199"/>
      <c r="J107" s="188">
        <f t="shared" si="3"/>
        <v>0</v>
      </c>
    </row>
    <row r="108" spans="1:10" x14ac:dyDescent="0.25">
      <c r="A108" s="70">
        <v>101</v>
      </c>
      <c r="B108" s="4" t="s">
        <v>82</v>
      </c>
      <c r="C108" s="61" t="s">
        <v>83</v>
      </c>
      <c r="D108" s="12">
        <v>14</v>
      </c>
      <c r="E108" s="29"/>
      <c r="F108" s="29"/>
      <c r="G108" s="128">
        <f t="shared" si="4"/>
        <v>14</v>
      </c>
      <c r="H108" s="22" t="s">
        <v>6</v>
      </c>
      <c r="I108" s="199"/>
      <c r="J108" s="188">
        <f t="shared" si="3"/>
        <v>0</v>
      </c>
    </row>
    <row r="109" spans="1:10" x14ac:dyDescent="0.25">
      <c r="A109" s="70">
        <v>102</v>
      </c>
      <c r="B109" s="4" t="s">
        <v>84</v>
      </c>
      <c r="C109" s="61" t="s">
        <v>85</v>
      </c>
      <c r="D109" s="206">
        <v>57</v>
      </c>
      <c r="E109" s="29"/>
      <c r="F109" s="29"/>
      <c r="G109" s="210">
        <f t="shared" si="4"/>
        <v>57</v>
      </c>
      <c r="H109" s="22" t="s">
        <v>6</v>
      </c>
      <c r="I109" s="199"/>
      <c r="J109" s="188">
        <f t="shared" si="3"/>
        <v>0</v>
      </c>
    </row>
    <row r="110" spans="1:10" x14ac:dyDescent="0.25">
      <c r="A110" s="70">
        <v>103</v>
      </c>
      <c r="B110" s="4" t="s">
        <v>86</v>
      </c>
      <c r="C110" s="61" t="s">
        <v>87</v>
      </c>
      <c r="D110" s="12">
        <v>14</v>
      </c>
      <c r="E110" s="29"/>
      <c r="F110" s="29"/>
      <c r="G110" s="128">
        <f t="shared" si="4"/>
        <v>14</v>
      </c>
      <c r="H110" s="22" t="s">
        <v>6</v>
      </c>
      <c r="I110" s="199"/>
      <c r="J110" s="188">
        <f t="shared" si="3"/>
        <v>0</v>
      </c>
    </row>
    <row r="111" spans="1:10" x14ac:dyDescent="0.25">
      <c r="A111" s="70">
        <v>104</v>
      </c>
      <c r="B111" s="4" t="s">
        <v>450</v>
      </c>
      <c r="C111" s="61" t="s">
        <v>451</v>
      </c>
      <c r="D111" s="12"/>
      <c r="E111" s="29">
        <v>48</v>
      </c>
      <c r="F111" s="29"/>
      <c r="G111" s="128">
        <f t="shared" si="4"/>
        <v>48</v>
      </c>
      <c r="H111" s="22" t="s">
        <v>6</v>
      </c>
      <c r="I111" s="199"/>
      <c r="J111" s="188">
        <f t="shared" si="3"/>
        <v>0</v>
      </c>
    </row>
    <row r="112" spans="1:10" x14ac:dyDescent="0.25">
      <c r="A112" s="70">
        <v>105</v>
      </c>
      <c r="B112" s="4" t="s">
        <v>88</v>
      </c>
      <c r="C112" s="61" t="s">
        <v>299</v>
      </c>
      <c r="D112" s="12">
        <v>10.9</v>
      </c>
      <c r="E112" s="28"/>
      <c r="F112" s="28"/>
      <c r="G112" s="128">
        <f t="shared" si="4"/>
        <v>10.9</v>
      </c>
      <c r="H112" s="8" t="s">
        <v>19</v>
      </c>
      <c r="I112" s="199"/>
      <c r="J112" s="188">
        <f t="shared" si="3"/>
        <v>0</v>
      </c>
    </row>
    <row r="113" spans="1:10" ht="15.75" thickBot="1" x14ac:dyDescent="0.3">
      <c r="A113" s="70">
        <v>106</v>
      </c>
      <c r="B113" s="4" t="s">
        <v>89</v>
      </c>
      <c r="C113" s="61" t="s">
        <v>90</v>
      </c>
      <c r="D113" s="206">
        <v>0</v>
      </c>
      <c r="E113" s="236">
        <v>0</v>
      </c>
      <c r="F113" s="28"/>
      <c r="G113" s="210">
        <f t="shared" si="4"/>
        <v>0</v>
      </c>
      <c r="H113" s="8" t="s">
        <v>11</v>
      </c>
      <c r="I113" s="227"/>
      <c r="J113" s="228"/>
    </row>
    <row r="114" spans="1:10" ht="15.75" thickTop="1" x14ac:dyDescent="0.25">
      <c r="A114" s="215" t="s">
        <v>562</v>
      </c>
      <c r="B114" s="216" t="s">
        <v>563</v>
      </c>
      <c r="C114" s="217" t="s">
        <v>564</v>
      </c>
      <c r="D114" s="235"/>
      <c r="E114" s="207"/>
      <c r="F114" s="207">
        <v>1</v>
      </c>
      <c r="G114" s="210">
        <f t="shared" si="4"/>
        <v>1</v>
      </c>
      <c r="H114" s="234" t="s">
        <v>11</v>
      </c>
      <c r="I114" s="231"/>
      <c r="J114" s="188">
        <f t="shared" si="3"/>
        <v>0</v>
      </c>
    </row>
    <row r="115" spans="1:10" x14ac:dyDescent="0.25">
      <c r="A115" s="215" t="s">
        <v>565</v>
      </c>
      <c r="B115" s="216" t="s">
        <v>566</v>
      </c>
      <c r="C115" s="217" t="s">
        <v>567</v>
      </c>
      <c r="D115" s="235"/>
      <c r="E115" s="207"/>
      <c r="F115" s="207">
        <v>1</v>
      </c>
      <c r="G115" s="210">
        <f t="shared" si="4"/>
        <v>1</v>
      </c>
      <c r="H115" s="234" t="s">
        <v>11</v>
      </c>
      <c r="I115" s="231"/>
      <c r="J115" s="188">
        <f t="shared" si="3"/>
        <v>0</v>
      </c>
    </row>
    <row r="116" spans="1:10" ht="15.75" thickBot="1" x14ac:dyDescent="0.3">
      <c r="A116" s="96">
        <v>107</v>
      </c>
      <c r="B116" s="111" t="s">
        <v>91</v>
      </c>
      <c r="C116" s="110" t="s">
        <v>92</v>
      </c>
      <c r="D116" s="213">
        <v>0</v>
      </c>
      <c r="E116" s="113">
        <v>2</v>
      </c>
      <c r="F116" s="113"/>
      <c r="G116" s="158">
        <f t="shared" si="4"/>
        <v>2</v>
      </c>
      <c r="H116" s="114" t="s">
        <v>11</v>
      </c>
      <c r="I116" s="237"/>
      <c r="J116" s="189">
        <f t="shared" si="3"/>
        <v>0</v>
      </c>
    </row>
    <row r="117" spans="1:10" ht="15.75" thickTop="1" x14ac:dyDescent="0.25">
      <c r="A117" s="159">
        <v>108</v>
      </c>
      <c r="B117" s="238" t="s">
        <v>93</v>
      </c>
      <c r="C117" s="161" t="s">
        <v>94</v>
      </c>
      <c r="D117" s="239">
        <v>0</v>
      </c>
      <c r="E117" s="240"/>
      <c r="F117" s="240"/>
      <c r="G117" s="241">
        <f t="shared" si="4"/>
        <v>0</v>
      </c>
      <c r="H117" s="242" t="s">
        <v>11</v>
      </c>
      <c r="I117" s="243"/>
      <c r="J117" s="244"/>
    </row>
    <row r="118" spans="1:10" x14ac:dyDescent="0.25">
      <c r="A118" s="70">
        <v>109</v>
      </c>
      <c r="B118" s="14" t="s">
        <v>95</v>
      </c>
      <c r="C118" s="107" t="s">
        <v>96</v>
      </c>
      <c r="D118" s="19">
        <v>2</v>
      </c>
      <c r="E118" s="30"/>
      <c r="F118" s="30"/>
      <c r="G118" s="128">
        <f t="shared" si="4"/>
        <v>2</v>
      </c>
      <c r="H118" s="7" t="s">
        <v>11</v>
      </c>
      <c r="I118" s="199"/>
      <c r="J118" s="190">
        <f t="shared" si="3"/>
        <v>0</v>
      </c>
    </row>
    <row r="119" spans="1:10" x14ac:dyDescent="0.25">
      <c r="A119" s="70">
        <v>110</v>
      </c>
      <c r="B119" s="4" t="s">
        <v>97</v>
      </c>
      <c r="C119" s="61" t="s">
        <v>98</v>
      </c>
      <c r="D119" s="232">
        <v>2</v>
      </c>
      <c r="E119" s="31"/>
      <c r="F119" s="31"/>
      <c r="G119" s="128">
        <f t="shared" si="4"/>
        <v>2</v>
      </c>
      <c r="H119" s="8" t="s">
        <v>11</v>
      </c>
      <c r="I119" s="199"/>
      <c r="J119" s="188">
        <f t="shared" si="3"/>
        <v>0</v>
      </c>
    </row>
    <row r="120" spans="1:10" x14ac:dyDescent="0.25">
      <c r="A120" s="70">
        <v>111</v>
      </c>
      <c r="B120" s="4" t="s">
        <v>97</v>
      </c>
      <c r="C120" s="61" t="s">
        <v>99</v>
      </c>
      <c r="D120" s="212">
        <v>2</v>
      </c>
      <c r="E120" s="30"/>
      <c r="F120" s="30"/>
      <c r="G120" s="210">
        <f t="shared" si="4"/>
        <v>2</v>
      </c>
      <c r="H120" s="7" t="s">
        <v>11</v>
      </c>
      <c r="I120" s="199"/>
      <c r="J120" s="188">
        <f t="shared" si="3"/>
        <v>0</v>
      </c>
    </row>
    <row r="121" spans="1:10" x14ac:dyDescent="0.25">
      <c r="A121" s="70">
        <v>112</v>
      </c>
      <c r="B121" s="4" t="s">
        <v>100</v>
      </c>
      <c r="C121" s="61" t="s">
        <v>101</v>
      </c>
      <c r="D121" s="212">
        <v>4</v>
      </c>
      <c r="E121" s="214">
        <v>14</v>
      </c>
      <c r="F121" s="30">
        <v>1</v>
      </c>
      <c r="G121" s="210">
        <f t="shared" si="4"/>
        <v>19</v>
      </c>
      <c r="H121" s="7" t="s">
        <v>11</v>
      </c>
      <c r="I121" s="199"/>
      <c r="J121" s="188">
        <f t="shared" si="3"/>
        <v>0</v>
      </c>
    </row>
    <row r="122" spans="1:10" x14ac:dyDescent="0.25">
      <c r="A122" s="70">
        <v>113</v>
      </c>
      <c r="B122" s="4" t="s">
        <v>100</v>
      </c>
      <c r="C122" s="61" t="s">
        <v>102</v>
      </c>
      <c r="D122" s="212">
        <v>4</v>
      </c>
      <c r="E122" s="30"/>
      <c r="F122" s="30"/>
      <c r="G122" s="210">
        <f t="shared" si="4"/>
        <v>4</v>
      </c>
      <c r="H122" s="7" t="s">
        <v>11</v>
      </c>
      <c r="I122" s="199"/>
      <c r="J122" s="188">
        <f t="shared" si="3"/>
        <v>0</v>
      </c>
    </row>
    <row r="123" spans="1:10" x14ac:dyDescent="0.25">
      <c r="A123" s="70">
        <v>114</v>
      </c>
      <c r="B123" s="4" t="s">
        <v>103</v>
      </c>
      <c r="C123" s="61" t="s">
        <v>104</v>
      </c>
      <c r="D123" s="19">
        <v>11</v>
      </c>
      <c r="E123" s="30"/>
      <c r="F123" s="30"/>
      <c r="G123" s="128">
        <f t="shared" si="4"/>
        <v>11</v>
      </c>
      <c r="H123" s="7" t="s">
        <v>11</v>
      </c>
      <c r="I123" s="199"/>
      <c r="J123" s="188">
        <f t="shared" si="3"/>
        <v>0</v>
      </c>
    </row>
    <row r="124" spans="1:10" x14ac:dyDescent="0.25">
      <c r="A124" s="70">
        <v>115</v>
      </c>
      <c r="B124" s="4" t="s">
        <v>103</v>
      </c>
      <c r="C124" s="61" t="s">
        <v>300</v>
      </c>
      <c r="D124" s="19"/>
      <c r="E124" s="30">
        <v>1</v>
      </c>
      <c r="F124" s="30">
        <v>8</v>
      </c>
      <c r="G124" s="128">
        <f t="shared" si="4"/>
        <v>9</v>
      </c>
      <c r="H124" s="7" t="s">
        <v>11</v>
      </c>
      <c r="I124" s="199"/>
      <c r="J124" s="188">
        <f t="shared" si="3"/>
        <v>0</v>
      </c>
    </row>
    <row r="125" spans="1:10" x14ac:dyDescent="0.25">
      <c r="A125" s="70">
        <v>116</v>
      </c>
      <c r="B125" s="34" t="s">
        <v>301</v>
      </c>
      <c r="C125" s="124" t="s">
        <v>493</v>
      </c>
      <c r="D125" s="19"/>
      <c r="E125" s="30">
        <v>1</v>
      </c>
      <c r="F125" s="214">
        <v>1</v>
      </c>
      <c r="G125" s="210">
        <f t="shared" si="4"/>
        <v>2</v>
      </c>
      <c r="H125" s="7" t="s">
        <v>11</v>
      </c>
      <c r="I125" s="199"/>
      <c r="J125" s="188">
        <f t="shared" si="3"/>
        <v>0</v>
      </c>
    </row>
    <row r="126" spans="1:10" x14ac:dyDescent="0.25">
      <c r="A126" s="70">
        <v>117</v>
      </c>
      <c r="B126" s="34" t="s">
        <v>302</v>
      </c>
      <c r="C126" s="124" t="s">
        <v>494</v>
      </c>
      <c r="D126" s="19"/>
      <c r="E126" s="30"/>
      <c r="F126" s="214">
        <v>2</v>
      </c>
      <c r="G126" s="210">
        <f t="shared" si="4"/>
        <v>2</v>
      </c>
      <c r="H126" s="7" t="s">
        <v>11</v>
      </c>
      <c r="I126" s="199"/>
      <c r="J126" s="188">
        <f t="shared" si="3"/>
        <v>0</v>
      </c>
    </row>
    <row r="127" spans="1:10" x14ac:dyDescent="0.25">
      <c r="A127" s="70">
        <v>118</v>
      </c>
      <c r="B127" s="34" t="s">
        <v>303</v>
      </c>
      <c r="C127" s="124" t="s">
        <v>495</v>
      </c>
      <c r="D127" s="19"/>
      <c r="E127" s="30"/>
      <c r="F127" s="30">
        <v>1</v>
      </c>
      <c r="G127" s="128">
        <f t="shared" si="4"/>
        <v>1</v>
      </c>
      <c r="H127" s="7" t="s">
        <v>11</v>
      </c>
      <c r="I127" s="199"/>
      <c r="J127" s="188">
        <f t="shared" si="3"/>
        <v>0</v>
      </c>
    </row>
    <row r="128" spans="1:10" x14ac:dyDescent="0.25">
      <c r="A128" s="70">
        <v>119</v>
      </c>
      <c r="B128" s="15" t="s">
        <v>452</v>
      </c>
      <c r="C128" s="61" t="s">
        <v>453</v>
      </c>
      <c r="D128" s="19"/>
      <c r="E128" s="30">
        <v>22</v>
      </c>
      <c r="F128" s="30"/>
      <c r="G128" s="128">
        <f t="shared" si="4"/>
        <v>22</v>
      </c>
      <c r="H128" s="7" t="s">
        <v>11</v>
      </c>
      <c r="I128" s="199"/>
      <c r="J128" s="188">
        <f t="shared" si="3"/>
        <v>0</v>
      </c>
    </row>
    <row r="129" spans="1:10" x14ac:dyDescent="0.25">
      <c r="A129" s="70">
        <v>120</v>
      </c>
      <c r="B129" s="15" t="s">
        <v>454</v>
      </c>
      <c r="C129" s="61" t="s">
        <v>455</v>
      </c>
      <c r="D129" s="19"/>
      <c r="E129" s="30">
        <v>10</v>
      </c>
      <c r="F129" s="30"/>
      <c r="G129" s="128">
        <f t="shared" si="4"/>
        <v>10</v>
      </c>
      <c r="H129" s="7" t="s">
        <v>11</v>
      </c>
      <c r="I129" s="199"/>
      <c r="J129" s="188">
        <f t="shared" si="3"/>
        <v>0</v>
      </c>
    </row>
    <row r="130" spans="1:10" x14ac:dyDescent="0.25">
      <c r="A130" s="70">
        <v>121</v>
      </c>
      <c r="B130" s="15" t="s">
        <v>105</v>
      </c>
      <c r="C130" s="61" t="s">
        <v>106</v>
      </c>
      <c r="D130" s="19">
        <v>2</v>
      </c>
      <c r="E130" s="30">
        <v>11</v>
      </c>
      <c r="F130" s="30"/>
      <c r="G130" s="128">
        <f t="shared" si="4"/>
        <v>13</v>
      </c>
      <c r="H130" s="7" t="s">
        <v>11</v>
      </c>
      <c r="I130" s="199"/>
      <c r="J130" s="188">
        <f t="shared" si="3"/>
        <v>0</v>
      </c>
    </row>
    <row r="131" spans="1:10" x14ac:dyDescent="0.25">
      <c r="A131" s="70">
        <v>122</v>
      </c>
      <c r="B131" s="15" t="s">
        <v>456</v>
      </c>
      <c r="C131" s="61" t="s">
        <v>457</v>
      </c>
      <c r="D131" s="19"/>
      <c r="E131" s="30">
        <v>7</v>
      </c>
      <c r="F131" s="30"/>
      <c r="G131" s="128">
        <f t="shared" si="4"/>
        <v>7</v>
      </c>
      <c r="H131" s="7" t="s">
        <v>11</v>
      </c>
      <c r="I131" s="199"/>
      <c r="J131" s="188">
        <f t="shared" si="3"/>
        <v>0</v>
      </c>
    </row>
    <row r="132" spans="1:10" x14ac:dyDescent="0.25">
      <c r="A132" s="70">
        <v>123</v>
      </c>
      <c r="B132" s="4" t="s">
        <v>107</v>
      </c>
      <c r="C132" s="61" t="s">
        <v>108</v>
      </c>
      <c r="D132" s="19">
        <v>1</v>
      </c>
      <c r="E132" s="30"/>
      <c r="F132" s="30"/>
      <c r="G132" s="128">
        <f t="shared" si="4"/>
        <v>1</v>
      </c>
      <c r="H132" s="7" t="s">
        <v>11</v>
      </c>
      <c r="I132" s="199"/>
      <c r="J132" s="188">
        <f t="shared" si="3"/>
        <v>0</v>
      </c>
    </row>
    <row r="133" spans="1:10" x14ac:dyDescent="0.25">
      <c r="A133" s="70">
        <v>124</v>
      </c>
      <c r="B133" s="34" t="s">
        <v>304</v>
      </c>
      <c r="C133" s="124" t="s">
        <v>305</v>
      </c>
      <c r="D133" s="19"/>
      <c r="E133" s="30"/>
      <c r="F133" s="30">
        <v>11571</v>
      </c>
      <c r="G133" s="128">
        <f t="shared" si="4"/>
        <v>11571</v>
      </c>
      <c r="H133" s="7" t="s">
        <v>6</v>
      </c>
      <c r="I133" s="199"/>
      <c r="J133" s="188">
        <f t="shared" si="3"/>
        <v>0</v>
      </c>
    </row>
    <row r="134" spans="1:10" x14ac:dyDescent="0.25">
      <c r="A134" s="70">
        <v>125</v>
      </c>
      <c r="B134" s="34" t="s">
        <v>306</v>
      </c>
      <c r="C134" s="124" t="s">
        <v>307</v>
      </c>
      <c r="D134" s="19"/>
      <c r="E134" s="30"/>
      <c r="F134" s="30">
        <v>1</v>
      </c>
      <c r="G134" s="128">
        <f t="shared" si="4"/>
        <v>1</v>
      </c>
      <c r="H134" s="7" t="s">
        <v>2</v>
      </c>
      <c r="I134" s="199"/>
      <c r="J134" s="188">
        <f t="shared" si="3"/>
        <v>0</v>
      </c>
    </row>
    <row r="135" spans="1:10" x14ac:dyDescent="0.25">
      <c r="A135" s="70">
        <v>126</v>
      </c>
      <c r="B135" s="34" t="s">
        <v>308</v>
      </c>
      <c r="C135" s="124" t="s">
        <v>309</v>
      </c>
      <c r="D135" s="19"/>
      <c r="E135" s="30"/>
      <c r="F135" s="30">
        <v>9713</v>
      </c>
      <c r="G135" s="128">
        <f t="shared" si="4"/>
        <v>9713</v>
      </c>
      <c r="H135" s="7" t="s">
        <v>322</v>
      </c>
      <c r="I135" s="199"/>
      <c r="J135" s="188">
        <f t="shared" si="3"/>
        <v>0</v>
      </c>
    </row>
    <row r="136" spans="1:10" x14ac:dyDescent="0.25">
      <c r="A136" s="70">
        <v>127</v>
      </c>
      <c r="B136" s="34" t="s">
        <v>310</v>
      </c>
      <c r="C136" s="124" t="s">
        <v>311</v>
      </c>
      <c r="D136" s="19"/>
      <c r="E136" s="30"/>
      <c r="F136" s="30">
        <v>1209</v>
      </c>
      <c r="G136" s="128">
        <f t="shared" si="4"/>
        <v>1209</v>
      </c>
      <c r="H136" s="7" t="s">
        <v>6</v>
      </c>
      <c r="I136" s="199"/>
      <c r="J136" s="188">
        <f t="shared" ref="J136:J173" si="5">I136*G136</f>
        <v>0</v>
      </c>
    </row>
    <row r="137" spans="1:10" ht="23.25" x14ac:dyDescent="0.25">
      <c r="A137" s="70">
        <v>128</v>
      </c>
      <c r="B137" s="34" t="s">
        <v>312</v>
      </c>
      <c r="C137" s="124" t="s">
        <v>313</v>
      </c>
      <c r="D137" s="19"/>
      <c r="E137" s="30"/>
      <c r="F137" s="30">
        <v>361</v>
      </c>
      <c r="G137" s="128">
        <f t="shared" si="4"/>
        <v>361</v>
      </c>
      <c r="H137" s="7" t="s">
        <v>6</v>
      </c>
      <c r="I137" s="199"/>
      <c r="J137" s="188">
        <f t="shared" si="5"/>
        <v>0</v>
      </c>
    </row>
    <row r="138" spans="1:10" x14ac:dyDescent="0.25">
      <c r="A138" s="70">
        <v>129</v>
      </c>
      <c r="B138" s="34" t="s">
        <v>314</v>
      </c>
      <c r="C138" s="124" t="s">
        <v>315</v>
      </c>
      <c r="D138" s="19"/>
      <c r="E138" s="30"/>
      <c r="F138" s="30">
        <v>275</v>
      </c>
      <c r="G138" s="128">
        <f t="shared" si="4"/>
        <v>275</v>
      </c>
      <c r="H138" s="7" t="s">
        <v>27</v>
      </c>
      <c r="I138" s="199"/>
      <c r="J138" s="188">
        <f t="shared" si="5"/>
        <v>0</v>
      </c>
    </row>
    <row r="139" spans="1:10" x14ac:dyDescent="0.25">
      <c r="A139" s="70">
        <v>130</v>
      </c>
      <c r="B139" s="34" t="s">
        <v>316</v>
      </c>
      <c r="C139" s="124" t="s">
        <v>317</v>
      </c>
      <c r="D139" s="19"/>
      <c r="E139" s="30"/>
      <c r="F139" s="30">
        <v>1</v>
      </c>
      <c r="G139" s="128">
        <f t="shared" si="4"/>
        <v>1</v>
      </c>
      <c r="H139" s="234" t="s">
        <v>2</v>
      </c>
      <c r="I139" s="199"/>
      <c r="J139" s="188">
        <f t="shared" si="5"/>
        <v>0</v>
      </c>
    </row>
    <row r="140" spans="1:10" x14ac:dyDescent="0.25">
      <c r="A140" s="70">
        <v>131</v>
      </c>
      <c r="B140" s="34" t="s">
        <v>318</v>
      </c>
      <c r="C140" s="124" t="s">
        <v>319</v>
      </c>
      <c r="D140" s="19"/>
      <c r="E140" s="30"/>
      <c r="F140" s="30">
        <v>2773</v>
      </c>
      <c r="G140" s="128">
        <f t="shared" si="4"/>
        <v>2773</v>
      </c>
      <c r="H140" s="7" t="s">
        <v>6</v>
      </c>
      <c r="I140" s="199"/>
      <c r="J140" s="188">
        <f t="shared" si="5"/>
        <v>0</v>
      </c>
    </row>
    <row r="141" spans="1:10" x14ac:dyDescent="0.25">
      <c r="A141" s="70">
        <v>132</v>
      </c>
      <c r="B141" s="34" t="s">
        <v>320</v>
      </c>
      <c r="C141" s="124" t="s">
        <v>321</v>
      </c>
      <c r="D141" s="19"/>
      <c r="E141" s="30"/>
      <c r="F141" s="30">
        <v>1</v>
      </c>
      <c r="G141" s="128">
        <f t="shared" si="4"/>
        <v>1</v>
      </c>
      <c r="H141" s="7" t="s">
        <v>2</v>
      </c>
      <c r="I141" s="199"/>
      <c r="J141" s="188">
        <f t="shared" si="5"/>
        <v>0</v>
      </c>
    </row>
    <row r="142" spans="1:10" x14ac:dyDescent="0.25">
      <c r="A142" s="70">
        <v>133</v>
      </c>
      <c r="B142" s="4" t="s">
        <v>109</v>
      </c>
      <c r="C142" s="61" t="s">
        <v>110</v>
      </c>
      <c r="D142" s="18">
        <v>170</v>
      </c>
      <c r="E142" s="31">
        <v>500</v>
      </c>
      <c r="F142" s="31"/>
      <c r="G142" s="128">
        <f t="shared" si="4"/>
        <v>670</v>
      </c>
      <c r="H142" s="8" t="s">
        <v>6</v>
      </c>
      <c r="I142" s="199"/>
      <c r="J142" s="188">
        <f t="shared" si="5"/>
        <v>0</v>
      </c>
    </row>
    <row r="143" spans="1:10" x14ac:dyDescent="0.25">
      <c r="A143" s="215" t="s">
        <v>559</v>
      </c>
      <c r="B143" s="216" t="s">
        <v>560</v>
      </c>
      <c r="C143" s="217" t="s">
        <v>561</v>
      </c>
      <c r="D143" s="18"/>
      <c r="E143" s="218">
        <v>100</v>
      </c>
      <c r="F143" s="218"/>
      <c r="G143" s="210">
        <f t="shared" si="4"/>
        <v>100</v>
      </c>
      <c r="H143" s="219" t="s">
        <v>6</v>
      </c>
      <c r="I143" s="199"/>
      <c r="J143" s="188">
        <f t="shared" si="5"/>
        <v>0</v>
      </c>
    </row>
    <row r="144" spans="1:10" x14ac:dyDescent="0.25">
      <c r="A144" s="70">
        <v>134</v>
      </c>
      <c r="B144" s="233" t="s">
        <v>318</v>
      </c>
      <c r="C144" s="124" t="s">
        <v>323</v>
      </c>
      <c r="D144" s="18"/>
      <c r="E144" s="31"/>
      <c r="F144" s="31">
        <v>350</v>
      </c>
      <c r="G144" s="128">
        <f t="shared" si="4"/>
        <v>350</v>
      </c>
      <c r="H144" s="8" t="s">
        <v>6</v>
      </c>
      <c r="I144" s="199"/>
      <c r="J144" s="188">
        <f t="shared" si="5"/>
        <v>0</v>
      </c>
    </row>
    <row r="145" spans="1:10" ht="15.75" thickBot="1" x14ac:dyDescent="0.3">
      <c r="A145" s="96">
        <v>135</v>
      </c>
      <c r="B145" s="97" t="s">
        <v>324</v>
      </c>
      <c r="C145" s="245" t="s">
        <v>325</v>
      </c>
      <c r="D145" s="112"/>
      <c r="E145" s="113"/>
      <c r="F145" s="113">
        <v>1969.6</v>
      </c>
      <c r="G145" s="158">
        <f t="shared" si="4"/>
        <v>1969.6</v>
      </c>
      <c r="H145" s="114" t="s">
        <v>6</v>
      </c>
      <c r="I145" s="237"/>
      <c r="J145" s="189">
        <f t="shared" si="5"/>
        <v>0</v>
      </c>
    </row>
    <row r="146" spans="1:10" ht="15.75" thickTop="1" x14ac:dyDescent="0.25">
      <c r="A146" s="159">
        <v>136</v>
      </c>
      <c r="B146" s="160" t="s">
        <v>111</v>
      </c>
      <c r="C146" s="161" t="s">
        <v>112</v>
      </c>
      <c r="D146" s="246">
        <v>1065</v>
      </c>
      <c r="E146" s="240">
        <v>1651</v>
      </c>
      <c r="F146" s="240">
        <v>5642</v>
      </c>
      <c r="G146" s="164">
        <f t="shared" si="4"/>
        <v>8358</v>
      </c>
      <c r="H146" s="242" t="s">
        <v>6</v>
      </c>
      <c r="I146" s="201"/>
      <c r="J146" s="192">
        <f t="shared" si="5"/>
        <v>0</v>
      </c>
    </row>
    <row r="147" spans="1:10" x14ac:dyDescent="0.25">
      <c r="A147" s="70">
        <v>137</v>
      </c>
      <c r="B147" s="106" t="s">
        <v>113</v>
      </c>
      <c r="C147" s="107" t="s">
        <v>114</v>
      </c>
      <c r="D147" s="19">
        <v>60</v>
      </c>
      <c r="E147" s="30"/>
      <c r="F147" s="30"/>
      <c r="G147" s="128">
        <f t="shared" si="4"/>
        <v>60</v>
      </c>
      <c r="H147" s="7" t="s">
        <v>6</v>
      </c>
      <c r="I147" s="199"/>
      <c r="J147" s="190">
        <f t="shared" si="5"/>
        <v>0</v>
      </c>
    </row>
    <row r="148" spans="1:10" x14ac:dyDescent="0.25">
      <c r="A148" s="70">
        <v>138</v>
      </c>
      <c r="B148" s="34" t="s">
        <v>326</v>
      </c>
      <c r="C148" s="124" t="s">
        <v>327</v>
      </c>
      <c r="D148" s="18"/>
      <c r="E148" s="31"/>
      <c r="F148" s="31">
        <v>67</v>
      </c>
      <c r="G148" s="128">
        <f t="shared" si="4"/>
        <v>67</v>
      </c>
      <c r="H148" s="8" t="s">
        <v>6</v>
      </c>
      <c r="I148" s="199"/>
      <c r="J148" s="188">
        <f t="shared" si="5"/>
        <v>0</v>
      </c>
    </row>
    <row r="149" spans="1:10" x14ac:dyDescent="0.25">
      <c r="A149" s="70">
        <v>139</v>
      </c>
      <c r="B149" s="34" t="s">
        <v>458</v>
      </c>
      <c r="C149" s="124" t="s">
        <v>459</v>
      </c>
      <c r="D149" s="18"/>
      <c r="E149" s="31">
        <v>492</v>
      </c>
      <c r="F149" s="31"/>
      <c r="G149" s="128">
        <f t="shared" si="4"/>
        <v>492</v>
      </c>
      <c r="H149" s="8" t="s">
        <v>6</v>
      </c>
      <c r="I149" s="199"/>
      <c r="J149" s="188">
        <f t="shared" si="5"/>
        <v>0</v>
      </c>
    </row>
    <row r="150" spans="1:10" x14ac:dyDescent="0.25">
      <c r="A150" s="70">
        <v>140</v>
      </c>
      <c r="B150" s="34" t="s">
        <v>328</v>
      </c>
      <c r="C150" s="124" t="s">
        <v>329</v>
      </c>
      <c r="D150" s="18"/>
      <c r="E150" s="31"/>
      <c r="F150" s="31">
        <v>4776</v>
      </c>
      <c r="G150" s="128">
        <f t="shared" si="4"/>
        <v>4776</v>
      </c>
      <c r="H150" s="8" t="s">
        <v>6</v>
      </c>
      <c r="I150" s="199"/>
      <c r="J150" s="188">
        <f t="shared" si="5"/>
        <v>0</v>
      </c>
    </row>
    <row r="151" spans="1:10" x14ac:dyDescent="0.25">
      <c r="A151" s="70">
        <v>141</v>
      </c>
      <c r="B151" s="34" t="s">
        <v>330</v>
      </c>
      <c r="C151" s="124" t="s">
        <v>331</v>
      </c>
      <c r="D151" s="18"/>
      <c r="E151" s="31"/>
      <c r="F151" s="31">
        <v>2398</v>
      </c>
      <c r="G151" s="128">
        <f t="shared" si="4"/>
        <v>2398</v>
      </c>
      <c r="H151" s="8" t="s">
        <v>6</v>
      </c>
      <c r="I151" s="199"/>
      <c r="J151" s="188">
        <f t="shared" si="5"/>
        <v>0</v>
      </c>
    </row>
    <row r="152" spans="1:10" ht="23.25" x14ac:dyDescent="0.25">
      <c r="A152" s="70">
        <v>142</v>
      </c>
      <c r="B152" s="46" t="s">
        <v>332</v>
      </c>
      <c r="C152" s="124" t="s">
        <v>333</v>
      </c>
      <c r="D152" s="18"/>
      <c r="E152" s="31"/>
      <c r="F152" s="31">
        <v>375</v>
      </c>
      <c r="G152" s="128">
        <f t="shared" si="4"/>
        <v>375</v>
      </c>
      <c r="H152" s="8" t="s">
        <v>6</v>
      </c>
      <c r="I152" s="199"/>
      <c r="J152" s="188">
        <f t="shared" si="5"/>
        <v>0</v>
      </c>
    </row>
    <row r="153" spans="1:10" ht="23.25" x14ac:dyDescent="0.25">
      <c r="A153" s="70">
        <v>143</v>
      </c>
      <c r="B153" s="46" t="s">
        <v>334</v>
      </c>
      <c r="C153" s="124" t="s">
        <v>335</v>
      </c>
      <c r="D153" s="18"/>
      <c r="E153" s="31"/>
      <c r="F153" s="31">
        <v>26</v>
      </c>
      <c r="G153" s="128">
        <f t="shared" si="4"/>
        <v>26</v>
      </c>
      <c r="H153" s="8" t="s">
        <v>6</v>
      </c>
      <c r="I153" s="199"/>
      <c r="J153" s="188">
        <f t="shared" si="5"/>
        <v>0</v>
      </c>
    </row>
    <row r="154" spans="1:10" x14ac:dyDescent="0.25">
      <c r="A154" s="70">
        <v>144</v>
      </c>
      <c r="B154" s="34" t="s">
        <v>336</v>
      </c>
      <c r="C154" s="124" t="s">
        <v>337</v>
      </c>
      <c r="D154" s="18"/>
      <c r="E154" s="31"/>
      <c r="F154" s="31">
        <v>120</v>
      </c>
      <c r="G154" s="128">
        <f t="shared" si="4"/>
        <v>120</v>
      </c>
      <c r="H154" s="8" t="s">
        <v>6</v>
      </c>
      <c r="I154" s="199"/>
      <c r="J154" s="188">
        <f t="shared" si="5"/>
        <v>0</v>
      </c>
    </row>
    <row r="155" spans="1:10" x14ac:dyDescent="0.25">
      <c r="A155" s="70">
        <v>145</v>
      </c>
      <c r="B155" s="4" t="s">
        <v>115</v>
      </c>
      <c r="C155" s="61" t="s">
        <v>116</v>
      </c>
      <c r="D155" s="18">
        <v>2001</v>
      </c>
      <c r="E155" s="31">
        <v>3210</v>
      </c>
      <c r="F155" s="31">
        <v>2394</v>
      </c>
      <c r="G155" s="128">
        <f t="shared" ref="G155:G173" si="6">SUM(D155:F155)</f>
        <v>7605</v>
      </c>
      <c r="H155" s="5" t="s">
        <v>27</v>
      </c>
      <c r="I155" s="199"/>
      <c r="J155" s="188">
        <f t="shared" si="5"/>
        <v>0</v>
      </c>
    </row>
    <row r="156" spans="1:10" x14ac:dyDescent="0.25">
      <c r="A156" s="70">
        <v>146</v>
      </c>
      <c r="B156" s="4" t="s">
        <v>117</v>
      </c>
      <c r="C156" s="61" t="s">
        <v>118</v>
      </c>
      <c r="D156" s="12">
        <v>618</v>
      </c>
      <c r="E156" s="29">
        <v>1923</v>
      </c>
      <c r="F156" s="29">
        <v>213</v>
      </c>
      <c r="G156" s="128">
        <f t="shared" si="6"/>
        <v>2754</v>
      </c>
      <c r="H156" s="22" t="s">
        <v>27</v>
      </c>
      <c r="I156" s="199"/>
      <c r="J156" s="188">
        <f t="shared" si="5"/>
        <v>0</v>
      </c>
    </row>
    <row r="157" spans="1:10" x14ac:dyDescent="0.25">
      <c r="A157" s="70">
        <v>147</v>
      </c>
      <c r="B157" s="4" t="s">
        <v>119</v>
      </c>
      <c r="C157" s="61" t="s">
        <v>120</v>
      </c>
      <c r="D157" s="12">
        <v>5.56</v>
      </c>
      <c r="E157" s="29"/>
      <c r="F157" s="29"/>
      <c r="G157" s="128">
        <f t="shared" si="6"/>
        <v>5.56</v>
      </c>
      <c r="H157" s="22" t="s">
        <v>27</v>
      </c>
      <c r="I157" s="199"/>
      <c r="J157" s="188">
        <f t="shared" si="5"/>
        <v>0</v>
      </c>
    </row>
    <row r="158" spans="1:10" x14ac:dyDescent="0.25">
      <c r="A158" s="70">
        <v>148</v>
      </c>
      <c r="B158" s="34" t="s">
        <v>338</v>
      </c>
      <c r="C158" s="124" t="s">
        <v>339</v>
      </c>
      <c r="D158" s="12"/>
      <c r="E158" s="29"/>
      <c r="F158" s="29">
        <v>31</v>
      </c>
      <c r="G158" s="128">
        <f t="shared" si="6"/>
        <v>31</v>
      </c>
      <c r="H158" s="22" t="s">
        <v>27</v>
      </c>
      <c r="I158" s="199"/>
      <c r="J158" s="188">
        <f t="shared" si="5"/>
        <v>0</v>
      </c>
    </row>
    <row r="159" spans="1:10" x14ac:dyDescent="0.25">
      <c r="A159" s="70">
        <v>149</v>
      </c>
      <c r="B159" s="4" t="s">
        <v>121</v>
      </c>
      <c r="C159" s="61" t="s">
        <v>122</v>
      </c>
      <c r="D159" s="12">
        <v>180</v>
      </c>
      <c r="E159" s="29">
        <v>192</v>
      </c>
      <c r="F159" s="29"/>
      <c r="G159" s="128">
        <f t="shared" si="6"/>
        <v>372</v>
      </c>
      <c r="H159" s="22" t="s">
        <v>123</v>
      </c>
      <c r="I159" s="199"/>
      <c r="J159" s="188">
        <f t="shared" si="5"/>
        <v>0</v>
      </c>
    </row>
    <row r="160" spans="1:10" x14ac:dyDescent="0.25">
      <c r="A160" s="70">
        <v>150</v>
      </c>
      <c r="B160" s="4" t="s">
        <v>124</v>
      </c>
      <c r="C160" s="61" t="s">
        <v>125</v>
      </c>
      <c r="D160" s="12">
        <v>18.239999999999998</v>
      </c>
      <c r="E160" s="29">
        <v>1100</v>
      </c>
      <c r="F160" s="29">
        <v>111</v>
      </c>
      <c r="G160" s="128">
        <f t="shared" si="6"/>
        <v>1229.24</v>
      </c>
      <c r="H160" s="22" t="s">
        <v>32</v>
      </c>
      <c r="I160" s="199"/>
      <c r="J160" s="188">
        <f t="shared" si="5"/>
        <v>0</v>
      </c>
    </row>
    <row r="161" spans="1:10" x14ac:dyDescent="0.25">
      <c r="A161" s="70">
        <v>151</v>
      </c>
      <c r="B161" s="4" t="s">
        <v>126</v>
      </c>
      <c r="C161" s="61" t="s">
        <v>127</v>
      </c>
      <c r="D161" s="12">
        <v>110</v>
      </c>
      <c r="E161" s="29">
        <v>1253</v>
      </c>
      <c r="F161" s="29">
        <v>4467</v>
      </c>
      <c r="G161" s="128">
        <f t="shared" si="6"/>
        <v>5830</v>
      </c>
      <c r="H161" s="22" t="s">
        <v>6</v>
      </c>
      <c r="I161" s="199"/>
      <c r="J161" s="188">
        <f t="shared" si="5"/>
        <v>0</v>
      </c>
    </row>
    <row r="162" spans="1:10" x14ac:dyDescent="0.25">
      <c r="A162" s="70">
        <v>152</v>
      </c>
      <c r="B162" s="34" t="s">
        <v>340</v>
      </c>
      <c r="C162" s="124" t="s">
        <v>341</v>
      </c>
      <c r="D162" s="12"/>
      <c r="E162" s="29">
        <v>370</v>
      </c>
      <c r="F162" s="29">
        <v>1505.5</v>
      </c>
      <c r="G162" s="128">
        <f t="shared" si="6"/>
        <v>1875.5</v>
      </c>
      <c r="H162" s="22" t="s">
        <v>6</v>
      </c>
      <c r="I162" s="199"/>
      <c r="J162" s="188">
        <f t="shared" si="5"/>
        <v>0</v>
      </c>
    </row>
    <row r="163" spans="1:10" x14ac:dyDescent="0.25">
      <c r="A163" s="70">
        <v>153</v>
      </c>
      <c r="B163" s="4" t="s">
        <v>128</v>
      </c>
      <c r="C163" s="61" t="s">
        <v>129</v>
      </c>
      <c r="D163" s="12">
        <v>16</v>
      </c>
      <c r="E163" s="29"/>
      <c r="F163" s="29"/>
      <c r="G163" s="128">
        <f t="shared" si="6"/>
        <v>16</v>
      </c>
      <c r="H163" s="22" t="s">
        <v>11</v>
      </c>
      <c r="I163" s="199"/>
      <c r="J163" s="188">
        <f t="shared" si="5"/>
        <v>0</v>
      </c>
    </row>
    <row r="164" spans="1:10" x14ac:dyDescent="0.25">
      <c r="A164" s="70">
        <v>154</v>
      </c>
      <c r="B164" s="34" t="s">
        <v>342</v>
      </c>
      <c r="C164" s="54" t="s">
        <v>343</v>
      </c>
      <c r="D164" s="12"/>
      <c r="E164" s="29"/>
      <c r="F164" s="29">
        <v>337</v>
      </c>
      <c r="G164" s="128">
        <f t="shared" si="6"/>
        <v>337</v>
      </c>
      <c r="H164" s="22" t="s">
        <v>6</v>
      </c>
      <c r="I164" s="199"/>
      <c r="J164" s="188">
        <f t="shared" si="5"/>
        <v>0</v>
      </c>
    </row>
    <row r="165" spans="1:10" x14ac:dyDescent="0.25">
      <c r="A165" s="70">
        <v>155</v>
      </c>
      <c r="B165" s="34" t="s">
        <v>344</v>
      </c>
      <c r="C165" s="54" t="s">
        <v>345</v>
      </c>
      <c r="D165" s="12"/>
      <c r="E165" s="29"/>
      <c r="F165" s="29">
        <v>4</v>
      </c>
      <c r="G165" s="128">
        <f t="shared" si="6"/>
        <v>4</v>
      </c>
      <c r="H165" s="22" t="s">
        <v>11</v>
      </c>
      <c r="I165" s="199"/>
      <c r="J165" s="188">
        <f t="shared" si="5"/>
        <v>0</v>
      </c>
    </row>
    <row r="166" spans="1:10" x14ac:dyDescent="0.25">
      <c r="A166" s="70">
        <v>156</v>
      </c>
      <c r="B166" s="34" t="s">
        <v>346</v>
      </c>
      <c r="C166" s="54" t="s">
        <v>347</v>
      </c>
      <c r="D166" s="12"/>
      <c r="E166" s="29"/>
      <c r="F166" s="29">
        <v>6</v>
      </c>
      <c r="G166" s="128">
        <f t="shared" si="6"/>
        <v>6</v>
      </c>
      <c r="H166" s="22" t="s">
        <v>11</v>
      </c>
      <c r="I166" s="199"/>
      <c r="J166" s="188">
        <f t="shared" si="5"/>
        <v>0</v>
      </c>
    </row>
    <row r="167" spans="1:10" x14ac:dyDescent="0.25">
      <c r="A167" s="70">
        <v>157</v>
      </c>
      <c r="B167" s="34" t="s">
        <v>348</v>
      </c>
      <c r="C167" s="54" t="s">
        <v>349</v>
      </c>
      <c r="D167" s="12"/>
      <c r="E167" s="29"/>
      <c r="F167" s="29">
        <v>1</v>
      </c>
      <c r="G167" s="128">
        <f t="shared" si="6"/>
        <v>1</v>
      </c>
      <c r="H167" s="22" t="s">
        <v>11</v>
      </c>
      <c r="I167" s="199"/>
      <c r="J167" s="188">
        <f t="shared" si="5"/>
        <v>0</v>
      </c>
    </row>
    <row r="168" spans="1:10" x14ac:dyDescent="0.25">
      <c r="A168" s="70">
        <v>158</v>
      </c>
      <c r="B168" s="34" t="s">
        <v>350</v>
      </c>
      <c r="C168" s="54" t="s">
        <v>351</v>
      </c>
      <c r="D168" s="12"/>
      <c r="E168" s="29"/>
      <c r="F168" s="29">
        <v>5</v>
      </c>
      <c r="G168" s="128">
        <f t="shared" si="6"/>
        <v>5</v>
      </c>
      <c r="H168" s="22" t="s">
        <v>11</v>
      </c>
      <c r="I168" s="199"/>
      <c r="J168" s="188">
        <f t="shared" si="5"/>
        <v>0</v>
      </c>
    </row>
    <row r="169" spans="1:10" x14ac:dyDescent="0.25">
      <c r="A169" s="70">
        <v>159</v>
      </c>
      <c r="B169" s="34" t="s">
        <v>352</v>
      </c>
      <c r="C169" s="54" t="s">
        <v>353</v>
      </c>
      <c r="D169" s="12"/>
      <c r="E169" s="29"/>
      <c r="F169" s="29">
        <v>8741.5</v>
      </c>
      <c r="G169" s="128">
        <f t="shared" si="6"/>
        <v>8741.5</v>
      </c>
      <c r="H169" s="22" t="s">
        <v>123</v>
      </c>
      <c r="I169" s="199"/>
      <c r="J169" s="188">
        <f t="shared" si="5"/>
        <v>0</v>
      </c>
    </row>
    <row r="170" spans="1:10" x14ac:dyDescent="0.25">
      <c r="A170" s="70">
        <v>160</v>
      </c>
      <c r="B170" s="4" t="s">
        <v>130</v>
      </c>
      <c r="C170" s="61" t="s">
        <v>131</v>
      </c>
      <c r="D170" s="12">
        <v>1710</v>
      </c>
      <c r="E170" s="29"/>
      <c r="F170" s="29"/>
      <c r="G170" s="128">
        <f t="shared" si="6"/>
        <v>1710</v>
      </c>
      <c r="H170" s="22" t="s">
        <v>6</v>
      </c>
      <c r="I170" s="199"/>
      <c r="J170" s="188">
        <f t="shared" si="5"/>
        <v>0</v>
      </c>
    </row>
    <row r="171" spans="1:10" x14ac:dyDescent="0.25">
      <c r="A171" s="70">
        <v>161</v>
      </c>
      <c r="B171" s="6" t="s">
        <v>460</v>
      </c>
      <c r="C171" s="63" t="s">
        <v>461</v>
      </c>
      <c r="D171" s="20"/>
      <c r="E171" s="29">
        <v>3182</v>
      </c>
      <c r="F171" s="29"/>
      <c r="G171" s="128">
        <f t="shared" si="6"/>
        <v>3182</v>
      </c>
      <c r="H171" s="22" t="s">
        <v>6</v>
      </c>
      <c r="I171" s="199"/>
      <c r="J171" s="188">
        <f t="shared" si="5"/>
        <v>0</v>
      </c>
    </row>
    <row r="172" spans="1:10" x14ac:dyDescent="0.25">
      <c r="A172" s="71">
        <v>162</v>
      </c>
      <c r="B172" s="6" t="s">
        <v>132</v>
      </c>
      <c r="C172" s="63" t="s">
        <v>496</v>
      </c>
      <c r="D172" s="20">
        <v>35439.870000000003</v>
      </c>
      <c r="E172" s="29">
        <v>72000</v>
      </c>
      <c r="F172" s="29">
        <v>45431</v>
      </c>
      <c r="G172" s="129">
        <f t="shared" si="6"/>
        <v>152870.87</v>
      </c>
      <c r="H172" s="22" t="s">
        <v>27</v>
      </c>
      <c r="I172" s="199"/>
      <c r="J172" s="188">
        <f t="shared" si="5"/>
        <v>0</v>
      </c>
    </row>
    <row r="173" spans="1:10" ht="15.75" thickBot="1" x14ac:dyDescent="0.3">
      <c r="A173" s="96">
        <v>163</v>
      </c>
      <c r="B173" s="131" t="s">
        <v>462</v>
      </c>
      <c r="C173" s="132" t="s">
        <v>463</v>
      </c>
      <c r="D173" s="66"/>
      <c r="E173" s="66">
        <v>39600</v>
      </c>
      <c r="F173" s="66"/>
      <c r="G173" s="133">
        <f t="shared" si="6"/>
        <v>39600</v>
      </c>
      <c r="H173" s="123" t="s">
        <v>27</v>
      </c>
      <c r="I173" s="200"/>
      <c r="J173" s="187">
        <f t="shared" si="5"/>
        <v>0</v>
      </c>
    </row>
    <row r="174" spans="1:10" ht="20.25" customHeight="1" thickTop="1" thickBot="1" x14ac:dyDescent="0.3">
      <c r="A174" s="72"/>
      <c r="B174" s="39"/>
      <c r="C174" s="48" t="s">
        <v>419</v>
      </c>
      <c r="D174" s="26"/>
      <c r="E174" s="26"/>
      <c r="F174" s="26"/>
      <c r="G174" s="26"/>
      <c r="H174" s="40"/>
      <c r="I174" s="41"/>
      <c r="J174" s="183">
        <f>SUM(J8:J173)</f>
        <v>0</v>
      </c>
    </row>
    <row r="175" spans="1:10" ht="15.75" thickBot="1" x14ac:dyDescent="0.3">
      <c r="A175" s="68"/>
      <c r="B175" s="1"/>
      <c r="C175" s="43" t="s">
        <v>421</v>
      </c>
      <c r="D175" s="2"/>
      <c r="E175" s="2"/>
      <c r="F175" s="2"/>
      <c r="G175" s="2"/>
      <c r="H175" s="1"/>
      <c r="I175" s="1"/>
      <c r="J175" s="69"/>
    </row>
    <row r="176" spans="1:10" x14ac:dyDescent="0.25">
      <c r="A176" s="73">
        <v>164</v>
      </c>
      <c r="B176" s="17" t="s">
        <v>385</v>
      </c>
      <c r="C176" s="16" t="s">
        <v>134</v>
      </c>
      <c r="D176" s="12">
        <v>33</v>
      </c>
      <c r="E176" s="28">
        <v>26</v>
      </c>
      <c r="F176" s="28">
        <v>70</v>
      </c>
      <c r="G176" s="130">
        <f t="shared" ref="G176:G220" si="7">SUM(D176:F176)</f>
        <v>129</v>
      </c>
      <c r="H176" s="44" t="s">
        <v>135</v>
      </c>
      <c r="I176" s="196"/>
      <c r="J176" s="186">
        <f t="shared" ref="J176:J220" si="8">I176*G176</f>
        <v>0</v>
      </c>
    </row>
    <row r="177" spans="1:10" x14ac:dyDescent="0.25">
      <c r="A177" s="73">
        <v>165</v>
      </c>
      <c r="B177" s="34" t="s">
        <v>133</v>
      </c>
      <c r="C177" s="34" t="s">
        <v>386</v>
      </c>
      <c r="D177" s="12"/>
      <c r="E177" s="12"/>
      <c r="F177" s="12">
        <v>2</v>
      </c>
      <c r="G177" s="130">
        <f t="shared" si="7"/>
        <v>2</v>
      </c>
      <c r="H177" s="44" t="s">
        <v>135</v>
      </c>
      <c r="I177" s="197"/>
      <c r="J177" s="188">
        <f t="shared" si="8"/>
        <v>0</v>
      </c>
    </row>
    <row r="178" spans="1:10" x14ac:dyDescent="0.25">
      <c r="A178" s="73">
        <v>166</v>
      </c>
      <c r="B178" s="16" t="s">
        <v>136</v>
      </c>
      <c r="C178" s="16" t="s">
        <v>137</v>
      </c>
      <c r="D178" s="12">
        <v>28</v>
      </c>
      <c r="E178" s="12">
        <v>13</v>
      </c>
      <c r="F178" s="12">
        <v>1</v>
      </c>
      <c r="G178" s="130">
        <f t="shared" si="7"/>
        <v>42</v>
      </c>
      <c r="H178" s="44" t="s">
        <v>135</v>
      </c>
      <c r="I178" s="197"/>
      <c r="J178" s="188">
        <f t="shared" si="8"/>
        <v>0</v>
      </c>
    </row>
    <row r="179" spans="1:10" x14ac:dyDescent="0.25">
      <c r="A179" s="73">
        <v>167</v>
      </c>
      <c r="B179" s="34" t="s">
        <v>387</v>
      </c>
      <c r="C179" s="34" t="s">
        <v>388</v>
      </c>
      <c r="D179" s="12"/>
      <c r="E179" s="12">
        <v>1</v>
      </c>
      <c r="F179" s="12">
        <v>13</v>
      </c>
      <c r="G179" s="130">
        <f t="shared" si="7"/>
        <v>14</v>
      </c>
      <c r="H179" s="44" t="s">
        <v>135</v>
      </c>
      <c r="I179" s="197"/>
      <c r="J179" s="188">
        <f t="shared" si="8"/>
        <v>0</v>
      </c>
    </row>
    <row r="180" spans="1:10" x14ac:dyDescent="0.25">
      <c r="A180" s="73">
        <v>168</v>
      </c>
      <c r="B180" s="34" t="s">
        <v>389</v>
      </c>
      <c r="C180" s="34" t="s">
        <v>390</v>
      </c>
      <c r="D180" s="12"/>
      <c r="E180" s="12"/>
      <c r="F180" s="12">
        <v>1</v>
      </c>
      <c r="G180" s="130">
        <f t="shared" si="7"/>
        <v>1</v>
      </c>
      <c r="H180" s="44" t="s">
        <v>135</v>
      </c>
      <c r="I180" s="197"/>
      <c r="J180" s="188">
        <f t="shared" si="8"/>
        <v>0</v>
      </c>
    </row>
    <row r="181" spans="1:10" x14ac:dyDescent="0.25">
      <c r="A181" s="73">
        <v>169</v>
      </c>
      <c r="B181" s="34" t="s">
        <v>391</v>
      </c>
      <c r="C181" s="34" t="s">
        <v>392</v>
      </c>
      <c r="D181" s="12"/>
      <c r="E181" s="12"/>
      <c r="F181" s="12">
        <v>2</v>
      </c>
      <c r="G181" s="130">
        <f t="shared" si="7"/>
        <v>2</v>
      </c>
      <c r="H181" s="44" t="s">
        <v>135</v>
      </c>
      <c r="I181" s="197"/>
      <c r="J181" s="188">
        <f t="shared" si="8"/>
        <v>0</v>
      </c>
    </row>
    <row r="182" spans="1:10" x14ac:dyDescent="0.25">
      <c r="A182" s="73">
        <v>170</v>
      </c>
      <c r="B182" s="34" t="s">
        <v>393</v>
      </c>
      <c r="C182" s="34" t="s">
        <v>394</v>
      </c>
      <c r="D182" s="12"/>
      <c r="E182" s="12"/>
      <c r="F182" s="12">
        <v>2</v>
      </c>
      <c r="G182" s="130">
        <f t="shared" si="7"/>
        <v>2</v>
      </c>
      <c r="H182" s="44" t="s">
        <v>11</v>
      </c>
      <c r="I182" s="197"/>
      <c r="J182" s="188">
        <f t="shared" si="8"/>
        <v>0</v>
      </c>
    </row>
    <row r="183" spans="1:10" x14ac:dyDescent="0.25">
      <c r="A183" s="73">
        <v>171</v>
      </c>
      <c r="B183" s="34" t="s">
        <v>395</v>
      </c>
      <c r="C183" s="34" t="s">
        <v>396</v>
      </c>
      <c r="D183" s="12"/>
      <c r="E183" s="12"/>
      <c r="F183" s="12">
        <v>3</v>
      </c>
      <c r="G183" s="130">
        <f t="shared" si="7"/>
        <v>3</v>
      </c>
      <c r="H183" s="44" t="s">
        <v>11</v>
      </c>
      <c r="I183" s="197"/>
      <c r="J183" s="188">
        <f t="shared" si="8"/>
        <v>0</v>
      </c>
    </row>
    <row r="184" spans="1:10" x14ac:dyDescent="0.25">
      <c r="A184" s="73">
        <v>172</v>
      </c>
      <c r="B184" s="34" t="s">
        <v>397</v>
      </c>
      <c r="C184" s="34" t="s">
        <v>398</v>
      </c>
      <c r="D184" s="12"/>
      <c r="E184" s="12"/>
      <c r="F184" s="12">
        <v>3</v>
      </c>
      <c r="G184" s="130">
        <f t="shared" si="7"/>
        <v>3</v>
      </c>
      <c r="H184" s="44" t="s">
        <v>135</v>
      </c>
      <c r="I184" s="197"/>
      <c r="J184" s="188">
        <f t="shared" si="8"/>
        <v>0</v>
      </c>
    </row>
    <row r="185" spans="1:10" x14ac:dyDescent="0.25">
      <c r="A185" s="73">
        <v>173</v>
      </c>
      <c r="B185" s="34" t="s">
        <v>399</v>
      </c>
      <c r="C185" s="34" t="s">
        <v>400</v>
      </c>
      <c r="D185" s="12"/>
      <c r="E185" s="12"/>
      <c r="F185" s="12">
        <v>12</v>
      </c>
      <c r="G185" s="130">
        <f t="shared" si="7"/>
        <v>12</v>
      </c>
      <c r="H185" s="44" t="s">
        <v>11</v>
      </c>
      <c r="I185" s="197"/>
      <c r="J185" s="188">
        <f t="shared" si="8"/>
        <v>0</v>
      </c>
    </row>
    <row r="186" spans="1:10" x14ac:dyDescent="0.25">
      <c r="A186" s="73">
        <v>174</v>
      </c>
      <c r="B186" s="16" t="s">
        <v>138</v>
      </c>
      <c r="C186" s="16" t="s">
        <v>139</v>
      </c>
      <c r="D186" s="12">
        <v>1400</v>
      </c>
      <c r="E186" s="12">
        <v>1004</v>
      </c>
      <c r="F186" s="12">
        <v>837</v>
      </c>
      <c r="G186" s="130">
        <f t="shared" si="7"/>
        <v>3241</v>
      </c>
      <c r="H186" s="44" t="s">
        <v>11</v>
      </c>
      <c r="I186" s="197"/>
      <c r="J186" s="188">
        <f t="shared" si="8"/>
        <v>0</v>
      </c>
    </row>
    <row r="187" spans="1:10" x14ac:dyDescent="0.25">
      <c r="A187" s="73">
        <v>175</v>
      </c>
      <c r="B187" s="16" t="s">
        <v>140</v>
      </c>
      <c r="C187" s="16" t="s">
        <v>141</v>
      </c>
      <c r="D187" s="12">
        <v>150</v>
      </c>
      <c r="E187" s="12">
        <v>343</v>
      </c>
      <c r="F187" s="12"/>
      <c r="G187" s="130">
        <f t="shared" si="7"/>
        <v>493</v>
      </c>
      <c r="H187" s="44" t="s">
        <v>123</v>
      </c>
      <c r="I187" s="197"/>
      <c r="J187" s="188">
        <f t="shared" si="8"/>
        <v>0</v>
      </c>
    </row>
    <row r="188" spans="1:10" x14ac:dyDescent="0.25">
      <c r="A188" s="73">
        <v>176</v>
      </c>
      <c r="B188" s="34" t="s">
        <v>401</v>
      </c>
      <c r="C188" s="34" t="s">
        <v>402</v>
      </c>
      <c r="D188" s="12"/>
      <c r="E188" s="12"/>
      <c r="F188" s="12">
        <v>1</v>
      </c>
      <c r="G188" s="130">
        <f t="shared" si="7"/>
        <v>1</v>
      </c>
      <c r="H188" s="44" t="s">
        <v>2</v>
      </c>
      <c r="I188" s="197"/>
      <c r="J188" s="188">
        <f t="shared" si="8"/>
        <v>0</v>
      </c>
    </row>
    <row r="189" spans="1:10" x14ac:dyDescent="0.25">
      <c r="A189" s="73">
        <v>177</v>
      </c>
      <c r="B189" s="4" t="s">
        <v>142</v>
      </c>
      <c r="C189" s="134" t="s">
        <v>143</v>
      </c>
      <c r="D189" s="12">
        <v>2.4</v>
      </c>
      <c r="E189" s="12">
        <v>6</v>
      </c>
      <c r="F189" s="12"/>
      <c r="G189" s="130">
        <f t="shared" si="7"/>
        <v>8.4</v>
      </c>
      <c r="H189" s="47" t="s">
        <v>144</v>
      </c>
      <c r="I189" s="197"/>
      <c r="J189" s="188">
        <f t="shared" si="8"/>
        <v>0</v>
      </c>
    </row>
    <row r="190" spans="1:10" x14ac:dyDescent="0.25">
      <c r="A190" s="73">
        <v>178</v>
      </c>
      <c r="B190" s="4" t="s">
        <v>145</v>
      </c>
      <c r="C190" s="134" t="s">
        <v>146</v>
      </c>
      <c r="D190" s="12">
        <v>150</v>
      </c>
      <c r="E190" s="12"/>
      <c r="F190" s="12"/>
      <c r="G190" s="130">
        <f t="shared" si="7"/>
        <v>150</v>
      </c>
      <c r="H190" s="47" t="s">
        <v>6</v>
      </c>
      <c r="I190" s="197"/>
      <c r="J190" s="188">
        <f t="shared" si="8"/>
        <v>0</v>
      </c>
    </row>
    <row r="191" spans="1:10" x14ac:dyDescent="0.25">
      <c r="A191" s="73">
        <v>179</v>
      </c>
      <c r="B191" s="4" t="s">
        <v>147</v>
      </c>
      <c r="C191" s="135" t="s">
        <v>148</v>
      </c>
      <c r="D191" s="12">
        <v>1080</v>
      </c>
      <c r="E191" s="12">
        <v>938</v>
      </c>
      <c r="F191" s="12">
        <v>710</v>
      </c>
      <c r="G191" s="130">
        <f t="shared" si="7"/>
        <v>2728</v>
      </c>
      <c r="H191" s="47" t="s">
        <v>6</v>
      </c>
      <c r="I191" s="197"/>
      <c r="J191" s="188">
        <f t="shared" si="8"/>
        <v>0</v>
      </c>
    </row>
    <row r="192" spans="1:10" x14ac:dyDescent="0.25">
      <c r="A192" s="73">
        <v>180</v>
      </c>
      <c r="B192" s="4" t="s">
        <v>149</v>
      </c>
      <c r="C192" s="134" t="s">
        <v>150</v>
      </c>
      <c r="D192" s="12">
        <v>25</v>
      </c>
      <c r="E192" s="12"/>
      <c r="F192" s="12">
        <v>725</v>
      </c>
      <c r="G192" s="130">
        <f t="shared" si="7"/>
        <v>750</v>
      </c>
      <c r="H192" s="47" t="s">
        <v>6</v>
      </c>
      <c r="I192" s="197"/>
      <c r="J192" s="188">
        <f t="shared" si="8"/>
        <v>0</v>
      </c>
    </row>
    <row r="193" spans="1:10" x14ac:dyDescent="0.25">
      <c r="A193" s="73">
        <v>181</v>
      </c>
      <c r="B193" s="15" t="s">
        <v>151</v>
      </c>
      <c r="C193" s="135" t="s">
        <v>152</v>
      </c>
      <c r="D193" s="12">
        <v>117</v>
      </c>
      <c r="E193" s="12">
        <v>470</v>
      </c>
      <c r="F193" s="12">
        <v>600</v>
      </c>
      <c r="G193" s="130">
        <f t="shared" si="7"/>
        <v>1187</v>
      </c>
      <c r="H193" s="47" t="s">
        <v>6</v>
      </c>
      <c r="I193" s="197"/>
      <c r="J193" s="188">
        <f t="shared" si="8"/>
        <v>0</v>
      </c>
    </row>
    <row r="194" spans="1:10" x14ac:dyDescent="0.25">
      <c r="A194" s="73">
        <v>182</v>
      </c>
      <c r="B194" s="15" t="s">
        <v>508</v>
      </c>
      <c r="C194" s="135" t="s">
        <v>153</v>
      </c>
      <c r="D194" s="12">
        <v>375</v>
      </c>
      <c r="E194" s="12"/>
      <c r="F194" s="12">
        <v>330</v>
      </c>
      <c r="G194" s="130">
        <f t="shared" si="7"/>
        <v>705</v>
      </c>
      <c r="H194" s="47" t="s">
        <v>6</v>
      </c>
      <c r="I194" s="197"/>
      <c r="J194" s="188">
        <f t="shared" si="8"/>
        <v>0</v>
      </c>
    </row>
    <row r="195" spans="1:10" x14ac:dyDescent="0.25">
      <c r="A195" s="73">
        <v>183</v>
      </c>
      <c r="B195" s="15" t="s">
        <v>508</v>
      </c>
      <c r="C195" s="135" t="s">
        <v>154</v>
      </c>
      <c r="D195" s="12">
        <v>1250</v>
      </c>
      <c r="E195" s="12">
        <v>1331</v>
      </c>
      <c r="F195" s="12">
        <v>970</v>
      </c>
      <c r="G195" s="130">
        <f t="shared" si="7"/>
        <v>3551</v>
      </c>
      <c r="H195" s="47" t="s">
        <v>6</v>
      </c>
      <c r="I195" s="197"/>
      <c r="J195" s="188">
        <f t="shared" si="8"/>
        <v>0</v>
      </c>
    </row>
    <row r="196" spans="1:10" x14ac:dyDescent="0.25">
      <c r="A196" s="73">
        <v>184</v>
      </c>
      <c r="B196" s="135" t="s">
        <v>155</v>
      </c>
      <c r="C196" s="135" t="s">
        <v>156</v>
      </c>
      <c r="D196" s="12">
        <v>19</v>
      </c>
      <c r="E196" s="12">
        <v>26</v>
      </c>
      <c r="F196" s="12">
        <v>22</v>
      </c>
      <c r="G196" s="130">
        <f t="shared" si="7"/>
        <v>67</v>
      </c>
      <c r="H196" s="47" t="s">
        <v>11</v>
      </c>
      <c r="I196" s="197"/>
      <c r="J196" s="188">
        <f t="shared" si="8"/>
        <v>0</v>
      </c>
    </row>
    <row r="197" spans="1:10" x14ac:dyDescent="0.25">
      <c r="A197" s="73">
        <v>185</v>
      </c>
      <c r="B197" s="42" t="s">
        <v>155</v>
      </c>
      <c r="C197" s="42" t="s">
        <v>157</v>
      </c>
      <c r="D197" s="45">
        <v>19</v>
      </c>
      <c r="E197" s="45">
        <v>41</v>
      </c>
      <c r="F197" s="45">
        <v>22</v>
      </c>
      <c r="G197" s="130">
        <f t="shared" si="7"/>
        <v>82</v>
      </c>
      <c r="H197" s="38" t="s">
        <v>11</v>
      </c>
      <c r="I197" s="197"/>
      <c r="J197" s="188">
        <f t="shared" si="8"/>
        <v>0</v>
      </c>
    </row>
    <row r="198" spans="1:10" x14ac:dyDescent="0.25">
      <c r="A198" s="73">
        <v>186</v>
      </c>
      <c r="B198" s="42" t="s">
        <v>155</v>
      </c>
      <c r="C198" s="42" t="s">
        <v>158</v>
      </c>
      <c r="D198" s="45">
        <v>2</v>
      </c>
      <c r="E198" s="45">
        <v>4</v>
      </c>
      <c r="F198" s="45"/>
      <c r="G198" s="130">
        <f t="shared" si="7"/>
        <v>6</v>
      </c>
      <c r="H198" s="38" t="s">
        <v>11</v>
      </c>
      <c r="I198" s="197"/>
      <c r="J198" s="188">
        <f t="shared" si="8"/>
        <v>0</v>
      </c>
    </row>
    <row r="199" spans="1:10" x14ac:dyDescent="0.25">
      <c r="A199" s="166">
        <v>187</v>
      </c>
      <c r="B199" s="137" t="s">
        <v>155</v>
      </c>
      <c r="C199" s="137" t="s">
        <v>509</v>
      </c>
      <c r="D199" s="138"/>
      <c r="E199" s="138"/>
      <c r="F199" s="138">
        <v>3</v>
      </c>
      <c r="G199" s="167">
        <f t="shared" si="7"/>
        <v>3</v>
      </c>
      <c r="H199" s="139" t="s">
        <v>11</v>
      </c>
      <c r="I199" s="197"/>
      <c r="J199" s="188">
        <f t="shared" si="8"/>
        <v>0</v>
      </c>
    </row>
    <row r="200" spans="1:10" ht="15.75" thickBot="1" x14ac:dyDescent="0.3">
      <c r="A200" s="118">
        <v>188</v>
      </c>
      <c r="B200" s="97" t="s">
        <v>155</v>
      </c>
      <c r="C200" s="97" t="s">
        <v>510</v>
      </c>
      <c r="D200" s="66"/>
      <c r="E200" s="66"/>
      <c r="F200" s="66">
        <v>6</v>
      </c>
      <c r="G200" s="133">
        <f t="shared" si="7"/>
        <v>6</v>
      </c>
      <c r="H200" s="119" t="s">
        <v>11</v>
      </c>
      <c r="I200" s="198"/>
      <c r="J200" s="189">
        <f t="shared" si="8"/>
        <v>0</v>
      </c>
    </row>
    <row r="201" spans="1:10" ht="15.75" thickTop="1" x14ac:dyDescent="0.25">
      <c r="A201" s="115">
        <v>189</v>
      </c>
      <c r="B201" s="95" t="s">
        <v>155</v>
      </c>
      <c r="C201" s="95" t="s">
        <v>511</v>
      </c>
      <c r="D201" s="116"/>
      <c r="E201" s="116"/>
      <c r="F201" s="116">
        <v>6</v>
      </c>
      <c r="G201" s="155">
        <f t="shared" si="7"/>
        <v>6</v>
      </c>
      <c r="H201" s="117" t="s">
        <v>11</v>
      </c>
      <c r="I201" s="201"/>
      <c r="J201" s="190">
        <f t="shared" si="8"/>
        <v>0</v>
      </c>
    </row>
    <row r="202" spans="1:10" x14ac:dyDescent="0.25">
      <c r="A202" s="73">
        <v>190</v>
      </c>
      <c r="B202" s="42" t="s">
        <v>159</v>
      </c>
      <c r="C202" s="42" t="s">
        <v>464</v>
      </c>
      <c r="D202" s="45">
        <v>39</v>
      </c>
      <c r="E202" s="45">
        <v>41</v>
      </c>
      <c r="F202" s="45">
        <v>25</v>
      </c>
      <c r="G202" s="130">
        <f t="shared" si="7"/>
        <v>105</v>
      </c>
      <c r="H202" s="38" t="s">
        <v>11</v>
      </c>
      <c r="I202" s="197"/>
      <c r="J202" s="188">
        <f t="shared" si="8"/>
        <v>0</v>
      </c>
    </row>
    <row r="203" spans="1:10" x14ac:dyDescent="0.25">
      <c r="A203" s="73">
        <v>191</v>
      </c>
      <c r="B203" s="34" t="s">
        <v>159</v>
      </c>
      <c r="C203" s="34" t="s">
        <v>512</v>
      </c>
      <c r="D203" s="45"/>
      <c r="E203" s="45"/>
      <c r="F203" s="45">
        <v>2</v>
      </c>
      <c r="G203" s="130">
        <f t="shared" si="7"/>
        <v>2</v>
      </c>
      <c r="H203" s="38" t="s">
        <v>11</v>
      </c>
      <c r="I203" s="197"/>
      <c r="J203" s="188">
        <f t="shared" si="8"/>
        <v>0</v>
      </c>
    </row>
    <row r="204" spans="1:10" x14ac:dyDescent="0.25">
      <c r="A204" s="73">
        <v>192</v>
      </c>
      <c r="B204" s="34" t="s">
        <v>159</v>
      </c>
      <c r="C204" s="34" t="s">
        <v>513</v>
      </c>
      <c r="D204" s="45"/>
      <c r="E204" s="45"/>
      <c r="F204" s="45">
        <v>2</v>
      </c>
      <c r="G204" s="130">
        <f t="shared" si="7"/>
        <v>2</v>
      </c>
      <c r="H204" s="38" t="s">
        <v>11</v>
      </c>
      <c r="I204" s="197"/>
      <c r="J204" s="188">
        <f t="shared" si="8"/>
        <v>0</v>
      </c>
    </row>
    <row r="205" spans="1:10" x14ac:dyDescent="0.25">
      <c r="A205" s="73">
        <v>193</v>
      </c>
      <c r="B205" s="34" t="s">
        <v>159</v>
      </c>
      <c r="C205" s="34" t="s">
        <v>514</v>
      </c>
      <c r="D205" s="45"/>
      <c r="E205" s="45"/>
      <c r="F205" s="45">
        <v>2</v>
      </c>
      <c r="G205" s="130">
        <f t="shared" si="7"/>
        <v>2</v>
      </c>
      <c r="H205" s="38" t="s">
        <v>11</v>
      </c>
      <c r="I205" s="197"/>
      <c r="J205" s="188">
        <f t="shared" si="8"/>
        <v>0</v>
      </c>
    </row>
    <row r="206" spans="1:10" x14ac:dyDescent="0.25">
      <c r="A206" s="73">
        <v>194</v>
      </c>
      <c r="B206" s="42" t="s">
        <v>160</v>
      </c>
      <c r="C206" s="42" t="s">
        <v>161</v>
      </c>
      <c r="D206" s="45">
        <v>2.66</v>
      </c>
      <c r="E206" s="45">
        <v>5</v>
      </c>
      <c r="F206" s="45"/>
      <c r="G206" s="130">
        <f t="shared" si="7"/>
        <v>7.66</v>
      </c>
      <c r="H206" s="38" t="s">
        <v>144</v>
      </c>
      <c r="I206" s="197"/>
      <c r="J206" s="188">
        <f t="shared" si="8"/>
        <v>0</v>
      </c>
    </row>
    <row r="207" spans="1:10" x14ac:dyDescent="0.25">
      <c r="A207" s="73">
        <v>195</v>
      </c>
      <c r="B207" s="42" t="s">
        <v>162</v>
      </c>
      <c r="C207" s="42" t="s">
        <v>163</v>
      </c>
      <c r="D207" s="136">
        <v>1746</v>
      </c>
      <c r="E207" s="136">
        <v>928</v>
      </c>
      <c r="F207" s="136">
        <v>950</v>
      </c>
      <c r="G207" s="140">
        <f t="shared" si="7"/>
        <v>3624</v>
      </c>
      <c r="H207" s="38" t="s">
        <v>6</v>
      </c>
      <c r="I207" s="197"/>
      <c r="J207" s="188">
        <f t="shared" si="8"/>
        <v>0</v>
      </c>
    </row>
    <row r="208" spans="1:10" x14ac:dyDescent="0.25">
      <c r="A208" s="73">
        <v>196</v>
      </c>
      <c r="B208" s="42" t="s">
        <v>164</v>
      </c>
      <c r="C208" s="42" t="s">
        <v>515</v>
      </c>
      <c r="D208" s="45">
        <v>0.32</v>
      </c>
      <c r="E208" s="45">
        <v>0.9</v>
      </c>
      <c r="F208" s="45"/>
      <c r="G208" s="130">
        <f t="shared" si="7"/>
        <v>1.22</v>
      </c>
      <c r="H208" s="38" t="s">
        <v>165</v>
      </c>
      <c r="I208" s="197"/>
      <c r="J208" s="188">
        <f t="shared" si="8"/>
        <v>0</v>
      </c>
    </row>
    <row r="209" spans="1:10" x14ac:dyDescent="0.25">
      <c r="A209" s="73">
        <v>197</v>
      </c>
      <c r="B209" s="42" t="s">
        <v>516</v>
      </c>
      <c r="C209" s="42" t="s">
        <v>517</v>
      </c>
      <c r="D209" s="45"/>
      <c r="E209" s="45"/>
      <c r="F209" s="45">
        <v>160</v>
      </c>
      <c r="G209" s="130">
        <f t="shared" si="7"/>
        <v>160</v>
      </c>
      <c r="H209" s="38" t="s">
        <v>6</v>
      </c>
      <c r="I209" s="197"/>
      <c r="J209" s="188">
        <f t="shared" si="8"/>
        <v>0</v>
      </c>
    </row>
    <row r="210" spans="1:10" x14ac:dyDescent="0.25">
      <c r="A210" s="73">
        <v>198</v>
      </c>
      <c r="B210" s="42" t="s">
        <v>516</v>
      </c>
      <c r="C210" s="135" t="s">
        <v>518</v>
      </c>
      <c r="D210" s="45"/>
      <c r="E210" s="45"/>
      <c r="F210" s="45">
        <v>300</v>
      </c>
      <c r="G210" s="130">
        <f t="shared" si="7"/>
        <v>300</v>
      </c>
      <c r="H210" s="38" t="s">
        <v>6</v>
      </c>
      <c r="I210" s="197"/>
      <c r="J210" s="188">
        <f t="shared" si="8"/>
        <v>0</v>
      </c>
    </row>
    <row r="211" spans="1:10" x14ac:dyDescent="0.25">
      <c r="A211" s="73">
        <v>199</v>
      </c>
      <c r="B211" s="42" t="s">
        <v>519</v>
      </c>
      <c r="C211" s="34" t="s">
        <v>520</v>
      </c>
      <c r="D211" s="45"/>
      <c r="E211" s="45"/>
      <c r="F211" s="49">
        <v>2.343</v>
      </c>
      <c r="G211" s="130">
        <f t="shared" si="7"/>
        <v>2.343</v>
      </c>
      <c r="H211" s="38" t="s">
        <v>144</v>
      </c>
      <c r="I211" s="197"/>
      <c r="J211" s="188">
        <f t="shared" si="8"/>
        <v>0</v>
      </c>
    </row>
    <row r="212" spans="1:10" x14ac:dyDescent="0.25">
      <c r="A212" s="73">
        <v>200</v>
      </c>
      <c r="B212" s="34" t="s">
        <v>403</v>
      </c>
      <c r="C212" s="34" t="s">
        <v>521</v>
      </c>
      <c r="D212" s="45"/>
      <c r="E212" s="45"/>
      <c r="F212" s="49">
        <v>2.153</v>
      </c>
      <c r="G212" s="141">
        <f t="shared" si="7"/>
        <v>2.153</v>
      </c>
      <c r="H212" s="38" t="s">
        <v>144</v>
      </c>
      <c r="I212" s="197"/>
      <c r="J212" s="188">
        <f t="shared" si="8"/>
        <v>0</v>
      </c>
    </row>
    <row r="213" spans="1:10" x14ac:dyDescent="0.25">
      <c r="A213" s="73">
        <v>201</v>
      </c>
      <c r="B213" s="34" t="s">
        <v>404</v>
      </c>
      <c r="C213" s="34" t="s">
        <v>522</v>
      </c>
      <c r="D213" s="45"/>
      <c r="E213" s="45"/>
      <c r="F213" s="49">
        <v>3.9489999999999998</v>
      </c>
      <c r="G213" s="141">
        <f t="shared" si="7"/>
        <v>3.9489999999999998</v>
      </c>
      <c r="H213" s="38" t="s">
        <v>144</v>
      </c>
      <c r="I213" s="197"/>
      <c r="J213" s="188">
        <f t="shared" si="8"/>
        <v>0</v>
      </c>
    </row>
    <row r="214" spans="1:10" x14ac:dyDescent="0.25">
      <c r="A214" s="73">
        <v>202</v>
      </c>
      <c r="B214" s="34" t="s">
        <v>523</v>
      </c>
      <c r="C214" s="42" t="s">
        <v>524</v>
      </c>
      <c r="D214" s="45"/>
      <c r="E214" s="45"/>
      <c r="F214" s="49">
        <v>60</v>
      </c>
      <c r="G214" s="141">
        <f t="shared" si="7"/>
        <v>60</v>
      </c>
      <c r="H214" s="38" t="s">
        <v>6</v>
      </c>
      <c r="I214" s="197"/>
      <c r="J214" s="188">
        <f t="shared" si="8"/>
        <v>0</v>
      </c>
    </row>
    <row r="215" spans="1:10" x14ac:dyDescent="0.25">
      <c r="A215" s="73">
        <v>203</v>
      </c>
      <c r="B215" s="34" t="s">
        <v>405</v>
      </c>
      <c r="C215" s="34" t="s">
        <v>406</v>
      </c>
      <c r="D215" s="45"/>
      <c r="E215" s="45"/>
      <c r="F215" s="220">
        <v>21842</v>
      </c>
      <c r="G215" s="221">
        <f t="shared" si="7"/>
        <v>21842</v>
      </c>
      <c r="H215" s="38" t="s">
        <v>6</v>
      </c>
      <c r="I215" s="197"/>
      <c r="J215" s="188">
        <f t="shared" si="8"/>
        <v>0</v>
      </c>
    </row>
    <row r="216" spans="1:10" x14ac:dyDescent="0.25">
      <c r="A216" s="73">
        <v>204</v>
      </c>
      <c r="B216" s="34" t="s">
        <v>407</v>
      </c>
      <c r="C216" s="34" t="s">
        <v>408</v>
      </c>
      <c r="D216" s="45"/>
      <c r="E216" s="45"/>
      <c r="F216" s="220">
        <v>0</v>
      </c>
      <c r="G216" s="221">
        <f t="shared" si="7"/>
        <v>0</v>
      </c>
      <c r="H216" s="38" t="s">
        <v>11</v>
      </c>
      <c r="I216" s="229"/>
      <c r="J216" s="230"/>
    </row>
    <row r="217" spans="1:10" ht="23.25" x14ac:dyDescent="0.25">
      <c r="A217" s="73">
        <v>205</v>
      </c>
      <c r="B217" s="142" t="s">
        <v>409</v>
      </c>
      <c r="C217" s="54" t="s">
        <v>410</v>
      </c>
      <c r="D217" s="45"/>
      <c r="E217" s="45"/>
      <c r="F217" s="220">
        <v>23</v>
      </c>
      <c r="G217" s="221">
        <f t="shared" si="7"/>
        <v>23</v>
      </c>
      <c r="H217" s="38" t="s">
        <v>11</v>
      </c>
      <c r="I217" s="197"/>
      <c r="J217" s="188">
        <f t="shared" si="8"/>
        <v>0</v>
      </c>
    </row>
    <row r="218" spans="1:10" x14ac:dyDescent="0.25">
      <c r="A218" s="73">
        <v>206</v>
      </c>
      <c r="B218" s="34" t="s">
        <v>411</v>
      </c>
      <c r="C218" s="34" t="s">
        <v>412</v>
      </c>
      <c r="D218" s="45"/>
      <c r="E218" s="45"/>
      <c r="F218" s="220">
        <v>2</v>
      </c>
      <c r="G218" s="221">
        <f t="shared" si="7"/>
        <v>2</v>
      </c>
      <c r="H218" s="38" t="s">
        <v>11</v>
      </c>
      <c r="I218" s="197"/>
      <c r="J218" s="188">
        <f t="shared" si="8"/>
        <v>0</v>
      </c>
    </row>
    <row r="219" spans="1:10" x14ac:dyDescent="0.25">
      <c r="A219" s="73">
        <v>207</v>
      </c>
      <c r="B219" s="34" t="s">
        <v>413</v>
      </c>
      <c r="C219" s="34" t="s">
        <v>414</v>
      </c>
      <c r="D219" s="45"/>
      <c r="E219" s="45"/>
      <c r="F219" s="220">
        <v>23</v>
      </c>
      <c r="G219" s="221">
        <f t="shared" si="7"/>
        <v>23</v>
      </c>
      <c r="H219" s="38" t="s">
        <v>11</v>
      </c>
      <c r="I219" s="197"/>
      <c r="J219" s="188">
        <f t="shared" si="8"/>
        <v>0</v>
      </c>
    </row>
    <row r="220" spans="1:10" ht="15.75" thickBot="1" x14ac:dyDescent="0.3">
      <c r="A220" s="118">
        <v>208</v>
      </c>
      <c r="B220" s="97" t="s">
        <v>415</v>
      </c>
      <c r="C220" s="97" t="s">
        <v>416</v>
      </c>
      <c r="D220" s="66"/>
      <c r="E220" s="66"/>
      <c r="F220" s="222">
        <v>2</v>
      </c>
      <c r="G220" s="223">
        <f t="shared" si="7"/>
        <v>2</v>
      </c>
      <c r="H220" s="119" t="s">
        <v>11</v>
      </c>
      <c r="I220" s="198"/>
      <c r="J220" s="187">
        <f t="shared" si="8"/>
        <v>0</v>
      </c>
    </row>
    <row r="221" spans="1:10" ht="16.5" thickTop="1" thickBot="1" x14ac:dyDescent="0.3">
      <c r="A221" s="72"/>
      <c r="B221" s="39"/>
      <c r="C221" s="48" t="s">
        <v>422</v>
      </c>
      <c r="D221" s="26"/>
      <c r="E221" s="26"/>
      <c r="F221" s="26"/>
      <c r="G221" s="26"/>
      <c r="H221" s="40"/>
      <c r="I221" s="120"/>
      <c r="J221" s="183">
        <f>SUM(J176:J220)</f>
        <v>0</v>
      </c>
    </row>
    <row r="222" spans="1:10" ht="15.75" thickBot="1" x14ac:dyDescent="0.3">
      <c r="A222" s="68"/>
      <c r="B222" s="1"/>
      <c r="C222" s="43" t="s">
        <v>423</v>
      </c>
      <c r="D222" s="2"/>
      <c r="E222" s="2"/>
      <c r="F222" s="2"/>
      <c r="G222" s="2"/>
      <c r="H222" s="1"/>
      <c r="I222" s="1"/>
      <c r="J222" s="69"/>
    </row>
    <row r="223" spans="1:10" x14ac:dyDescent="0.25">
      <c r="A223" s="70">
        <v>209</v>
      </c>
      <c r="B223" s="4" t="s">
        <v>166</v>
      </c>
      <c r="C223" s="143" t="s">
        <v>167</v>
      </c>
      <c r="D223" s="23">
        <v>7280</v>
      </c>
      <c r="E223" s="25">
        <v>12810</v>
      </c>
      <c r="F223" s="224">
        <v>3810</v>
      </c>
      <c r="G223" s="221">
        <f t="shared" ref="G223:G259" si="9">SUM(D223:F223)</f>
        <v>23900</v>
      </c>
      <c r="H223" s="25" t="s">
        <v>6</v>
      </c>
      <c r="I223" s="196"/>
      <c r="J223" s="191">
        <f t="shared" ref="J223:J259" si="10">I223*G223</f>
        <v>0</v>
      </c>
    </row>
    <row r="224" spans="1:10" x14ac:dyDescent="0.25">
      <c r="A224" s="70">
        <v>210</v>
      </c>
      <c r="B224" s="4" t="s">
        <v>168</v>
      </c>
      <c r="C224" s="143" t="s">
        <v>169</v>
      </c>
      <c r="D224" s="24">
        <v>1910</v>
      </c>
      <c r="E224" s="32">
        <v>1055</v>
      </c>
      <c r="F224" s="32">
        <v>535</v>
      </c>
      <c r="G224" s="130">
        <f t="shared" si="9"/>
        <v>3500</v>
      </c>
      <c r="H224" s="25" t="s">
        <v>6</v>
      </c>
      <c r="I224" s="197"/>
      <c r="J224" s="188">
        <f t="shared" si="10"/>
        <v>0</v>
      </c>
    </row>
    <row r="225" spans="1:10" x14ac:dyDescent="0.25">
      <c r="A225" s="70">
        <v>211</v>
      </c>
      <c r="B225" s="34" t="s">
        <v>354</v>
      </c>
      <c r="C225" s="144" t="s">
        <v>355</v>
      </c>
      <c r="D225" s="24"/>
      <c r="E225" s="32">
        <v>1</v>
      </c>
      <c r="F225" s="32">
        <v>1</v>
      </c>
      <c r="G225" s="130">
        <f t="shared" si="9"/>
        <v>2</v>
      </c>
      <c r="H225" s="25" t="s">
        <v>356</v>
      </c>
      <c r="I225" s="197"/>
      <c r="J225" s="188">
        <f t="shared" si="10"/>
        <v>0</v>
      </c>
    </row>
    <row r="226" spans="1:10" x14ac:dyDescent="0.25">
      <c r="A226" s="70">
        <v>212</v>
      </c>
      <c r="B226" s="4" t="s">
        <v>170</v>
      </c>
      <c r="C226" s="143" t="s">
        <v>171</v>
      </c>
      <c r="D226" s="24">
        <v>30</v>
      </c>
      <c r="E226" s="32">
        <v>20</v>
      </c>
      <c r="F226" s="32"/>
      <c r="G226" s="130">
        <f t="shared" si="9"/>
        <v>50</v>
      </c>
      <c r="H226" s="25" t="s">
        <v>6</v>
      </c>
      <c r="I226" s="197"/>
      <c r="J226" s="188">
        <f t="shared" si="10"/>
        <v>0</v>
      </c>
    </row>
    <row r="227" spans="1:10" ht="15.75" thickBot="1" x14ac:dyDescent="0.3">
      <c r="A227" s="96">
        <v>213</v>
      </c>
      <c r="B227" s="109" t="s">
        <v>172</v>
      </c>
      <c r="C227" s="168" t="s">
        <v>173</v>
      </c>
      <c r="D227" s="169">
        <v>10060</v>
      </c>
      <c r="E227" s="170">
        <v>15220</v>
      </c>
      <c r="F227" s="170">
        <v>9525</v>
      </c>
      <c r="G227" s="133">
        <f t="shared" si="9"/>
        <v>34805</v>
      </c>
      <c r="H227" s="123" t="s">
        <v>6</v>
      </c>
      <c r="I227" s="200"/>
      <c r="J227" s="189">
        <f t="shared" si="10"/>
        <v>0</v>
      </c>
    </row>
    <row r="228" spans="1:10" ht="15.75" thickTop="1" x14ac:dyDescent="0.25">
      <c r="A228" s="70">
        <v>214</v>
      </c>
      <c r="B228" s="95" t="s">
        <v>357</v>
      </c>
      <c r="C228" s="180" t="s">
        <v>358</v>
      </c>
      <c r="D228" s="24"/>
      <c r="E228" s="32"/>
      <c r="F228" s="32"/>
      <c r="G228" s="226">
        <f t="shared" si="9"/>
        <v>0</v>
      </c>
      <c r="H228" s="25" t="s">
        <v>6</v>
      </c>
      <c r="I228" s="229"/>
      <c r="J228" s="230"/>
    </row>
    <row r="229" spans="1:10" x14ac:dyDescent="0.25">
      <c r="A229" s="70">
        <v>215</v>
      </c>
      <c r="B229" s="4" t="s">
        <v>174</v>
      </c>
      <c r="C229" s="143" t="s">
        <v>175</v>
      </c>
      <c r="D229" s="23">
        <v>50</v>
      </c>
      <c r="E229" s="25">
        <v>100</v>
      </c>
      <c r="F229" s="25">
        <v>12</v>
      </c>
      <c r="G229" s="130">
        <f t="shared" si="9"/>
        <v>162</v>
      </c>
      <c r="H229" s="25" t="s">
        <v>11</v>
      </c>
      <c r="I229" s="197"/>
      <c r="J229" s="188">
        <f t="shared" si="10"/>
        <v>0</v>
      </c>
    </row>
    <row r="230" spans="1:10" x14ac:dyDescent="0.25">
      <c r="A230" s="70">
        <v>216</v>
      </c>
      <c r="B230" s="4" t="s">
        <v>176</v>
      </c>
      <c r="C230" s="143" t="s">
        <v>555</v>
      </c>
      <c r="D230" s="23">
        <v>3</v>
      </c>
      <c r="E230" s="25">
        <v>6</v>
      </c>
      <c r="F230" s="25">
        <v>5</v>
      </c>
      <c r="G230" s="130">
        <f t="shared" si="9"/>
        <v>14</v>
      </c>
      <c r="H230" s="25" t="s">
        <v>11</v>
      </c>
      <c r="I230" s="197"/>
      <c r="J230" s="188">
        <f t="shared" si="10"/>
        <v>0</v>
      </c>
    </row>
    <row r="231" spans="1:10" x14ac:dyDescent="0.25">
      <c r="A231" s="70">
        <v>217</v>
      </c>
      <c r="B231" s="4" t="s">
        <v>177</v>
      </c>
      <c r="C231" s="143" t="s">
        <v>178</v>
      </c>
      <c r="D231" s="23">
        <v>8</v>
      </c>
      <c r="E231" s="25">
        <v>13</v>
      </c>
      <c r="F231" s="25">
        <v>3</v>
      </c>
      <c r="G231" s="130">
        <f t="shared" si="9"/>
        <v>24</v>
      </c>
      <c r="H231" s="25" t="s">
        <v>11</v>
      </c>
      <c r="I231" s="197"/>
      <c r="J231" s="188">
        <f t="shared" si="10"/>
        <v>0</v>
      </c>
    </row>
    <row r="232" spans="1:10" x14ac:dyDescent="0.25">
      <c r="A232" s="70">
        <v>218</v>
      </c>
      <c r="B232" s="4" t="s">
        <v>179</v>
      </c>
      <c r="C232" s="143" t="s">
        <v>180</v>
      </c>
      <c r="D232" s="23"/>
      <c r="E232" s="25">
        <v>2</v>
      </c>
      <c r="F232" s="25">
        <v>3</v>
      </c>
      <c r="G232" s="130">
        <f t="shared" si="9"/>
        <v>5</v>
      </c>
      <c r="H232" s="25" t="s">
        <v>11</v>
      </c>
      <c r="I232" s="197"/>
      <c r="J232" s="188">
        <f t="shared" si="10"/>
        <v>0</v>
      </c>
    </row>
    <row r="233" spans="1:10" x14ac:dyDescent="0.25">
      <c r="A233" s="70">
        <v>219</v>
      </c>
      <c r="B233" s="4" t="s">
        <v>525</v>
      </c>
      <c r="C233" s="143" t="s">
        <v>526</v>
      </c>
      <c r="D233" s="23"/>
      <c r="E233" s="25"/>
      <c r="F233" s="25">
        <v>245</v>
      </c>
      <c r="G233" s="130">
        <f t="shared" si="9"/>
        <v>245</v>
      </c>
      <c r="H233" s="25" t="s">
        <v>6</v>
      </c>
      <c r="I233" s="197"/>
      <c r="J233" s="188">
        <f t="shared" si="10"/>
        <v>0</v>
      </c>
    </row>
    <row r="234" spans="1:10" x14ac:dyDescent="0.25">
      <c r="A234" s="70">
        <v>220</v>
      </c>
      <c r="B234" s="4" t="s">
        <v>181</v>
      </c>
      <c r="C234" s="143" t="s">
        <v>527</v>
      </c>
      <c r="D234" s="23"/>
      <c r="E234" s="25"/>
      <c r="F234" s="224">
        <v>37</v>
      </c>
      <c r="G234" s="221">
        <f t="shared" si="9"/>
        <v>37</v>
      </c>
      <c r="H234" s="25" t="s">
        <v>11</v>
      </c>
      <c r="I234" s="197"/>
      <c r="J234" s="188">
        <f t="shared" si="10"/>
        <v>0</v>
      </c>
    </row>
    <row r="235" spans="1:10" x14ac:dyDescent="0.25">
      <c r="A235" s="70">
        <v>221</v>
      </c>
      <c r="B235" s="4" t="s">
        <v>182</v>
      </c>
      <c r="C235" s="143" t="s">
        <v>528</v>
      </c>
      <c r="D235" s="23">
        <v>16</v>
      </c>
      <c r="E235" s="25">
        <v>31</v>
      </c>
      <c r="F235" s="25">
        <v>13</v>
      </c>
      <c r="G235" s="130">
        <f t="shared" si="9"/>
        <v>60</v>
      </c>
      <c r="H235" s="25" t="s">
        <v>11</v>
      </c>
      <c r="I235" s="197"/>
      <c r="J235" s="188">
        <f t="shared" si="10"/>
        <v>0</v>
      </c>
    </row>
    <row r="236" spans="1:10" x14ac:dyDescent="0.25">
      <c r="A236" s="70">
        <v>222</v>
      </c>
      <c r="B236" s="15" t="s">
        <v>183</v>
      </c>
      <c r="C236" s="143" t="s">
        <v>529</v>
      </c>
      <c r="D236" s="23">
        <v>3</v>
      </c>
      <c r="E236" s="25">
        <v>5</v>
      </c>
      <c r="F236" s="25">
        <v>6</v>
      </c>
      <c r="G236" s="130">
        <f t="shared" si="9"/>
        <v>14</v>
      </c>
      <c r="H236" s="25" t="s">
        <v>11</v>
      </c>
      <c r="I236" s="197"/>
      <c r="J236" s="188">
        <f t="shared" si="10"/>
        <v>0</v>
      </c>
    </row>
    <row r="237" spans="1:10" x14ac:dyDescent="0.25">
      <c r="A237" s="70">
        <v>223</v>
      </c>
      <c r="B237" s="15" t="s">
        <v>359</v>
      </c>
      <c r="C237" s="143" t="s">
        <v>530</v>
      </c>
      <c r="D237" s="23"/>
      <c r="E237" s="25"/>
      <c r="F237" s="25">
        <v>2</v>
      </c>
      <c r="G237" s="130">
        <f t="shared" si="9"/>
        <v>2</v>
      </c>
      <c r="H237" s="25" t="s">
        <v>135</v>
      </c>
      <c r="I237" s="197"/>
      <c r="J237" s="188">
        <f t="shared" si="10"/>
        <v>0</v>
      </c>
    </row>
    <row r="238" spans="1:10" x14ac:dyDescent="0.25">
      <c r="A238" s="70">
        <v>224</v>
      </c>
      <c r="B238" s="15" t="s">
        <v>184</v>
      </c>
      <c r="C238" s="145" t="s">
        <v>360</v>
      </c>
      <c r="D238" s="23"/>
      <c r="E238" s="25"/>
      <c r="F238" s="25">
        <v>3040</v>
      </c>
      <c r="G238" s="130">
        <f t="shared" si="9"/>
        <v>3040</v>
      </c>
      <c r="H238" s="65" t="s">
        <v>6</v>
      </c>
      <c r="I238" s="197"/>
      <c r="J238" s="188">
        <f t="shared" si="10"/>
        <v>0</v>
      </c>
    </row>
    <row r="239" spans="1:10" x14ac:dyDescent="0.25">
      <c r="A239" s="70">
        <v>225</v>
      </c>
      <c r="B239" s="15" t="s">
        <v>185</v>
      </c>
      <c r="C239" s="143" t="s">
        <v>186</v>
      </c>
      <c r="D239" s="23"/>
      <c r="E239" s="25"/>
      <c r="F239" s="25">
        <v>4</v>
      </c>
      <c r="G239" s="130">
        <f t="shared" si="9"/>
        <v>4</v>
      </c>
      <c r="H239" s="65" t="s">
        <v>11</v>
      </c>
      <c r="I239" s="197"/>
      <c r="J239" s="188">
        <f t="shared" si="10"/>
        <v>0</v>
      </c>
    </row>
    <row r="240" spans="1:10" x14ac:dyDescent="0.25">
      <c r="A240" s="70">
        <v>226</v>
      </c>
      <c r="B240" s="34" t="s">
        <v>361</v>
      </c>
      <c r="C240" s="145" t="s">
        <v>362</v>
      </c>
      <c r="D240" s="23"/>
      <c r="E240" s="25"/>
      <c r="F240" s="25">
        <v>3</v>
      </c>
      <c r="G240" s="130">
        <f t="shared" si="9"/>
        <v>3</v>
      </c>
      <c r="H240" s="65" t="s">
        <v>11</v>
      </c>
      <c r="I240" s="197"/>
      <c r="J240" s="188">
        <f t="shared" si="10"/>
        <v>0</v>
      </c>
    </row>
    <row r="241" spans="1:10" x14ac:dyDescent="0.25">
      <c r="A241" s="70">
        <v>227</v>
      </c>
      <c r="B241" s="34" t="s">
        <v>531</v>
      </c>
      <c r="C241" s="145" t="s">
        <v>532</v>
      </c>
      <c r="D241" s="23"/>
      <c r="E241" s="25"/>
      <c r="F241" s="25">
        <v>3</v>
      </c>
      <c r="G241" s="130">
        <f t="shared" si="9"/>
        <v>3</v>
      </c>
      <c r="H241" s="65" t="s">
        <v>11</v>
      </c>
      <c r="I241" s="197"/>
      <c r="J241" s="188">
        <f t="shared" si="10"/>
        <v>0</v>
      </c>
    </row>
    <row r="242" spans="1:10" x14ac:dyDescent="0.25">
      <c r="A242" s="70">
        <v>228</v>
      </c>
      <c r="B242" s="34" t="s">
        <v>363</v>
      </c>
      <c r="C242" s="145" t="s">
        <v>364</v>
      </c>
      <c r="D242" s="23"/>
      <c r="E242" s="25">
        <v>8</v>
      </c>
      <c r="F242" s="25">
        <v>4</v>
      </c>
      <c r="G242" s="130">
        <f t="shared" si="9"/>
        <v>12</v>
      </c>
      <c r="H242" s="65" t="s">
        <v>11</v>
      </c>
      <c r="I242" s="197"/>
      <c r="J242" s="188">
        <f t="shared" si="10"/>
        <v>0</v>
      </c>
    </row>
    <row r="243" spans="1:10" x14ac:dyDescent="0.25">
      <c r="A243" s="70">
        <v>229</v>
      </c>
      <c r="B243" s="34" t="s">
        <v>365</v>
      </c>
      <c r="C243" s="145" t="s">
        <v>366</v>
      </c>
      <c r="D243" s="23"/>
      <c r="E243" s="25"/>
      <c r="F243" s="25">
        <v>1</v>
      </c>
      <c r="G243" s="130">
        <f t="shared" si="9"/>
        <v>1</v>
      </c>
      <c r="H243" s="65" t="s">
        <v>11</v>
      </c>
      <c r="I243" s="197"/>
      <c r="J243" s="188">
        <f t="shared" si="10"/>
        <v>0</v>
      </c>
    </row>
    <row r="244" spans="1:10" ht="23.25" x14ac:dyDescent="0.25">
      <c r="A244" s="70">
        <v>230</v>
      </c>
      <c r="B244" s="46" t="s">
        <v>367</v>
      </c>
      <c r="C244" s="55" t="s">
        <v>368</v>
      </c>
      <c r="D244" s="23"/>
      <c r="E244" s="25"/>
      <c r="F244" s="25">
        <v>1</v>
      </c>
      <c r="G244" s="130">
        <f t="shared" si="9"/>
        <v>1</v>
      </c>
      <c r="H244" s="65" t="s">
        <v>11</v>
      </c>
      <c r="I244" s="197"/>
      <c r="J244" s="188">
        <f t="shared" si="10"/>
        <v>0</v>
      </c>
    </row>
    <row r="245" spans="1:10" x14ac:dyDescent="0.25">
      <c r="A245" s="70">
        <v>231</v>
      </c>
      <c r="B245" s="34" t="s">
        <v>369</v>
      </c>
      <c r="C245" s="145" t="s">
        <v>370</v>
      </c>
      <c r="D245" s="23"/>
      <c r="E245" s="25">
        <v>2</v>
      </c>
      <c r="F245" s="25">
        <v>3</v>
      </c>
      <c r="G245" s="130">
        <f t="shared" si="9"/>
        <v>5</v>
      </c>
      <c r="H245" s="65" t="s">
        <v>135</v>
      </c>
      <c r="I245" s="197"/>
      <c r="J245" s="188">
        <f t="shared" si="10"/>
        <v>0</v>
      </c>
    </row>
    <row r="246" spans="1:10" x14ac:dyDescent="0.25">
      <c r="A246" s="70">
        <v>232</v>
      </c>
      <c r="B246" s="34" t="s">
        <v>371</v>
      </c>
      <c r="C246" s="145" t="s">
        <v>372</v>
      </c>
      <c r="D246" s="23"/>
      <c r="E246" s="25"/>
      <c r="F246" s="25">
        <v>3</v>
      </c>
      <c r="G246" s="130">
        <f t="shared" si="9"/>
        <v>3</v>
      </c>
      <c r="H246" s="65" t="s">
        <v>11</v>
      </c>
      <c r="I246" s="197"/>
      <c r="J246" s="188">
        <f t="shared" si="10"/>
        <v>0</v>
      </c>
    </row>
    <row r="247" spans="1:10" x14ac:dyDescent="0.25">
      <c r="A247" s="70">
        <v>233</v>
      </c>
      <c r="B247" s="34" t="s">
        <v>373</v>
      </c>
      <c r="C247" s="145" t="s">
        <v>374</v>
      </c>
      <c r="D247" s="23"/>
      <c r="E247" s="25">
        <v>8</v>
      </c>
      <c r="F247" s="25">
        <v>4</v>
      </c>
      <c r="G247" s="130">
        <f t="shared" si="9"/>
        <v>12</v>
      </c>
      <c r="H247" s="65" t="s">
        <v>135</v>
      </c>
      <c r="I247" s="197"/>
      <c r="J247" s="188">
        <f t="shared" si="10"/>
        <v>0</v>
      </c>
    </row>
    <row r="248" spans="1:10" x14ac:dyDescent="0.25">
      <c r="A248" s="70">
        <v>234</v>
      </c>
      <c r="B248" s="34" t="s">
        <v>375</v>
      </c>
      <c r="C248" s="145" t="s">
        <v>376</v>
      </c>
      <c r="D248" s="23"/>
      <c r="E248" s="25"/>
      <c r="F248" s="25">
        <v>1</v>
      </c>
      <c r="G248" s="130">
        <f t="shared" si="9"/>
        <v>1</v>
      </c>
      <c r="H248" s="25" t="s">
        <v>11</v>
      </c>
      <c r="I248" s="197"/>
      <c r="J248" s="188">
        <f t="shared" si="10"/>
        <v>0</v>
      </c>
    </row>
    <row r="249" spans="1:10" ht="23.25" x14ac:dyDescent="0.25">
      <c r="A249" s="70">
        <v>235</v>
      </c>
      <c r="B249" s="146" t="s">
        <v>377</v>
      </c>
      <c r="C249" s="55" t="s">
        <v>378</v>
      </c>
      <c r="D249" s="23"/>
      <c r="E249" s="25"/>
      <c r="F249" s="25">
        <v>3</v>
      </c>
      <c r="G249" s="130">
        <f t="shared" si="9"/>
        <v>3</v>
      </c>
      <c r="H249" s="25" t="s">
        <v>11</v>
      </c>
      <c r="I249" s="197"/>
      <c r="J249" s="188">
        <f t="shared" si="10"/>
        <v>0</v>
      </c>
    </row>
    <row r="250" spans="1:10" x14ac:dyDescent="0.25">
      <c r="A250" s="70">
        <v>236</v>
      </c>
      <c r="B250" s="34" t="s">
        <v>379</v>
      </c>
      <c r="C250" s="145" t="s">
        <v>380</v>
      </c>
      <c r="D250" s="23"/>
      <c r="E250" s="25">
        <v>8</v>
      </c>
      <c r="F250" s="25">
        <v>4</v>
      </c>
      <c r="G250" s="130">
        <f t="shared" si="9"/>
        <v>12</v>
      </c>
      <c r="H250" s="25" t="s">
        <v>11</v>
      </c>
      <c r="I250" s="197"/>
      <c r="J250" s="188">
        <f t="shared" si="10"/>
        <v>0</v>
      </c>
    </row>
    <row r="251" spans="1:10" x14ac:dyDescent="0.25">
      <c r="A251" s="70">
        <v>237</v>
      </c>
      <c r="B251" s="34" t="s">
        <v>381</v>
      </c>
      <c r="C251" s="145" t="s">
        <v>382</v>
      </c>
      <c r="D251" s="23"/>
      <c r="E251" s="25">
        <v>1</v>
      </c>
      <c r="F251" s="25">
        <v>1</v>
      </c>
      <c r="G251" s="130">
        <f t="shared" si="9"/>
        <v>2</v>
      </c>
      <c r="H251" s="25" t="s">
        <v>11</v>
      </c>
      <c r="I251" s="197"/>
      <c r="J251" s="188">
        <f t="shared" si="10"/>
        <v>0</v>
      </c>
    </row>
    <row r="252" spans="1:10" x14ac:dyDescent="0.25">
      <c r="A252" s="70">
        <v>238</v>
      </c>
      <c r="B252" s="34" t="s">
        <v>533</v>
      </c>
      <c r="C252" s="147" t="s">
        <v>534</v>
      </c>
      <c r="D252" s="23"/>
      <c r="E252" s="25"/>
      <c r="F252" s="25">
        <v>3</v>
      </c>
      <c r="G252" s="130">
        <f t="shared" si="9"/>
        <v>3</v>
      </c>
      <c r="H252" s="25" t="s">
        <v>11</v>
      </c>
      <c r="I252" s="197"/>
      <c r="J252" s="188">
        <f t="shared" si="10"/>
        <v>0</v>
      </c>
    </row>
    <row r="253" spans="1:10" x14ac:dyDescent="0.25">
      <c r="A253" s="70">
        <v>239</v>
      </c>
      <c r="B253" s="15" t="s">
        <v>467</v>
      </c>
      <c r="C253" s="143" t="s">
        <v>535</v>
      </c>
      <c r="D253" s="23"/>
      <c r="E253" s="25"/>
      <c r="F253" s="25">
        <v>3</v>
      </c>
      <c r="G253" s="130">
        <f t="shared" si="9"/>
        <v>3</v>
      </c>
      <c r="H253" s="25" t="s">
        <v>11</v>
      </c>
      <c r="I253" s="197"/>
      <c r="J253" s="188">
        <f t="shared" si="10"/>
        <v>0</v>
      </c>
    </row>
    <row r="254" spans="1:10" x14ac:dyDescent="0.25">
      <c r="A254" s="70">
        <v>240</v>
      </c>
      <c r="B254" s="15" t="s">
        <v>466</v>
      </c>
      <c r="C254" s="143" t="s">
        <v>187</v>
      </c>
      <c r="D254" s="23"/>
      <c r="E254" s="25">
        <v>1</v>
      </c>
      <c r="F254" s="25">
        <v>3</v>
      </c>
      <c r="G254" s="130">
        <f t="shared" si="9"/>
        <v>4</v>
      </c>
      <c r="H254" s="25" t="s">
        <v>11</v>
      </c>
      <c r="I254" s="197"/>
      <c r="J254" s="188">
        <f t="shared" si="10"/>
        <v>0</v>
      </c>
    </row>
    <row r="255" spans="1:10" ht="15.75" thickBot="1" x14ac:dyDescent="0.3">
      <c r="A255" s="96">
        <v>241</v>
      </c>
      <c r="B255" s="111" t="s">
        <v>465</v>
      </c>
      <c r="C255" s="168" t="s">
        <v>188</v>
      </c>
      <c r="D255" s="67"/>
      <c r="E255" s="123"/>
      <c r="F255" s="123">
        <v>3</v>
      </c>
      <c r="G255" s="133">
        <f t="shared" si="9"/>
        <v>3</v>
      </c>
      <c r="H255" s="123" t="s">
        <v>11</v>
      </c>
      <c r="I255" s="200"/>
      <c r="J255" s="189">
        <f t="shared" si="10"/>
        <v>0</v>
      </c>
    </row>
    <row r="256" spans="1:10" ht="15.75" thickTop="1" x14ac:dyDescent="0.25">
      <c r="A256" s="70">
        <v>242</v>
      </c>
      <c r="B256" s="95" t="s">
        <v>383</v>
      </c>
      <c r="C256" s="171" t="s">
        <v>384</v>
      </c>
      <c r="D256" s="23"/>
      <c r="E256" s="25">
        <v>1</v>
      </c>
      <c r="F256" s="25">
        <v>4</v>
      </c>
      <c r="G256" s="155">
        <f t="shared" si="9"/>
        <v>5</v>
      </c>
      <c r="H256" s="25" t="s">
        <v>11</v>
      </c>
      <c r="I256" s="201"/>
      <c r="J256" s="192">
        <f t="shared" si="10"/>
        <v>0</v>
      </c>
    </row>
    <row r="257" spans="1:10" x14ac:dyDescent="0.25">
      <c r="A257" s="70">
        <v>243</v>
      </c>
      <c r="B257" s="34" t="s">
        <v>468</v>
      </c>
      <c r="C257" s="144" t="s">
        <v>471</v>
      </c>
      <c r="D257" s="23"/>
      <c r="E257" s="25">
        <v>6</v>
      </c>
      <c r="F257" s="25"/>
      <c r="G257" s="130">
        <f t="shared" si="9"/>
        <v>6</v>
      </c>
      <c r="H257" s="25" t="s">
        <v>11</v>
      </c>
      <c r="I257" s="197"/>
      <c r="J257" s="188">
        <f t="shared" si="10"/>
        <v>0</v>
      </c>
    </row>
    <row r="258" spans="1:10" x14ac:dyDescent="0.25">
      <c r="A258" s="70">
        <v>244</v>
      </c>
      <c r="B258" s="34" t="s">
        <v>469</v>
      </c>
      <c r="C258" s="144" t="s">
        <v>472</v>
      </c>
      <c r="D258" s="23"/>
      <c r="E258" s="25">
        <v>1</v>
      </c>
      <c r="F258" s="25"/>
      <c r="G258" s="130">
        <f t="shared" si="9"/>
        <v>1</v>
      </c>
      <c r="H258" s="25" t="s">
        <v>474</v>
      </c>
      <c r="I258" s="197"/>
      <c r="J258" s="188">
        <f t="shared" si="10"/>
        <v>0</v>
      </c>
    </row>
    <row r="259" spans="1:10" ht="15.75" thickBot="1" x14ac:dyDescent="0.3">
      <c r="A259" s="96">
        <v>245</v>
      </c>
      <c r="B259" s="97" t="s">
        <v>470</v>
      </c>
      <c r="C259" s="148" t="s">
        <v>473</v>
      </c>
      <c r="D259" s="67"/>
      <c r="E259" s="123">
        <v>1</v>
      </c>
      <c r="F259" s="123"/>
      <c r="G259" s="133">
        <f t="shared" si="9"/>
        <v>1</v>
      </c>
      <c r="H259" s="123" t="s">
        <v>474</v>
      </c>
      <c r="I259" s="198"/>
      <c r="J259" s="189">
        <f t="shared" si="10"/>
        <v>0</v>
      </c>
    </row>
    <row r="260" spans="1:10" ht="16.5" thickTop="1" thickBot="1" x14ac:dyDescent="0.3">
      <c r="A260" s="72"/>
      <c r="B260" s="39"/>
      <c r="C260" s="48" t="s">
        <v>424</v>
      </c>
      <c r="D260" s="26"/>
      <c r="E260" s="26"/>
      <c r="F260" s="26"/>
      <c r="G260" s="26"/>
      <c r="H260" s="40"/>
      <c r="I260" s="120"/>
      <c r="J260" s="184">
        <f>SUM(J223:J259)</f>
        <v>0</v>
      </c>
    </row>
    <row r="261" spans="1:10" ht="15.75" thickBot="1" x14ac:dyDescent="0.3">
      <c r="A261" s="174"/>
      <c r="B261" s="1"/>
      <c r="C261" s="43" t="s">
        <v>425</v>
      </c>
      <c r="D261" s="2"/>
      <c r="E261" s="2"/>
      <c r="F261" s="2"/>
      <c r="G261" s="2"/>
      <c r="H261" s="1"/>
      <c r="I261" s="1"/>
      <c r="J261" s="69"/>
    </row>
    <row r="262" spans="1:10" x14ac:dyDescent="0.25">
      <c r="A262" s="75">
        <v>246</v>
      </c>
      <c r="B262" s="149" t="s">
        <v>189</v>
      </c>
      <c r="C262" s="150" t="s">
        <v>536</v>
      </c>
      <c r="D262" s="13">
        <v>25</v>
      </c>
      <c r="E262" s="33"/>
      <c r="F262" s="33"/>
      <c r="G262" s="130">
        <f t="shared" ref="G262:G273" si="11">SUM(D262:F262)</f>
        <v>25</v>
      </c>
      <c r="H262" s="21" t="s">
        <v>6</v>
      </c>
      <c r="I262" s="199"/>
      <c r="J262" s="191">
        <f t="shared" ref="J262:J273" si="12">I262*G262</f>
        <v>0</v>
      </c>
    </row>
    <row r="263" spans="1:10" x14ac:dyDescent="0.25">
      <c r="A263" s="74">
        <v>247</v>
      </c>
      <c r="B263" s="151" t="s">
        <v>190</v>
      </c>
      <c r="C263" s="150" t="s">
        <v>537</v>
      </c>
      <c r="D263" s="12">
        <v>25</v>
      </c>
      <c r="E263" s="29">
        <v>40</v>
      </c>
      <c r="F263" s="29"/>
      <c r="G263" s="130">
        <f t="shared" si="11"/>
        <v>65</v>
      </c>
      <c r="H263" s="10" t="s">
        <v>6</v>
      </c>
      <c r="I263" s="199"/>
      <c r="J263" s="188">
        <f t="shared" si="12"/>
        <v>0</v>
      </c>
    </row>
    <row r="264" spans="1:10" x14ac:dyDescent="0.25">
      <c r="A264" s="74">
        <v>248</v>
      </c>
      <c r="B264" s="151" t="s">
        <v>191</v>
      </c>
      <c r="C264" s="150" t="s">
        <v>194</v>
      </c>
      <c r="D264" s="12">
        <v>200</v>
      </c>
      <c r="E264" s="29">
        <v>150</v>
      </c>
      <c r="F264" s="29"/>
      <c r="G264" s="130">
        <f t="shared" si="11"/>
        <v>350</v>
      </c>
      <c r="H264" s="10" t="s">
        <v>195</v>
      </c>
      <c r="I264" s="199"/>
      <c r="J264" s="188">
        <f t="shared" si="12"/>
        <v>0</v>
      </c>
    </row>
    <row r="265" spans="1:10" x14ac:dyDescent="0.25">
      <c r="A265" s="74">
        <v>249</v>
      </c>
      <c r="B265" s="151" t="s">
        <v>193</v>
      </c>
      <c r="C265" s="150" t="s">
        <v>197</v>
      </c>
      <c r="D265" s="12">
        <v>15</v>
      </c>
      <c r="E265" s="29">
        <v>15</v>
      </c>
      <c r="F265" s="29"/>
      <c r="G265" s="130">
        <f t="shared" si="11"/>
        <v>30</v>
      </c>
      <c r="H265" s="10" t="s">
        <v>11</v>
      </c>
      <c r="I265" s="199"/>
      <c r="J265" s="188">
        <f t="shared" si="12"/>
        <v>0</v>
      </c>
    </row>
    <row r="266" spans="1:10" x14ac:dyDescent="0.25">
      <c r="A266" s="74">
        <v>250</v>
      </c>
      <c r="B266" s="151" t="s">
        <v>196</v>
      </c>
      <c r="C266" s="150" t="s">
        <v>538</v>
      </c>
      <c r="D266" s="12">
        <v>1</v>
      </c>
      <c r="E266" s="29">
        <v>2</v>
      </c>
      <c r="F266" s="29"/>
      <c r="G266" s="130">
        <f t="shared" si="11"/>
        <v>3</v>
      </c>
      <c r="H266" s="10" t="s">
        <v>11</v>
      </c>
      <c r="I266" s="199"/>
      <c r="J266" s="188">
        <f t="shared" si="12"/>
        <v>0</v>
      </c>
    </row>
    <row r="267" spans="1:10" x14ac:dyDescent="0.25">
      <c r="A267" s="74">
        <v>251</v>
      </c>
      <c r="B267" s="151" t="s">
        <v>198</v>
      </c>
      <c r="C267" s="150" t="s">
        <v>539</v>
      </c>
      <c r="D267" s="12"/>
      <c r="E267" s="29">
        <v>2</v>
      </c>
      <c r="F267" s="29"/>
      <c r="G267" s="130">
        <f t="shared" si="11"/>
        <v>2</v>
      </c>
      <c r="H267" s="10" t="s">
        <v>11</v>
      </c>
      <c r="I267" s="199"/>
      <c r="J267" s="188">
        <f t="shared" si="12"/>
        <v>0</v>
      </c>
    </row>
    <row r="268" spans="1:10" x14ac:dyDescent="0.25">
      <c r="A268" s="74">
        <v>252</v>
      </c>
      <c r="B268" s="151" t="s">
        <v>199</v>
      </c>
      <c r="C268" s="150" t="s">
        <v>200</v>
      </c>
      <c r="D268" s="12">
        <v>5</v>
      </c>
      <c r="E268" s="28">
        <v>27</v>
      </c>
      <c r="F268" s="28"/>
      <c r="G268" s="130">
        <f t="shared" si="11"/>
        <v>32</v>
      </c>
      <c r="H268" s="9" t="s">
        <v>11</v>
      </c>
      <c r="I268" s="199"/>
      <c r="J268" s="188">
        <f t="shared" si="12"/>
        <v>0</v>
      </c>
    </row>
    <row r="269" spans="1:10" x14ac:dyDescent="0.25">
      <c r="A269" s="74">
        <v>253</v>
      </c>
      <c r="B269" s="151" t="s">
        <v>201</v>
      </c>
      <c r="C269" s="150" t="s">
        <v>202</v>
      </c>
      <c r="D269" s="18">
        <v>1</v>
      </c>
      <c r="E269" s="31">
        <v>6</v>
      </c>
      <c r="F269" s="218">
        <v>3</v>
      </c>
      <c r="G269" s="221">
        <f t="shared" si="11"/>
        <v>10</v>
      </c>
      <c r="H269" s="9" t="s">
        <v>11</v>
      </c>
      <c r="I269" s="199"/>
      <c r="J269" s="188">
        <f t="shared" si="12"/>
        <v>0</v>
      </c>
    </row>
    <row r="270" spans="1:10" x14ac:dyDescent="0.25">
      <c r="A270" s="74">
        <v>254</v>
      </c>
      <c r="B270" s="151" t="s">
        <v>203</v>
      </c>
      <c r="C270" s="150" t="s">
        <v>540</v>
      </c>
      <c r="D270" s="19">
        <v>1</v>
      </c>
      <c r="E270" s="30"/>
      <c r="F270" s="30"/>
      <c r="G270" s="130">
        <f t="shared" si="11"/>
        <v>1</v>
      </c>
      <c r="H270" s="11" t="s">
        <v>11</v>
      </c>
      <c r="I270" s="199"/>
      <c r="J270" s="188">
        <f t="shared" si="12"/>
        <v>0</v>
      </c>
    </row>
    <row r="271" spans="1:10" x14ac:dyDescent="0.25">
      <c r="A271" s="74">
        <v>255</v>
      </c>
      <c r="B271" s="151" t="s">
        <v>204</v>
      </c>
      <c r="C271" s="150" t="s">
        <v>541</v>
      </c>
      <c r="D271" s="19">
        <v>1</v>
      </c>
      <c r="E271" s="30">
        <v>1</v>
      </c>
      <c r="F271" s="30"/>
      <c r="G271" s="130">
        <f t="shared" si="11"/>
        <v>2</v>
      </c>
      <c r="H271" s="11" t="s">
        <v>19</v>
      </c>
      <c r="I271" s="199"/>
      <c r="J271" s="188">
        <f t="shared" si="12"/>
        <v>0</v>
      </c>
    </row>
    <row r="272" spans="1:10" x14ac:dyDescent="0.25">
      <c r="A272" s="74">
        <v>256</v>
      </c>
      <c r="B272" s="151" t="s">
        <v>205</v>
      </c>
      <c r="C272" s="150" t="s">
        <v>207</v>
      </c>
      <c r="D272" s="19">
        <v>1</v>
      </c>
      <c r="E272" s="30">
        <v>1</v>
      </c>
      <c r="F272" s="30"/>
      <c r="G272" s="130">
        <f t="shared" si="11"/>
        <v>2</v>
      </c>
      <c r="H272" s="11" t="s">
        <v>11</v>
      </c>
      <c r="I272" s="199"/>
      <c r="J272" s="188">
        <f t="shared" si="12"/>
        <v>0</v>
      </c>
    </row>
    <row r="273" spans="1:10" ht="15.75" thickBot="1" x14ac:dyDescent="0.3">
      <c r="A273" s="122">
        <v>257</v>
      </c>
      <c r="B273" s="152" t="s">
        <v>417</v>
      </c>
      <c r="C273" s="153" t="s">
        <v>418</v>
      </c>
      <c r="D273" s="112"/>
      <c r="E273" s="113"/>
      <c r="F273" s="113">
        <v>4</v>
      </c>
      <c r="G273" s="133">
        <f t="shared" si="11"/>
        <v>4</v>
      </c>
      <c r="H273" s="114" t="s">
        <v>11</v>
      </c>
      <c r="I273" s="200"/>
      <c r="J273" s="189">
        <f t="shared" si="12"/>
        <v>0</v>
      </c>
    </row>
    <row r="274" spans="1:10" ht="16.5" thickTop="1" thickBot="1" x14ac:dyDescent="0.3">
      <c r="A274" s="72"/>
      <c r="B274" s="39"/>
      <c r="C274" s="48" t="s">
        <v>426</v>
      </c>
      <c r="D274" s="26"/>
      <c r="E274" s="26"/>
      <c r="F274" s="26"/>
      <c r="G274" s="26"/>
      <c r="H274" s="40"/>
      <c r="I274" s="176"/>
      <c r="J274" s="193">
        <f>SUM(J262:J273)</f>
        <v>0</v>
      </c>
    </row>
    <row r="275" spans="1:10" ht="15.75" thickBot="1" x14ac:dyDescent="0.3">
      <c r="A275" s="68"/>
      <c r="B275" s="1"/>
      <c r="C275" s="43" t="s">
        <v>542</v>
      </c>
      <c r="D275" s="2"/>
      <c r="E275" s="2"/>
      <c r="F275" s="2"/>
      <c r="G275" s="2"/>
      <c r="H275" s="1"/>
      <c r="I275" s="1"/>
      <c r="J275" s="69"/>
    </row>
    <row r="276" spans="1:10" x14ac:dyDescent="0.25">
      <c r="A276" s="75">
        <v>258</v>
      </c>
      <c r="B276" s="57" t="s">
        <v>206</v>
      </c>
      <c r="C276" s="150" t="s">
        <v>192</v>
      </c>
      <c r="D276" s="18">
        <v>75</v>
      </c>
      <c r="E276" s="31"/>
      <c r="F276" s="31"/>
      <c r="G276" s="130">
        <f t="shared" ref="G276:G287" si="13">SUM(D276:F276)</f>
        <v>75</v>
      </c>
      <c r="H276" s="8" t="s">
        <v>6</v>
      </c>
      <c r="I276" s="199"/>
      <c r="J276" s="191">
        <f t="shared" ref="J276:J287" si="14">I276*G276</f>
        <v>0</v>
      </c>
    </row>
    <row r="277" spans="1:10" x14ac:dyDescent="0.25">
      <c r="A277" s="74">
        <v>259</v>
      </c>
      <c r="B277" s="56" t="s">
        <v>475</v>
      </c>
      <c r="C277" s="150" t="s">
        <v>194</v>
      </c>
      <c r="D277" s="18">
        <v>350</v>
      </c>
      <c r="E277" s="31">
        <v>1400</v>
      </c>
      <c r="F277" s="31"/>
      <c r="G277" s="130">
        <f t="shared" si="13"/>
        <v>1750</v>
      </c>
      <c r="H277" s="8" t="s">
        <v>195</v>
      </c>
      <c r="I277" s="199"/>
      <c r="J277" s="188">
        <f t="shared" si="14"/>
        <v>0</v>
      </c>
    </row>
    <row r="278" spans="1:10" x14ac:dyDescent="0.25">
      <c r="A278" s="74">
        <v>260</v>
      </c>
      <c r="B278" s="56" t="s">
        <v>476</v>
      </c>
      <c r="C278" s="150" t="s">
        <v>197</v>
      </c>
      <c r="D278" s="19">
        <v>25</v>
      </c>
      <c r="E278" s="30">
        <v>30</v>
      </c>
      <c r="F278" s="30"/>
      <c r="G278" s="130">
        <f t="shared" si="13"/>
        <v>55</v>
      </c>
      <c r="H278" s="7" t="s">
        <v>11</v>
      </c>
      <c r="I278" s="199"/>
      <c r="J278" s="188">
        <f t="shared" si="14"/>
        <v>0</v>
      </c>
    </row>
    <row r="279" spans="1:10" x14ac:dyDescent="0.25">
      <c r="A279" s="74">
        <v>261</v>
      </c>
      <c r="B279" s="56" t="s">
        <v>477</v>
      </c>
      <c r="C279" s="150" t="s">
        <v>543</v>
      </c>
      <c r="D279" s="19"/>
      <c r="E279" s="30">
        <v>470</v>
      </c>
      <c r="F279" s="30"/>
      <c r="G279" s="130">
        <f t="shared" si="13"/>
        <v>470</v>
      </c>
      <c r="H279" s="7" t="s">
        <v>6</v>
      </c>
      <c r="I279" s="199"/>
      <c r="J279" s="188">
        <f t="shared" si="14"/>
        <v>0</v>
      </c>
    </row>
    <row r="280" spans="1:10" x14ac:dyDescent="0.25">
      <c r="A280" s="74">
        <v>262</v>
      </c>
      <c r="B280" s="56" t="s">
        <v>478</v>
      </c>
      <c r="C280" s="150" t="s">
        <v>200</v>
      </c>
      <c r="D280" s="19">
        <v>4</v>
      </c>
      <c r="E280" s="30">
        <v>3</v>
      </c>
      <c r="F280" s="30"/>
      <c r="G280" s="130">
        <f t="shared" si="13"/>
        <v>7</v>
      </c>
      <c r="H280" s="7" t="s">
        <v>11</v>
      </c>
      <c r="I280" s="199"/>
      <c r="J280" s="188">
        <f t="shared" si="14"/>
        <v>0</v>
      </c>
    </row>
    <row r="281" spans="1:10" x14ac:dyDescent="0.25">
      <c r="A281" s="74">
        <v>263</v>
      </c>
      <c r="B281" s="56" t="s">
        <v>479</v>
      </c>
      <c r="C281" s="150" t="s">
        <v>544</v>
      </c>
      <c r="D281" s="19">
        <v>1</v>
      </c>
      <c r="E281" s="30">
        <v>3</v>
      </c>
      <c r="F281" s="30"/>
      <c r="G281" s="130">
        <f t="shared" si="13"/>
        <v>4</v>
      </c>
      <c r="H281" s="7" t="s">
        <v>11</v>
      </c>
      <c r="I281" s="199"/>
      <c r="J281" s="188">
        <f t="shared" si="14"/>
        <v>0</v>
      </c>
    </row>
    <row r="282" spans="1:10" ht="15.75" thickBot="1" x14ac:dyDescent="0.3">
      <c r="A282" s="122">
        <v>264</v>
      </c>
      <c r="B282" s="173" t="s">
        <v>480</v>
      </c>
      <c r="C282" s="153" t="s">
        <v>541</v>
      </c>
      <c r="D282" s="112">
        <v>4</v>
      </c>
      <c r="E282" s="113">
        <v>6</v>
      </c>
      <c r="F282" s="113"/>
      <c r="G282" s="133">
        <f t="shared" si="13"/>
        <v>10</v>
      </c>
      <c r="H282" s="114" t="s">
        <v>19</v>
      </c>
      <c r="I282" s="200"/>
      <c r="J282" s="189">
        <f t="shared" si="14"/>
        <v>0</v>
      </c>
    </row>
    <row r="283" spans="1:10" ht="15.75" thickTop="1" x14ac:dyDescent="0.25">
      <c r="A283" s="121">
        <v>265</v>
      </c>
      <c r="B283" s="56" t="s">
        <v>481</v>
      </c>
      <c r="C283" s="172" t="s">
        <v>545</v>
      </c>
      <c r="D283" s="19"/>
      <c r="E283" s="30">
        <v>240</v>
      </c>
      <c r="F283" s="30"/>
      <c r="G283" s="155">
        <f t="shared" si="13"/>
        <v>240</v>
      </c>
      <c r="H283" s="7" t="s">
        <v>6</v>
      </c>
      <c r="I283" s="199"/>
      <c r="J283" s="195">
        <f t="shared" si="14"/>
        <v>0</v>
      </c>
    </row>
    <row r="284" spans="1:10" x14ac:dyDescent="0.25">
      <c r="A284" s="74">
        <v>266</v>
      </c>
      <c r="B284" s="56" t="s">
        <v>482</v>
      </c>
      <c r="C284" s="150" t="s">
        <v>546</v>
      </c>
      <c r="D284" s="19"/>
      <c r="E284" s="30">
        <v>290</v>
      </c>
      <c r="F284" s="30"/>
      <c r="G284" s="130">
        <f t="shared" si="13"/>
        <v>290</v>
      </c>
      <c r="H284" s="7" t="s">
        <v>6</v>
      </c>
      <c r="I284" s="199"/>
      <c r="J284" s="188">
        <f t="shared" si="14"/>
        <v>0</v>
      </c>
    </row>
    <row r="285" spans="1:10" x14ac:dyDescent="0.25">
      <c r="A285" s="74">
        <v>267</v>
      </c>
      <c r="B285" s="56" t="s">
        <v>483</v>
      </c>
      <c r="C285" s="150" t="s">
        <v>547</v>
      </c>
      <c r="D285" s="19"/>
      <c r="E285" s="30">
        <v>20</v>
      </c>
      <c r="F285" s="30"/>
      <c r="G285" s="130">
        <f t="shared" si="13"/>
        <v>20</v>
      </c>
      <c r="H285" s="7" t="s">
        <v>11</v>
      </c>
      <c r="I285" s="199"/>
      <c r="J285" s="188">
        <f t="shared" si="14"/>
        <v>0</v>
      </c>
    </row>
    <row r="286" spans="1:10" x14ac:dyDescent="0.25">
      <c r="A286" s="74">
        <v>268</v>
      </c>
      <c r="B286" s="56" t="s">
        <v>484</v>
      </c>
      <c r="C286" s="150" t="s">
        <v>548</v>
      </c>
      <c r="D286" s="19"/>
      <c r="E286" s="30">
        <v>2</v>
      </c>
      <c r="F286" s="30"/>
      <c r="G286" s="130">
        <f t="shared" si="13"/>
        <v>2</v>
      </c>
      <c r="H286" s="7" t="s">
        <v>11</v>
      </c>
      <c r="I286" s="199"/>
      <c r="J286" s="188">
        <f t="shared" si="14"/>
        <v>0</v>
      </c>
    </row>
    <row r="287" spans="1:10" ht="15.75" thickBot="1" x14ac:dyDescent="0.3">
      <c r="A287" s="76">
        <v>269</v>
      </c>
      <c r="B287" s="56" t="s">
        <v>485</v>
      </c>
      <c r="C287" s="150" t="s">
        <v>549</v>
      </c>
      <c r="D287" s="212">
        <v>4</v>
      </c>
      <c r="E287" s="30">
        <v>8</v>
      </c>
      <c r="F287" s="30"/>
      <c r="G287" s="221">
        <f t="shared" si="13"/>
        <v>12</v>
      </c>
      <c r="H287" s="7" t="s">
        <v>11</v>
      </c>
      <c r="I287" s="200"/>
      <c r="J287" s="189">
        <f t="shared" si="14"/>
        <v>0</v>
      </c>
    </row>
    <row r="288" spans="1:10" ht="15.75" thickBot="1" x14ac:dyDescent="0.3">
      <c r="A288" s="77"/>
      <c r="B288" s="78"/>
      <c r="C288" s="79" t="s">
        <v>550</v>
      </c>
      <c r="D288" s="80"/>
      <c r="E288" s="80"/>
      <c r="F288" s="80"/>
      <c r="G288" s="80"/>
      <c r="H288" s="81"/>
      <c r="I288" s="82"/>
      <c r="J288" s="202">
        <f>SUM(J276:J287)</f>
        <v>0</v>
      </c>
    </row>
    <row r="289" spans="1:10" ht="22.5" customHeight="1" thickTop="1" thickBot="1" x14ac:dyDescent="0.3">
      <c r="A289" s="83"/>
      <c r="B289" s="84" t="s">
        <v>553</v>
      </c>
      <c r="C289" s="85"/>
      <c r="D289" s="86"/>
      <c r="E289" s="86"/>
      <c r="F289" s="86"/>
      <c r="G289" s="86"/>
      <c r="H289" s="87"/>
      <c r="I289" s="87"/>
      <c r="J289" s="203">
        <f>J288+J274+J260+J221+J174</f>
        <v>0</v>
      </c>
    </row>
    <row r="290" spans="1:10" ht="28.15" customHeight="1" thickTop="1" thickBot="1" x14ac:dyDescent="0.3">
      <c r="A290" s="83"/>
      <c r="B290" s="88" t="s">
        <v>500</v>
      </c>
      <c r="C290" s="85"/>
      <c r="D290" s="85"/>
      <c r="E290" s="85"/>
      <c r="F290" s="85"/>
      <c r="G290" s="85"/>
      <c r="H290" s="87"/>
      <c r="I290" s="89">
        <v>0.1</v>
      </c>
      <c r="J290" s="203">
        <f>J289*10%</f>
        <v>0</v>
      </c>
    </row>
    <row r="291" spans="1:10" ht="27" customHeight="1" thickTop="1" thickBot="1" x14ac:dyDescent="0.3">
      <c r="A291" s="90" t="s">
        <v>554</v>
      </c>
      <c r="B291" s="91"/>
      <c r="C291" s="85"/>
      <c r="D291" s="85"/>
      <c r="E291" s="85"/>
      <c r="F291" s="85"/>
      <c r="G291" s="85"/>
      <c r="H291" s="85"/>
      <c r="I291" s="85"/>
      <c r="J291" s="203">
        <f>SUM(J289:J290)</f>
        <v>0</v>
      </c>
    </row>
    <row r="292" spans="1:10" ht="15.75" thickTop="1" x14ac:dyDescent="0.25"/>
  </sheetData>
  <sheetProtection algorithmName="SHA-512" hashValue="H/Yjw4GcgKDf/e9uhNBzaLQBIu2LEK3DccfRlH3467PY1Z6YL6NX0sXizEBU6r/PrTxtqAmZi8mWHBUe9YVxdA==" saltValue="Xe8ck2c1vC/a+97cxl8Kmg==" spinCount="100000" sheet="1" objects="1" scenarios="1"/>
  <mergeCells count="10"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F5:F6"/>
  </mergeCells>
  <pageMargins left="0.26" right="0.22" top="0.5" bottom="0.68" header="0.23" footer="0.17"/>
  <pageSetup scale="95" firstPageNumber="12" fitToHeight="0" orientation="landscape" useFirstPageNumber="1" r:id="rId1"/>
  <headerFooter>
    <oddHeader>&amp;R&amp;"Arial,Regular"IFB #14-3257CD
Addendum #3</oddHeader>
    <oddFooter>&amp;L&amp;"Arial,Regular"Bidder Name: _________________________________
Authorized Signature: _________________________________&amp;R&amp;"Arial,Regular"REVISED BID FORM- &amp;P</oddFooter>
  </headerFooter>
  <rowBreaks count="10" manualBreakCount="10">
    <brk id="33" max="9" man="1"/>
    <brk id="59" max="16383" man="1"/>
    <brk id="87" max="16383" man="1"/>
    <brk id="116" max="16383" man="1"/>
    <brk id="145" max="16383" man="1"/>
    <brk id="174" max="16383" man="1"/>
    <brk id="200" max="16383" man="1"/>
    <brk id="227" max="16383" man="1"/>
    <brk id="255" max="16383" man="1"/>
    <brk id="2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"A"- 630 DAYS</vt:lpstr>
      <vt:lpstr>BID "B"- 720 DAYS</vt:lpstr>
      <vt:lpstr>'BID "B"- 720 DAYS'!Print_Area</vt:lpstr>
      <vt:lpstr>'BID "A"- 630 DAYS'!Print_Titles</vt:lpstr>
      <vt:lpstr>'BID "B"- 720 DAYS'!Print_Titles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2015-01-15T19:08:36Z</cp:lastPrinted>
  <dcterms:created xsi:type="dcterms:W3CDTF">2014-09-26T12:58:51Z</dcterms:created>
  <dcterms:modified xsi:type="dcterms:W3CDTF">2015-01-15T19:43:18Z</dcterms:modified>
</cp:coreProperties>
</file>