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S:\Bids, Proposals, Quotes\2021\21-TA003718AJ Force Main 33A and 36A Replacement\Working Docs\Solicitation Docs\"/>
    </mc:Choice>
  </mc:AlternateContent>
  <xr:revisionPtr revIDLastSave="0" documentId="13_ncr:1_{3FD78C22-AEB9-4382-86A4-7873C232661C}" xr6:coauthVersionLast="37" xr6:coauthVersionMax="46" xr10:uidLastSave="{00000000-0000-0000-0000-000000000000}"/>
  <bookViews>
    <workbookView xWindow="0" yWindow="0" windowWidth="21570" windowHeight="9270" firstSheet="1" activeTab="1" xr2:uid="{00000000-000D-0000-FFFF-FFFF00000000}"/>
  </bookViews>
  <sheets>
    <sheet name="100% Cost Deliverable-Bid Form" sheetId="11" r:id="rId1"/>
    <sheet name="BID Form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7" i="7" l="1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48" i="7" l="1"/>
  <c r="F49" i="7" l="1"/>
</calcChain>
</file>

<file path=xl/sharedStrings.xml><?xml version="1.0" encoding="utf-8"?>
<sst xmlns="http://schemas.openxmlformats.org/spreadsheetml/2006/main" count="230" uniqueCount="87">
  <si>
    <t>Item</t>
  </si>
  <si>
    <t>Description</t>
  </si>
  <si>
    <t>Unit</t>
  </si>
  <si>
    <t>Quantity</t>
  </si>
  <si>
    <t>Total</t>
  </si>
  <si>
    <t>LF</t>
  </si>
  <si>
    <t>EA</t>
  </si>
  <si>
    <t>SY</t>
  </si>
  <si>
    <t>LS</t>
  </si>
  <si>
    <t>Cost Per Unit</t>
  </si>
  <si>
    <t>CY</t>
  </si>
  <si>
    <t>MOBILIZATION</t>
  </si>
  <si>
    <t>MAINTENANCE OF TRAFFIC AND PEDESTRIAN SAFETY</t>
  </si>
  <si>
    <t>SITE PREPARATION</t>
  </si>
  <si>
    <t>FORCE MAIN BYPASS</t>
  </si>
  <si>
    <t>EROSION AND SEDIMENTATION CONTROL</t>
  </si>
  <si>
    <t>7A</t>
  </si>
  <si>
    <t>MISCELLANEOUS WORK</t>
  </si>
  <si>
    <t>6" PVC (C-900) FORCE MAIN (RESTRAINED JOINT)</t>
  </si>
  <si>
    <t>7B</t>
  </si>
  <si>
    <t>7C</t>
  </si>
  <si>
    <t>8" PVC (C-900) FORCE MAIN (RESTRAINED JOINT)</t>
  </si>
  <si>
    <t>8A</t>
  </si>
  <si>
    <t>8B</t>
  </si>
  <si>
    <t>8C</t>
  </si>
  <si>
    <t>6” DUCTILE IRON ELBOWS (RESTRAINTED JOINT)</t>
  </si>
  <si>
    <t>8” DUCTILE IRON ELBOWS (RESTRAINTED JOINT)</t>
  </si>
  <si>
    <t>8D</t>
  </si>
  <si>
    <t>8E</t>
  </si>
  <si>
    <t>16" HDPE / DI ADAPTER</t>
  </si>
  <si>
    <t>ARV WITH VAULT</t>
  </si>
  <si>
    <t>ARV IN ABOVE GROUND ENCLOSURE</t>
  </si>
  <si>
    <t>13A</t>
  </si>
  <si>
    <t>13B</t>
  </si>
  <si>
    <t>MODIFICATION AND REHABILITATION, EXISTING MANHOLES</t>
  </si>
  <si>
    <t>8” PLUG VALVE AND VALVE BOX</t>
  </si>
  <si>
    <t>14A</t>
  </si>
  <si>
    <t>14B</t>
  </si>
  <si>
    <t>14C</t>
  </si>
  <si>
    <t>8” EXISTING FORCE MAIN REMOVAL</t>
  </si>
  <si>
    <t>6” EXISTING FORCE MAIN REMOVAL</t>
  </si>
  <si>
    <t>14” EXISTING FORCE MAIN REMOVAL</t>
  </si>
  <si>
    <t>15A</t>
  </si>
  <si>
    <t>15B</t>
  </si>
  <si>
    <t>8” EXISTING FORCE MAIN PLUG AND FILL</t>
  </si>
  <si>
    <t>14” EXISTING FORCE MAIN PLUG AND FILL</t>
  </si>
  <si>
    <t>16A</t>
  </si>
  <si>
    <t>16B</t>
  </si>
  <si>
    <t>18" STEEL CASING</t>
  </si>
  <si>
    <t>30" STEEL CASING</t>
  </si>
  <si>
    <t>PAVEMENT DEMOLITION, REPAIR AND ROAD RESTORATION</t>
  </si>
  <si>
    <t>MISCELLANEOUS CONCRETE DEMOLITION AND REPLACEMENT</t>
  </si>
  <si>
    <t>MIAMI CURB DEMOLLITION AND REPLACEMENT</t>
  </si>
  <si>
    <t>DRIVEWAY DEMOLITION AND RESTORATION</t>
  </si>
  <si>
    <t>SIDEWALK DEMOLITION AND RESTORATION</t>
  </si>
  <si>
    <t>TREE REPLACEMENT</t>
  </si>
  <si>
    <t>LANDSCAPE RESTORATION</t>
  </si>
  <si>
    <t>SODDING</t>
  </si>
  <si>
    <t>RECORD DRAWINGS, O&amp;M MANUAL, AND SHOP DRAWINGS</t>
  </si>
  <si>
    <t>Co. Proj. No.: 6097880/ HDR Proj. No. 10171461</t>
  </si>
  <si>
    <t>Manatee County Public Works: FM 33A &amp; 36A Replacement</t>
  </si>
  <si>
    <t>Total Project Cost with Contingency</t>
  </si>
  <si>
    <t>16"x16" DUCTILE IRON WYE (RESTRAINTED JOINT)</t>
  </si>
  <si>
    <t>16” DUCTILE IRON ELBOWS (RESTRAINTED JOINT)</t>
  </si>
  <si>
    <t>16” PLUG VALVE AND VALVE BOX</t>
  </si>
  <si>
    <t>16” X 6" DUCTILE IRON WYE (RESTRAINTED JOINT)</t>
  </si>
  <si>
    <t>13C</t>
  </si>
  <si>
    <t>6” PLUG VALVE AND VALVE BOX</t>
  </si>
  <si>
    <t>8F</t>
  </si>
  <si>
    <t>16"x14" DUCTILE IRON REDUCER (RESTRAINTED JOINT)</t>
  </si>
  <si>
    <t>8G</t>
  </si>
  <si>
    <t>6" DUCTILE IRON UNION (RESTRAINTED JOINT)</t>
  </si>
  <si>
    <t>7D</t>
  </si>
  <si>
    <t>14" PVC (C-900) FORCE MAIN (RESTRAINED JOINT)</t>
  </si>
  <si>
    <t>16" PVC (C-900) FORCE MAIN (RESTRAINED JOINT)</t>
  </si>
  <si>
    <t>Bid Form</t>
  </si>
  <si>
    <t>CONTRACT CONTINGENCY (10% of Total from Items 1-25)</t>
  </si>
  <si>
    <t>Date: 3/15/2021</t>
  </si>
  <si>
    <t>APPENDIX K</t>
  </si>
  <si>
    <t>BID FORM</t>
  </si>
  <si>
    <t>Bidder must provide a prices for each line item for their bid to be considered responsive.</t>
  </si>
  <si>
    <t>Bid BASED ON 270 CALENDAR DAY FOR COMPLETION</t>
  </si>
  <si>
    <t>FORCE MAIN 33A AND 36A REPLACEMENT</t>
  </si>
  <si>
    <t xml:space="preserve">TOTAL BASE BID </t>
  </si>
  <si>
    <t>TOTAL BID PRICE INCLUDING TOTAL CONSTRUCTION COSTS BASED ON 270 CALENDAR DAY COMPLETION</t>
  </si>
  <si>
    <t xml:space="preserve">Unit Cost </t>
  </si>
  <si>
    <t>CONTRACT CONTINGENCY (10%)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</si>
</sst>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9" fillId="0" borderId="0"/>
  </cellStyleXfs>
  <cellXfs count="68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" fontId="0" fillId="0" borderId="1" xfId="0" applyNumberFormat="1" applyBorder="1" applyAlignment="1">
      <alignment horizontal="center"/>
    </xf>
    <xf numFmtId="7" fontId="0" fillId="0" borderId="1" xfId="1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 applyAlignment="1">
      <alignment horizontal="center"/>
    </xf>
    <xf numFmtId="44" fontId="0" fillId="0" borderId="3" xfId="1" applyFont="1" applyBorder="1"/>
    <xf numFmtId="44" fontId="2" fillId="0" borderId="4" xfId="0" applyNumberFormat="1" applyFont="1" applyBorder="1"/>
    <xf numFmtId="0" fontId="0" fillId="0" borderId="5" xfId="0" applyFont="1" applyBorder="1" applyAlignment="1">
      <alignment horizontal="center"/>
    </xf>
    <xf numFmtId="44" fontId="0" fillId="0" borderId="6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44" fontId="2" fillId="2" borderId="8" xfId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7" fontId="0" fillId="0" borderId="11" xfId="1" applyNumberFormat="1" applyFont="1" applyBorder="1"/>
    <xf numFmtId="44" fontId="0" fillId="0" borderId="12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44" fontId="8" fillId="2" borderId="8" xfId="1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7" fillId="0" borderId="0" xfId="0" applyFont="1"/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6" fillId="3" borderId="13" xfId="3" applyFont="1" applyFill="1" applyBorder="1" applyAlignment="1">
      <alignment horizontal="left" vertical="center"/>
    </xf>
    <xf numFmtId="0" fontId="6" fillId="3" borderId="0" xfId="3" applyFont="1" applyFill="1" applyBorder="1" applyAlignment="1">
      <alignment horizontal="left" vertical="center"/>
    </xf>
    <xf numFmtId="0" fontId="6" fillId="3" borderId="14" xfId="3" applyFont="1" applyFill="1" applyBorder="1" applyAlignment="1">
      <alignment horizontal="left" vertical="center"/>
    </xf>
    <xf numFmtId="0" fontId="8" fillId="0" borderId="0" xfId="0" applyFont="1"/>
    <xf numFmtId="0" fontId="6" fillId="3" borderId="15" xfId="3" applyFont="1" applyFill="1" applyBorder="1" applyAlignment="1">
      <alignment vertical="center"/>
    </xf>
    <xf numFmtId="0" fontId="6" fillId="3" borderId="16" xfId="3" applyFont="1" applyFill="1" applyBorder="1" applyAlignment="1">
      <alignment vertical="center"/>
    </xf>
    <xf numFmtId="0" fontId="6" fillId="3" borderId="17" xfId="3" applyFont="1" applyFill="1" applyBorder="1" applyAlignment="1">
      <alignment vertical="center"/>
    </xf>
    <xf numFmtId="0" fontId="6" fillId="3" borderId="13" xfId="3" applyFont="1" applyFill="1" applyBorder="1" applyAlignment="1">
      <alignment vertical="center"/>
    </xf>
    <xf numFmtId="0" fontId="6" fillId="3" borderId="0" xfId="3" applyFont="1" applyFill="1" applyBorder="1" applyAlignment="1">
      <alignment vertical="center"/>
    </xf>
    <xf numFmtId="0" fontId="6" fillId="3" borderId="14" xfId="3" applyFont="1" applyFill="1" applyBorder="1" applyAlignment="1">
      <alignment vertical="center"/>
    </xf>
    <xf numFmtId="164" fontId="7" fillId="0" borderId="1" xfId="0" applyNumberFormat="1" applyFont="1" applyBorder="1" applyAlignment="1">
      <alignment horizontal="center"/>
    </xf>
    <xf numFmtId="7" fontId="7" fillId="0" borderId="6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0" fontId="10" fillId="0" borderId="2" xfId="2" applyFont="1" applyBorder="1" applyAlignment="1">
      <alignment vertical="center"/>
    </xf>
    <xf numFmtId="0" fontId="10" fillId="0" borderId="3" xfId="2" applyFont="1" applyBorder="1" applyAlignment="1">
      <alignment vertical="center"/>
    </xf>
    <xf numFmtId="0" fontId="5" fillId="0" borderId="3" xfId="2" applyBorder="1" applyAlignment="1">
      <alignment vertical="center"/>
    </xf>
    <xf numFmtId="164" fontId="8" fillId="0" borderId="22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9" fontId="8" fillId="0" borderId="20" xfId="1" applyNumberFormat="1" applyFont="1" applyBorder="1" applyAlignment="1">
      <alignment vertical="center"/>
    </xf>
    <xf numFmtId="0" fontId="7" fillId="4" borderId="3" xfId="0" applyFont="1" applyFill="1" applyBorder="1" applyAlignment="1">
      <alignment horizontal="center" vertical="center"/>
    </xf>
    <xf numFmtId="44" fontId="7" fillId="4" borderId="3" xfId="1" applyFont="1" applyFill="1" applyBorder="1" applyAlignment="1">
      <alignment vertical="center"/>
    </xf>
    <xf numFmtId="44" fontId="8" fillId="4" borderId="18" xfId="0" applyNumberFormat="1" applyFont="1" applyFill="1" applyBorder="1" applyAlignment="1">
      <alignment vertical="center"/>
    </xf>
    <xf numFmtId="7" fontId="8" fillId="0" borderId="23" xfId="1" applyNumberFormat="1" applyFont="1" applyBorder="1" applyAlignment="1">
      <alignment vertical="center"/>
    </xf>
    <xf numFmtId="44" fontId="8" fillId="0" borderId="18" xfId="0" applyNumberFormat="1" applyFont="1" applyBorder="1" applyAlignment="1">
      <alignment horizontal="center" vertical="center"/>
    </xf>
    <xf numFmtId="9" fontId="8" fillId="0" borderId="21" xfId="1" applyNumberFormat="1" applyFont="1" applyBorder="1" applyAlignment="1">
      <alignment vertical="center"/>
    </xf>
    <xf numFmtId="7" fontId="7" fillId="0" borderId="1" xfId="1" applyNumberFormat="1" applyFont="1" applyBorder="1" applyProtection="1">
      <protection locked="0"/>
    </xf>
    <xf numFmtId="7" fontId="7" fillId="0" borderId="11" xfId="1" applyNumberFormat="1" applyFont="1" applyBorder="1" applyProtection="1">
      <protection locked="0"/>
    </xf>
    <xf numFmtId="0" fontId="8" fillId="4" borderId="2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</cellXfs>
  <cellStyles count="4">
    <cellStyle name="Currency" xfId="1" builtinId="4"/>
    <cellStyle name="Normal" xfId="0" builtinId="0"/>
    <cellStyle name="Normal 3" xfId="2" xr:uid="{C476AF50-552D-4B33-AA18-5C1BD0FAF4CC}"/>
    <cellStyle name="Normal 5" xfId="3" xr:uid="{CA1724F1-38D3-46CD-A9F8-69EF5F68E085}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1" formatCode="&quot;$&quot;#,##0.00_);\(&quot;$&quot;#,##0.00\)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1" formatCode="&quot;$&quot;#,##0.00_);\(&quot;$&quot;#,##0.00\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C01F45A-3EC3-4695-8511-6B79A46DB8F7}" name="Table13" displayName="Table13" ref="A6:F47" totalsRowShown="0" headerRowDxfId="20" headerRowBorderDxfId="19" tableBorderDxfId="18" totalsRowBorderDxfId="17">
  <autoFilter ref="A6:F47" xr:uid="{00000000-0009-0000-0100-000001000000}"/>
  <tableColumns count="6">
    <tableColumn id="1" xr3:uid="{39309841-E25D-4498-96B7-90474838F15F}" name="Item" dataDxfId="16"/>
    <tableColumn id="2" xr3:uid="{FA991354-86DC-45BB-A487-D58AD21F34EF}" name="Description" dataDxfId="15"/>
    <tableColumn id="3" xr3:uid="{482FFC15-377A-4484-A577-8D6788A93599}" name="Unit" dataDxfId="14"/>
    <tableColumn id="4" xr3:uid="{43F1DC61-ECFA-4524-B0FD-F0BC5EFDF0AC}" name="Cost Per Unit" dataDxfId="13" dataCellStyle="Currency"/>
    <tableColumn id="5" xr3:uid="{82B7A2CB-8205-444E-93D1-91F27416D5C5}" name="Quantity" dataDxfId="12"/>
    <tableColumn id="6" xr3:uid="{5FA43A13-A1FE-40BD-8CC2-57300F237008}" name="Total" dataDxfId="11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F48" totalsRowShown="0" headerRowDxfId="10" dataDxfId="8" headerRowBorderDxfId="9" tableBorderDxfId="7" totalsRowBorderDxfId="6">
  <tableColumns count="6">
    <tableColumn id="1" xr3:uid="{00000000-0010-0000-0000-000001000000}" name="Item" dataDxfId="5"/>
    <tableColumn id="2" xr3:uid="{00000000-0010-0000-0000-000002000000}" name="Description" dataDxfId="4"/>
    <tableColumn id="3" xr3:uid="{00000000-0010-0000-0000-000003000000}" name="Unit" dataDxfId="3"/>
    <tableColumn id="5" xr3:uid="{00000000-0010-0000-0000-000005000000}" name="Quantity" dataDxfId="2"/>
    <tableColumn id="8" xr3:uid="{AAE186B1-DC8D-4673-9140-30D8352ADA91}" name="Unit Cost " dataDxfId="1" dataCellStyle="Currency"/>
    <tableColumn id="6" xr3:uid="{00000000-0010-0000-0000-000006000000}" name="Total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EF225-CBB5-4BAC-BD8A-05416FE95725}">
  <sheetPr>
    <pageSetUpPr fitToPage="1"/>
  </sheetPr>
  <dimension ref="A1:F49"/>
  <sheetViews>
    <sheetView workbookViewId="0">
      <selection activeCell="B68" sqref="B68"/>
    </sheetView>
  </sheetViews>
  <sheetFormatPr defaultRowHeight="15" x14ac:dyDescent="0.25"/>
  <cols>
    <col min="1" max="1" width="10.140625" customWidth="1"/>
    <col min="2" max="2" width="59.5703125" customWidth="1"/>
    <col min="3" max="3" width="8.5703125" customWidth="1"/>
    <col min="4" max="4" width="18.7109375" bestFit="1" customWidth="1"/>
    <col min="5" max="5" width="13.28515625" bestFit="1" customWidth="1"/>
    <col min="6" max="6" width="17.5703125" customWidth="1"/>
  </cols>
  <sheetData>
    <row r="1" spans="1:6" s="5" customFormat="1" ht="25.5" customHeight="1" x14ac:dyDescent="0.25">
      <c r="A1" s="6" t="s">
        <v>60</v>
      </c>
    </row>
    <row r="2" spans="1:6" s="5" customFormat="1" ht="18.75" customHeight="1" x14ac:dyDescent="0.25">
      <c r="A2" s="7" t="s">
        <v>75</v>
      </c>
    </row>
    <row r="3" spans="1:6" s="5" customFormat="1" ht="18.75" customHeight="1" x14ac:dyDescent="0.25">
      <c r="A3" s="7" t="s">
        <v>77</v>
      </c>
    </row>
    <row r="4" spans="1:6" s="5" customFormat="1" ht="18.75" customHeight="1" x14ac:dyDescent="0.25">
      <c r="A4" s="7" t="s">
        <v>59</v>
      </c>
    </row>
    <row r="6" spans="1:6" x14ac:dyDescent="0.25">
      <c r="A6" s="16" t="s">
        <v>0</v>
      </c>
      <c r="B6" s="17" t="s">
        <v>1</v>
      </c>
      <c r="C6" s="17" t="s">
        <v>2</v>
      </c>
      <c r="D6" s="18" t="s">
        <v>9</v>
      </c>
      <c r="E6" s="17" t="s">
        <v>3</v>
      </c>
      <c r="F6" s="19" t="s">
        <v>4</v>
      </c>
    </row>
    <row r="7" spans="1:6" x14ac:dyDescent="0.25">
      <c r="A7" s="14">
        <v>1</v>
      </c>
      <c r="B7" s="3" t="s">
        <v>11</v>
      </c>
      <c r="C7" s="4" t="s">
        <v>8</v>
      </c>
      <c r="D7" s="9"/>
      <c r="E7" s="4">
        <v>1</v>
      </c>
      <c r="F7" s="15"/>
    </row>
    <row r="8" spans="1:6" x14ac:dyDescent="0.25">
      <c r="A8" s="14">
        <v>2</v>
      </c>
      <c r="B8" s="3" t="s">
        <v>12</v>
      </c>
      <c r="C8" s="4" t="s">
        <v>8</v>
      </c>
      <c r="D8" s="9"/>
      <c r="E8" s="4">
        <v>1</v>
      </c>
      <c r="F8" s="15"/>
    </row>
    <row r="9" spans="1:6" x14ac:dyDescent="0.25">
      <c r="A9" s="14">
        <v>3</v>
      </c>
      <c r="B9" s="3" t="s">
        <v>15</v>
      </c>
      <c r="C9" s="4" t="s">
        <v>8</v>
      </c>
      <c r="D9" s="9"/>
      <c r="E9" s="4">
        <v>1</v>
      </c>
      <c r="F9" s="15"/>
    </row>
    <row r="10" spans="1:6" x14ac:dyDescent="0.25">
      <c r="A10" s="14">
        <v>4</v>
      </c>
      <c r="B10" s="3" t="s">
        <v>13</v>
      </c>
      <c r="C10" s="4" t="s">
        <v>8</v>
      </c>
      <c r="D10" s="9"/>
      <c r="E10" s="4">
        <v>1</v>
      </c>
      <c r="F10" s="15"/>
    </row>
    <row r="11" spans="1:6" x14ac:dyDescent="0.25">
      <c r="A11" s="14">
        <v>5</v>
      </c>
      <c r="B11" s="3" t="s">
        <v>17</v>
      </c>
      <c r="C11" s="4" t="s">
        <v>8</v>
      </c>
      <c r="D11" s="9"/>
      <c r="E11" s="4">
        <v>1</v>
      </c>
      <c r="F11" s="15"/>
    </row>
    <row r="12" spans="1:6" x14ac:dyDescent="0.25">
      <c r="A12" s="14">
        <v>6</v>
      </c>
      <c r="B12" s="3" t="s">
        <v>14</v>
      </c>
      <c r="C12" s="4" t="s">
        <v>8</v>
      </c>
      <c r="D12" s="9"/>
      <c r="E12" s="4">
        <v>1</v>
      </c>
      <c r="F12" s="15"/>
    </row>
    <row r="13" spans="1:6" x14ac:dyDescent="0.25">
      <c r="A13" s="14" t="s">
        <v>16</v>
      </c>
      <c r="B13" s="3" t="s">
        <v>18</v>
      </c>
      <c r="C13" s="4" t="s">
        <v>5</v>
      </c>
      <c r="D13" s="9"/>
      <c r="E13" s="4">
        <v>8</v>
      </c>
      <c r="F13" s="15"/>
    </row>
    <row r="14" spans="1:6" x14ac:dyDescent="0.25">
      <c r="A14" s="14" t="s">
        <v>19</v>
      </c>
      <c r="B14" s="3" t="s">
        <v>21</v>
      </c>
      <c r="C14" s="4" t="s">
        <v>5</v>
      </c>
      <c r="D14" s="9"/>
      <c r="E14" s="4">
        <v>1470</v>
      </c>
      <c r="F14" s="15"/>
    </row>
    <row r="15" spans="1:6" x14ac:dyDescent="0.25">
      <c r="A15" s="14" t="s">
        <v>20</v>
      </c>
      <c r="B15" s="3" t="s">
        <v>73</v>
      </c>
      <c r="C15" s="4" t="s">
        <v>5</v>
      </c>
      <c r="D15" s="9"/>
      <c r="E15" s="4">
        <v>4</v>
      </c>
      <c r="F15" s="15"/>
    </row>
    <row r="16" spans="1:6" x14ac:dyDescent="0.25">
      <c r="A16" s="14" t="s">
        <v>72</v>
      </c>
      <c r="B16" s="3" t="s">
        <v>74</v>
      </c>
      <c r="C16" s="4" t="s">
        <v>5</v>
      </c>
      <c r="D16" s="9"/>
      <c r="E16" s="4">
        <v>2771</v>
      </c>
      <c r="F16" s="15"/>
    </row>
    <row r="17" spans="1:6" x14ac:dyDescent="0.25">
      <c r="A17" s="14" t="s">
        <v>22</v>
      </c>
      <c r="B17" s="3" t="s">
        <v>25</v>
      </c>
      <c r="C17" s="4" t="s">
        <v>6</v>
      </c>
      <c r="D17" s="9"/>
      <c r="E17" s="4">
        <v>1</v>
      </c>
      <c r="F17" s="15"/>
    </row>
    <row r="18" spans="1:6" x14ac:dyDescent="0.25">
      <c r="A18" s="14" t="s">
        <v>23</v>
      </c>
      <c r="B18" s="3" t="s">
        <v>26</v>
      </c>
      <c r="C18" s="4" t="s">
        <v>6</v>
      </c>
      <c r="D18" s="9"/>
      <c r="E18" s="4">
        <v>12</v>
      </c>
      <c r="F18" s="15"/>
    </row>
    <row r="19" spans="1:6" x14ac:dyDescent="0.25">
      <c r="A19" s="14" t="s">
        <v>24</v>
      </c>
      <c r="B19" s="3" t="s">
        <v>63</v>
      </c>
      <c r="C19" s="4" t="s">
        <v>6</v>
      </c>
      <c r="D19" s="9"/>
      <c r="E19" s="4">
        <v>19</v>
      </c>
      <c r="F19" s="15"/>
    </row>
    <row r="20" spans="1:6" x14ac:dyDescent="0.25">
      <c r="A20" s="14" t="s">
        <v>27</v>
      </c>
      <c r="B20" s="3" t="s">
        <v>65</v>
      </c>
      <c r="C20" s="4" t="s">
        <v>6</v>
      </c>
      <c r="D20" s="9"/>
      <c r="E20" s="4">
        <v>1</v>
      </c>
      <c r="F20" s="15"/>
    </row>
    <row r="21" spans="1:6" x14ac:dyDescent="0.25">
      <c r="A21" s="14" t="s">
        <v>28</v>
      </c>
      <c r="B21" s="3" t="s">
        <v>62</v>
      </c>
      <c r="C21" s="4" t="s">
        <v>6</v>
      </c>
      <c r="D21" s="9"/>
      <c r="E21" s="4">
        <v>1</v>
      </c>
      <c r="F21" s="15"/>
    </row>
    <row r="22" spans="1:6" x14ac:dyDescent="0.25">
      <c r="A22" s="14" t="s">
        <v>68</v>
      </c>
      <c r="B22" s="3" t="s">
        <v>69</v>
      </c>
      <c r="C22" s="4" t="s">
        <v>6</v>
      </c>
      <c r="D22" s="9"/>
      <c r="E22" s="4">
        <v>1</v>
      </c>
      <c r="F22" s="15"/>
    </row>
    <row r="23" spans="1:6" x14ac:dyDescent="0.25">
      <c r="A23" s="14" t="s">
        <v>70</v>
      </c>
      <c r="B23" s="3" t="s">
        <v>71</v>
      </c>
      <c r="C23" s="4" t="s">
        <v>6</v>
      </c>
      <c r="D23" s="9"/>
      <c r="E23" s="4">
        <v>1</v>
      </c>
      <c r="F23" s="15"/>
    </row>
    <row r="24" spans="1:6" x14ac:dyDescent="0.25">
      <c r="A24" s="14">
        <v>9</v>
      </c>
      <c r="B24" s="3" t="s">
        <v>29</v>
      </c>
      <c r="C24" s="4" t="s">
        <v>6</v>
      </c>
      <c r="D24" s="9"/>
      <c r="E24" s="4">
        <v>2</v>
      </c>
      <c r="F24" s="15"/>
    </row>
    <row r="25" spans="1:6" x14ac:dyDescent="0.25">
      <c r="A25" s="14">
        <v>10</v>
      </c>
      <c r="B25" s="3" t="s">
        <v>34</v>
      </c>
      <c r="C25" s="4" t="s">
        <v>6</v>
      </c>
      <c r="D25" s="9"/>
      <c r="E25" s="4">
        <v>1</v>
      </c>
      <c r="F25" s="15"/>
    </row>
    <row r="26" spans="1:6" x14ac:dyDescent="0.25">
      <c r="A26" s="14">
        <v>11</v>
      </c>
      <c r="B26" s="3" t="s">
        <v>30</v>
      </c>
      <c r="C26" s="4" t="s">
        <v>6</v>
      </c>
      <c r="D26" s="9"/>
      <c r="E26" s="4">
        <v>3</v>
      </c>
      <c r="F26" s="15"/>
    </row>
    <row r="27" spans="1:6" x14ac:dyDescent="0.25">
      <c r="A27" s="14">
        <v>12</v>
      </c>
      <c r="B27" s="3" t="s">
        <v>31</v>
      </c>
      <c r="C27" s="4" t="s">
        <v>6</v>
      </c>
      <c r="D27" s="9"/>
      <c r="E27" s="4">
        <v>1</v>
      </c>
      <c r="F27" s="15"/>
    </row>
    <row r="28" spans="1:6" x14ac:dyDescent="0.25">
      <c r="A28" s="14" t="s">
        <v>32</v>
      </c>
      <c r="B28" s="3" t="s">
        <v>67</v>
      </c>
      <c r="C28" s="4" t="s">
        <v>6</v>
      </c>
      <c r="D28" s="9"/>
      <c r="E28" s="4">
        <v>1</v>
      </c>
      <c r="F28" s="15"/>
    </row>
    <row r="29" spans="1:6" x14ac:dyDescent="0.25">
      <c r="A29" s="14" t="s">
        <v>33</v>
      </c>
      <c r="B29" s="3" t="s">
        <v>35</v>
      </c>
      <c r="C29" s="4" t="s">
        <v>6</v>
      </c>
      <c r="D29" s="9"/>
      <c r="E29" s="4">
        <v>1</v>
      </c>
      <c r="F29" s="15"/>
    </row>
    <row r="30" spans="1:6" x14ac:dyDescent="0.25">
      <c r="A30" s="14" t="s">
        <v>66</v>
      </c>
      <c r="B30" s="3" t="s">
        <v>64</v>
      </c>
      <c r="C30" s="4" t="s">
        <v>6</v>
      </c>
      <c r="D30" s="9"/>
      <c r="E30" s="4">
        <v>4</v>
      </c>
      <c r="F30" s="15"/>
    </row>
    <row r="31" spans="1:6" x14ac:dyDescent="0.25">
      <c r="A31" s="14" t="s">
        <v>36</v>
      </c>
      <c r="B31" s="3" t="s">
        <v>40</v>
      </c>
      <c r="C31" s="4" t="s">
        <v>5</v>
      </c>
      <c r="D31" s="9"/>
      <c r="E31" s="4">
        <v>10</v>
      </c>
      <c r="F31" s="15"/>
    </row>
    <row r="32" spans="1:6" x14ac:dyDescent="0.25">
      <c r="A32" s="14" t="s">
        <v>37</v>
      </c>
      <c r="B32" s="3" t="s">
        <v>39</v>
      </c>
      <c r="C32" s="4" t="s">
        <v>5</v>
      </c>
      <c r="D32" s="9"/>
      <c r="E32" s="4">
        <v>70</v>
      </c>
      <c r="F32" s="15"/>
    </row>
    <row r="33" spans="1:6" x14ac:dyDescent="0.25">
      <c r="A33" s="14" t="s">
        <v>38</v>
      </c>
      <c r="B33" s="3" t="s">
        <v>41</v>
      </c>
      <c r="C33" s="4" t="s">
        <v>5</v>
      </c>
      <c r="D33" s="9"/>
      <c r="E33" s="4">
        <v>10</v>
      </c>
      <c r="F33" s="15"/>
    </row>
    <row r="34" spans="1:6" x14ac:dyDescent="0.25">
      <c r="A34" s="14" t="s">
        <v>42</v>
      </c>
      <c r="B34" s="3" t="s">
        <v>44</v>
      </c>
      <c r="C34" s="4" t="s">
        <v>5</v>
      </c>
      <c r="D34" s="9"/>
      <c r="E34" s="4">
        <v>1372</v>
      </c>
      <c r="F34" s="15"/>
    </row>
    <row r="35" spans="1:6" x14ac:dyDescent="0.25">
      <c r="A35" s="14" t="s">
        <v>43</v>
      </c>
      <c r="B35" s="3" t="s">
        <v>45</v>
      </c>
      <c r="C35" s="4" t="s">
        <v>5</v>
      </c>
      <c r="D35" s="9"/>
      <c r="E35" s="4">
        <v>2806</v>
      </c>
      <c r="F35" s="15"/>
    </row>
    <row r="36" spans="1:6" x14ac:dyDescent="0.25">
      <c r="A36" s="14" t="s">
        <v>46</v>
      </c>
      <c r="B36" s="3" t="s">
        <v>48</v>
      </c>
      <c r="C36" s="4" t="s">
        <v>5</v>
      </c>
      <c r="D36" s="9"/>
      <c r="E36" s="4">
        <v>117</v>
      </c>
      <c r="F36" s="15"/>
    </row>
    <row r="37" spans="1:6" x14ac:dyDescent="0.25">
      <c r="A37" s="14" t="s">
        <v>47</v>
      </c>
      <c r="B37" s="3" t="s">
        <v>49</v>
      </c>
      <c r="C37" s="4" t="s">
        <v>5</v>
      </c>
      <c r="D37" s="9"/>
      <c r="E37" s="4">
        <v>52</v>
      </c>
      <c r="F37" s="15"/>
    </row>
    <row r="38" spans="1:6" x14ac:dyDescent="0.25">
      <c r="A38" s="14">
        <v>17</v>
      </c>
      <c r="B38" s="3" t="s">
        <v>50</v>
      </c>
      <c r="C38" s="4" t="s">
        <v>7</v>
      </c>
      <c r="D38" s="9"/>
      <c r="E38" s="8">
        <v>1136.4000000000001</v>
      </c>
      <c r="F38" s="15"/>
    </row>
    <row r="39" spans="1:6" x14ac:dyDescent="0.25">
      <c r="A39" s="14">
        <v>18</v>
      </c>
      <c r="B39" s="3" t="s">
        <v>51</v>
      </c>
      <c r="C39" s="4" t="s">
        <v>10</v>
      </c>
      <c r="D39" s="9"/>
      <c r="E39" s="4">
        <v>10</v>
      </c>
      <c r="F39" s="15"/>
    </row>
    <row r="40" spans="1:6" x14ac:dyDescent="0.25">
      <c r="A40" s="14">
        <v>19</v>
      </c>
      <c r="B40" s="3" t="s">
        <v>52</v>
      </c>
      <c r="C40" s="4" t="s">
        <v>5</v>
      </c>
      <c r="D40" s="9"/>
      <c r="E40" s="4">
        <v>1473</v>
      </c>
      <c r="F40" s="15"/>
    </row>
    <row r="41" spans="1:6" x14ac:dyDescent="0.25">
      <c r="A41" s="14">
        <v>20</v>
      </c>
      <c r="B41" s="3" t="s">
        <v>53</v>
      </c>
      <c r="C41" s="4" t="s">
        <v>7</v>
      </c>
      <c r="D41" s="9"/>
      <c r="E41" s="8">
        <v>481.9</v>
      </c>
      <c r="F41" s="15"/>
    </row>
    <row r="42" spans="1:6" x14ac:dyDescent="0.25">
      <c r="A42" s="14">
        <v>21</v>
      </c>
      <c r="B42" s="3" t="s">
        <v>54</v>
      </c>
      <c r="C42" s="4" t="s">
        <v>7</v>
      </c>
      <c r="D42" s="9"/>
      <c r="E42" s="8">
        <v>161.19999999999999</v>
      </c>
      <c r="F42" s="15"/>
    </row>
    <row r="43" spans="1:6" x14ac:dyDescent="0.25">
      <c r="A43" s="14">
        <v>22</v>
      </c>
      <c r="B43" s="3" t="s">
        <v>55</v>
      </c>
      <c r="C43" s="4" t="s">
        <v>6</v>
      </c>
      <c r="D43" s="9"/>
      <c r="E43" s="4">
        <v>37</v>
      </c>
      <c r="F43" s="15"/>
    </row>
    <row r="44" spans="1:6" x14ac:dyDescent="0.25">
      <c r="A44" s="14">
        <v>23</v>
      </c>
      <c r="B44" s="3" t="s">
        <v>56</v>
      </c>
      <c r="C44" s="4" t="s">
        <v>8</v>
      </c>
      <c r="D44" s="9"/>
      <c r="E44" s="4">
        <v>1</v>
      </c>
      <c r="F44" s="15"/>
    </row>
    <row r="45" spans="1:6" x14ac:dyDescent="0.25">
      <c r="A45" s="14">
        <v>24</v>
      </c>
      <c r="B45" s="3" t="s">
        <v>57</v>
      </c>
      <c r="C45" s="4" t="s">
        <v>7</v>
      </c>
      <c r="D45" s="9"/>
      <c r="E45" s="4">
        <v>2180</v>
      </c>
      <c r="F45" s="15"/>
    </row>
    <row r="46" spans="1:6" x14ac:dyDescent="0.25">
      <c r="A46" s="14">
        <v>25</v>
      </c>
      <c r="B46" s="3" t="s">
        <v>58</v>
      </c>
      <c r="C46" s="4" t="s">
        <v>8</v>
      </c>
      <c r="D46" s="9"/>
      <c r="E46" s="4">
        <v>1</v>
      </c>
      <c r="F46" s="15"/>
    </row>
    <row r="47" spans="1:6" x14ac:dyDescent="0.25">
      <c r="A47" s="20">
        <v>26</v>
      </c>
      <c r="B47" s="21" t="s">
        <v>76</v>
      </c>
      <c r="C47" s="22" t="s">
        <v>8</v>
      </c>
      <c r="D47" s="23"/>
      <c r="E47" s="22">
        <v>1</v>
      </c>
      <c r="F47" s="24"/>
    </row>
    <row r="48" spans="1:6" ht="15.75" thickBot="1" x14ac:dyDescent="0.3">
      <c r="C48" s="2"/>
      <c r="D48" s="1"/>
      <c r="E48" s="2"/>
    </row>
    <row r="49" spans="2:6" ht="15.75" thickBot="1" x14ac:dyDescent="0.3">
      <c r="B49" s="10" t="s">
        <v>61</v>
      </c>
      <c r="C49" s="11"/>
      <c r="D49" s="12"/>
      <c r="E49" s="11"/>
      <c r="F49" s="13"/>
    </row>
  </sheetData>
  <printOptions horizontalCentered="1"/>
  <pageMargins left="0.7" right="0.7" top="0.75" bottom="0.75" header="0.3" footer="0.3"/>
  <pageSetup scale="71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9"/>
  <sheetViews>
    <sheetView tabSelected="1" topLeftCell="A3" workbookViewId="0">
      <selection activeCell="F47" sqref="F47"/>
    </sheetView>
  </sheetViews>
  <sheetFormatPr defaultColWidth="9.140625" defaultRowHeight="15" x14ac:dyDescent="0.25"/>
  <cols>
    <col min="1" max="1" width="10.140625" style="30" customWidth="1"/>
    <col min="2" max="2" width="59.5703125" style="30" customWidth="1"/>
    <col min="3" max="3" width="8.5703125" style="30" customWidth="1"/>
    <col min="4" max="4" width="13.28515625" style="30" bestFit="1" customWidth="1"/>
    <col min="5" max="5" width="26" style="30" customWidth="1"/>
    <col min="6" max="6" width="29.42578125" style="30" customWidth="1"/>
    <col min="7" max="16384" width="9.140625" style="30"/>
  </cols>
  <sheetData>
    <row r="1" spans="1:6" s="25" customFormat="1" ht="25.5" customHeight="1" x14ac:dyDescent="0.25">
      <c r="A1" s="41" t="s">
        <v>78</v>
      </c>
      <c r="B1" s="42"/>
      <c r="C1" s="42"/>
      <c r="D1" s="42"/>
      <c r="E1" s="42"/>
      <c r="F1" s="43"/>
    </row>
    <row r="2" spans="1:6" s="25" customFormat="1" ht="18.75" customHeight="1" x14ac:dyDescent="0.25">
      <c r="A2" s="44" t="s">
        <v>79</v>
      </c>
      <c r="B2" s="45"/>
      <c r="C2" s="45"/>
      <c r="D2" s="45"/>
      <c r="E2" s="45"/>
      <c r="F2" s="46"/>
    </row>
    <row r="3" spans="1:6" s="25" customFormat="1" ht="18.75" customHeight="1" x14ac:dyDescent="0.25">
      <c r="A3" s="44" t="s">
        <v>82</v>
      </c>
      <c r="B3" s="45"/>
      <c r="C3" s="45"/>
      <c r="D3" s="45"/>
      <c r="E3" s="45"/>
      <c r="F3" s="46"/>
    </row>
    <row r="4" spans="1:6" s="25" customFormat="1" ht="18.75" customHeight="1" x14ac:dyDescent="0.25">
      <c r="A4" s="37" t="s">
        <v>81</v>
      </c>
      <c r="B4" s="38"/>
      <c r="C4" s="38"/>
      <c r="D4" s="38"/>
      <c r="E4" s="38"/>
      <c r="F4" s="39"/>
    </row>
    <row r="5" spans="1:6" ht="15.75" x14ac:dyDescent="0.25">
      <c r="A5" s="37" t="s">
        <v>80</v>
      </c>
      <c r="B5" s="38"/>
      <c r="C5" s="38"/>
      <c r="D5" s="38"/>
      <c r="E5" s="38"/>
      <c r="F5" s="39"/>
    </row>
    <row r="6" spans="1:6" x14ac:dyDescent="0.25">
      <c r="A6" s="26" t="s">
        <v>0</v>
      </c>
      <c r="B6" s="27" t="s">
        <v>1</v>
      </c>
      <c r="C6" s="27" t="s">
        <v>2</v>
      </c>
      <c r="D6" s="27" t="s">
        <v>3</v>
      </c>
      <c r="E6" s="28" t="s">
        <v>85</v>
      </c>
      <c r="F6" s="29" t="s">
        <v>4</v>
      </c>
    </row>
    <row r="7" spans="1:6" ht="24.95" customHeight="1" x14ac:dyDescent="0.25">
      <c r="A7" s="31">
        <v>1</v>
      </c>
      <c r="B7" s="32" t="s">
        <v>11</v>
      </c>
      <c r="C7" s="33" t="s">
        <v>8</v>
      </c>
      <c r="D7" s="47">
        <v>1</v>
      </c>
      <c r="E7" s="64"/>
      <c r="F7" s="48" t="str">
        <f>IF(E7 &lt;&gt;"",($D7*E7 ),"")</f>
        <v/>
      </c>
    </row>
    <row r="8" spans="1:6" ht="24.95" customHeight="1" x14ac:dyDescent="0.25">
      <c r="A8" s="31">
        <v>2</v>
      </c>
      <c r="B8" s="32" t="s">
        <v>12</v>
      </c>
      <c r="C8" s="33" t="s">
        <v>8</v>
      </c>
      <c r="D8" s="47">
        <v>1</v>
      </c>
      <c r="E8" s="64"/>
      <c r="F8" s="48" t="str">
        <f t="shared" ref="F8:F46" si="0">IF(E8 &lt;&gt;"",($D8*E8 ),"")</f>
        <v/>
      </c>
    </row>
    <row r="9" spans="1:6" ht="24.95" customHeight="1" x14ac:dyDescent="0.25">
      <c r="A9" s="31">
        <v>3</v>
      </c>
      <c r="B9" s="32" t="s">
        <v>15</v>
      </c>
      <c r="C9" s="33" t="s">
        <v>8</v>
      </c>
      <c r="D9" s="47">
        <v>1</v>
      </c>
      <c r="E9" s="64"/>
      <c r="F9" s="48" t="str">
        <f t="shared" si="0"/>
        <v/>
      </c>
    </row>
    <row r="10" spans="1:6" ht="24.95" customHeight="1" x14ac:dyDescent="0.25">
      <c r="A10" s="31">
        <v>4</v>
      </c>
      <c r="B10" s="32" t="s">
        <v>13</v>
      </c>
      <c r="C10" s="33" t="s">
        <v>8</v>
      </c>
      <c r="D10" s="47">
        <v>1</v>
      </c>
      <c r="E10" s="64"/>
      <c r="F10" s="48" t="str">
        <f t="shared" si="0"/>
        <v/>
      </c>
    </row>
    <row r="11" spans="1:6" ht="24.95" customHeight="1" x14ac:dyDescent="0.25">
      <c r="A11" s="31">
        <v>5</v>
      </c>
      <c r="B11" s="32" t="s">
        <v>17</v>
      </c>
      <c r="C11" s="33" t="s">
        <v>8</v>
      </c>
      <c r="D11" s="47">
        <v>1</v>
      </c>
      <c r="E11" s="64"/>
      <c r="F11" s="48" t="str">
        <f t="shared" si="0"/>
        <v/>
      </c>
    </row>
    <row r="12" spans="1:6" ht="24.95" customHeight="1" x14ac:dyDescent="0.25">
      <c r="A12" s="31">
        <v>6</v>
      </c>
      <c r="B12" s="32" t="s">
        <v>14</v>
      </c>
      <c r="C12" s="33" t="s">
        <v>8</v>
      </c>
      <c r="D12" s="47">
        <v>1</v>
      </c>
      <c r="E12" s="64"/>
      <c r="F12" s="48" t="str">
        <f t="shared" si="0"/>
        <v/>
      </c>
    </row>
    <row r="13" spans="1:6" ht="24.95" customHeight="1" x14ac:dyDescent="0.25">
      <c r="A13" s="31" t="s">
        <v>16</v>
      </c>
      <c r="B13" s="32" t="s">
        <v>18</v>
      </c>
      <c r="C13" s="33" t="s">
        <v>5</v>
      </c>
      <c r="D13" s="47">
        <v>8</v>
      </c>
      <c r="E13" s="64"/>
      <c r="F13" s="48" t="str">
        <f t="shared" si="0"/>
        <v/>
      </c>
    </row>
    <row r="14" spans="1:6" ht="24.95" customHeight="1" x14ac:dyDescent="0.25">
      <c r="A14" s="31" t="s">
        <v>19</v>
      </c>
      <c r="B14" s="32" t="s">
        <v>21</v>
      </c>
      <c r="C14" s="33" t="s">
        <v>5</v>
      </c>
      <c r="D14" s="47">
        <v>1470</v>
      </c>
      <c r="E14" s="64"/>
      <c r="F14" s="48" t="str">
        <f t="shared" si="0"/>
        <v/>
      </c>
    </row>
    <row r="15" spans="1:6" ht="24.95" customHeight="1" x14ac:dyDescent="0.25">
      <c r="A15" s="31" t="s">
        <v>20</v>
      </c>
      <c r="B15" s="32" t="s">
        <v>73</v>
      </c>
      <c r="C15" s="33" t="s">
        <v>5</v>
      </c>
      <c r="D15" s="47">
        <v>4</v>
      </c>
      <c r="E15" s="64"/>
      <c r="F15" s="48" t="str">
        <f t="shared" si="0"/>
        <v/>
      </c>
    </row>
    <row r="16" spans="1:6" ht="24.95" customHeight="1" x14ac:dyDescent="0.25">
      <c r="A16" s="31" t="s">
        <v>72</v>
      </c>
      <c r="B16" s="32" t="s">
        <v>74</v>
      </c>
      <c r="C16" s="33" t="s">
        <v>5</v>
      </c>
      <c r="D16" s="47">
        <v>2771</v>
      </c>
      <c r="E16" s="64"/>
      <c r="F16" s="48" t="str">
        <f t="shared" si="0"/>
        <v/>
      </c>
    </row>
    <row r="17" spans="1:6" ht="24.95" customHeight="1" x14ac:dyDescent="0.25">
      <c r="A17" s="31" t="s">
        <v>22</v>
      </c>
      <c r="B17" s="32" t="s">
        <v>25</v>
      </c>
      <c r="C17" s="33" t="s">
        <v>6</v>
      </c>
      <c r="D17" s="47">
        <v>1</v>
      </c>
      <c r="E17" s="64"/>
      <c r="F17" s="48" t="str">
        <f t="shared" si="0"/>
        <v/>
      </c>
    </row>
    <row r="18" spans="1:6" ht="24.95" customHeight="1" x14ac:dyDescent="0.25">
      <c r="A18" s="31" t="s">
        <v>23</v>
      </c>
      <c r="B18" s="32" t="s">
        <v>26</v>
      </c>
      <c r="C18" s="33" t="s">
        <v>6</v>
      </c>
      <c r="D18" s="47">
        <v>12</v>
      </c>
      <c r="E18" s="64"/>
      <c r="F18" s="48" t="str">
        <f t="shared" si="0"/>
        <v/>
      </c>
    </row>
    <row r="19" spans="1:6" ht="24.95" customHeight="1" x14ac:dyDescent="0.25">
      <c r="A19" s="31" t="s">
        <v>24</v>
      </c>
      <c r="B19" s="32" t="s">
        <v>63</v>
      </c>
      <c r="C19" s="33" t="s">
        <v>6</v>
      </c>
      <c r="D19" s="47">
        <v>19</v>
      </c>
      <c r="E19" s="64"/>
      <c r="F19" s="48" t="str">
        <f t="shared" si="0"/>
        <v/>
      </c>
    </row>
    <row r="20" spans="1:6" ht="24.95" customHeight="1" x14ac:dyDescent="0.25">
      <c r="A20" s="31" t="s">
        <v>27</v>
      </c>
      <c r="B20" s="32" t="s">
        <v>65</v>
      </c>
      <c r="C20" s="33" t="s">
        <v>6</v>
      </c>
      <c r="D20" s="47">
        <v>1</v>
      </c>
      <c r="E20" s="64"/>
      <c r="F20" s="48" t="str">
        <f t="shared" si="0"/>
        <v/>
      </c>
    </row>
    <row r="21" spans="1:6" ht="24.95" customHeight="1" x14ac:dyDescent="0.25">
      <c r="A21" s="31" t="s">
        <v>28</v>
      </c>
      <c r="B21" s="32" t="s">
        <v>62</v>
      </c>
      <c r="C21" s="33" t="s">
        <v>6</v>
      </c>
      <c r="D21" s="47">
        <v>1</v>
      </c>
      <c r="E21" s="64"/>
      <c r="F21" s="48" t="str">
        <f t="shared" si="0"/>
        <v/>
      </c>
    </row>
    <row r="22" spans="1:6" ht="24.95" customHeight="1" x14ac:dyDescent="0.25">
      <c r="A22" s="31" t="s">
        <v>68</v>
      </c>
      <c r="B22" s="32" t="s">
        <v>69</v>
      </c>
      <c r="C22" s="33" t="s">
        <v>6</v>
      </c>
      <c r="D22" s="47">
        <v>1</v>
      </c>
      <c r="E22" s="64"/>
      <c r="F22" s="48" t="str">
        <f t="shared" si="0"/>
        <v/>
      </c>
    </row>
    <row r="23" spans="1:6" ht="24.95" customHeight="1" x14ac:dyDescent="0.25">
      <c r="A23" s="31" t="s">
        <v>70</v>
      </c>
      <c r="B23" s="32" t="s">
        <v>71</v>
      </c>
      <c r="C23" s="33" t="s">
        <v>6</v>
      </c>
      <c r="D23" s="47">
        <v>1</v>
      </c>
      <c r="E23" s="64"/>
      <c r="F23" s="48" t="str">
        <f t="shared" si="0"/>
        <v/>
      </c>
    </row>
    <row r="24" spans="1:6" ht="24.95" customHeight="1" x14ac:dyDescent="0.25">
      <c r="A24" s="31">
        <v>9</v>
      </c>
      <c r="B24" s="32" t="s">
        <v>29</v>
      </c>
      <c r="C24" s="33" t="s">
        <v>6</v>
      </c>
      <c r="D24" s="47">
        <v>2</v>
      </c>
      <c r="E24" s="64"/>
      <c r="F24" s="48" t="str">
        <f t="shared" si="0"/>
        <v/>
      </c>
    </row>
    <row r="25" spans="1:6" ht="24.95" customHeight="1" x14ac:dyDescent="0.25">
      <c r="A25" s="31">
        <v>10</v>
      </c>
      <c r="B25" s="32" t="s">
        <v>34</v>
      </c>
      <c r="C25" s="33" t="s">
        <v>6</v>
      </c>
      <c r="D25" s="47">
        <v>1</v>
      </c>
      <c r="E25" s="64"/>
      <c r="F25" s="48" t="str">
        <f t="shared" si="0"/>
        <v/>
      </c>
    </row>
    <row r="26" spans="1:6" ht="24.95" customHeight="1" x14ac:dyDescent="0.25">
      <c r="A26" s="31">
        <v>11</v>
      </c>
      <c r="B26" s="32" t="s">
        <v>30</v>
      </c>
      <c r="C26" s="33" t="s">
        <v>6</v>
      </c>
      <c r="D26" s="47">
        <v>3</v>
      </c>
      <c r="E26" s="64"/>
      <c r="F26" s="48" t="str">
        <f t="shared" si="0"/>
        <v/>
      </c>
    </row>
    <row r="27" spans="1:6" ht="24.95" customHeight="1" x14ac:dyDescent="0.25">
      <c r="A27" s="31">
        <v>12</v>
      </c>
      <c r="B27" s="32" t="s">
        <v>31</v>
      </c>
      <c r="C27" s="33" t="s">
        <v>6</v>
      </c>
      <c r="D27" s="47">
        <v>1</v>
      </c>
      <c r="E27" s="64"/>
      <c r="F27" s="48" t="str">
        <f t="shared" si="0"/>
        <v/>
      </c>
    </row>
    <row r="28" spans="1:6" ht="24.95" customHeight="1" x14ac:dyDescent="0.25">
      <c r="A28" s="31" t="s">
        <v>32</v>
      </c>
      <c r="B28" s="32" t="s">
        <v>67</v>
      </c>
      <c r="C28" s="33" t="s">
        <v>6</v>
      </c>
      <c r="D28" s="47">
        <v>1</v>
      </c>
      <c r="E28" s="64"/>
      <c r="F28" s="48" t="str">
        <f t="shared" si="0"/>
        <v/>
      </c>
    </row>
    <row r="29" spans="1:6" ht="24.95" customHeight="1" x14ac:dyDescent="0.25">
      <c r="A29" s="31" t="s">
        <v>33</v>
      </c>
      <c r="B29" s="32" t="s">
        <v>35</v>
      </c>
      <c r="C29" s="33" t="s">
        <v>6</v>
      </c>
      <c r="D29" s="47">
        <v>1</v>
      </c>
      <c r="E29" s="64"/>
      <c r="F29" s="48" t="str">
        <f t="shared" si="0"/>
        <v/>
      </c>
    </row>
    <row r="30" spans="1:6" ht="24.95" customHeight="1" x14ac:dyDescent="0.25">
      <c r="A30" s="31" t="s">
        <v>66</v>
      </c>
      <c r="B30" s="32" t="s">
        <v>64</v>
      </c>
      <c r="C30" s="33" t="s">
        <v>6</v>
      </c>
      <c r="D30" s="47">
        <v>4</v>
      </c>
      <c r="E30" s="64"/>
      <c r="F30" s="48" t="str">
        <f t="shared" si="0"/>
        <v/>
      </c>
    </row>
    <row r="31" spans="1:6" ht="24.95" customHeight="1" x14ac:dyDescent="0.25">
      <c r="A31" s="31" t="s">
        <v>36</v>
      </c>
      <c r="B31" s="32" t="s">
        <v>40</v>
      </c>
      <c r="C31" s="33" t="s">
        <v>5</v>
      </c>
      <c r="D31" s="47">
        <v>10</v>
      </c>
      <c r="E31" s="64"/>
      <c r="F31" s="48" t="str">
        <f t="shared" si="0"/>
        <v/>
      </c>
    </row>
    <row r="32" spans="1:6" ht="24.95" customHeight="1" x14ac:dyDescent="0.25">
      <c r="A32" s="31" t="s">
        <v>37</v>
      </c>
      <c r="B32" s="32" t="s">
        <v>39</v>
      </c>
      <c r="C32" s="33" t="s">
        <v>5</v>
      </c>
      <c r="D32" s="47">
        <v>70</v>
      </c>
      <c r="E32" s="64"/>
      <c r="F32" s="48" t="str">
        <f t="shared" si="0"/>
        <v/>
      </c>
    </row>
    <row r="33" spans="1:6" ht="24.95" customHeight="1" x14ac:dyDescent="0.25">
      <c r="A33" s="31" t="s">
        <v>38</v>
      </c>
      <c r="B33" s="32" t="s">
        <v>41</v>
      </c>
      <c r="C33" s="33" t="s">
        <v>5</v>
      </c>
      <c r="D33" s="47">
        <v>10</v>
      </c>
      <c r="E33" s="64"/>
      <c r="F33" s="48" t="str">
        <f t="shared" si="0"/>
        <v/>
      </c>
    </row>
    <row r="34" spans="1:6" ht="24.95" customHeight="1" x14ac:dyDescent="0.25">
      <c r="A34" s="31" t="s">
        <v>42</v>
      </c>
      <c r="B34" s="32" t="s">
        <v>44</v>
      </c>
      <c r="C34" s="33" t="s">
        <v>5</v>
      </c>
      <c r="D34" s="47">
        <v>1372</v>
      </c>
      <c r="E34" s="64"/>
      <c r="F34" s="48" t="str">
        <f t="shared" si="0"/>
        <v/>
      </c>
    </row>
    <row r="35" spans="1:6" ht="24.95" customHeight="1" x14ac:dyDescent="0.25">
      <c r="A35" s="31" t="s">
        <v>43</v>
      </c>
      <c r="B35" s="32" t="s">
        <v>45</v>
      </c>
      <c r="C35" s="33" t="s">
        <v>5</v>
      </c>
      <c r="D35" s="47">
        <v>2806</v>
      </c>
      <c r="E35" s="64"/>
      <c r="F35" s="48" t="str">
        <f t="shared" si="0"/>
        <v/>
      </c>
    </row>
    <row r="36" spans="1:6" ht="24.95" customHeight="1" x14ac:dyDescent="0.25">
      <c r="A36" s="31" t="s">
        <v>46</v>
      </c>
      <c r="B36" s="32" t="s">
        <v>48</v>
      </c>
      <c r="C36" s="33" t="s">
        <v>5</v>
      </c>
      <c r="D36" s="47">
        <v>117</v>
      </c>
      <c r="E36" s="64"/>
      <c r="F36" s="48" t="str">
        <f t="shared" si="0"/>
        <v/>
      </c>
    </row>
    <row r="37" spans="1:6" ht="24.95" customHeight="1" x14ac:dyDescent="0.25">
      <c r="A37" s="31" t="s">
        <v>47</v>
      </c>
      <c r="B37" s="32" t="s">
        <v>49</v>
      </c>
      <c r="C37" s="33" t="s">
        <v>5</v>
      </c>
      <c r="D37" s="47">
        <v>52</v>
      </c>
      <c r="E37" s="64"/>
      <c r="F37" s="48" t="str">
        <f t="shared" si="0"/>
        <v/>
      </c>
    </row>
    <row r="38" spans="1:6" ht="24.95" customHeight="1" x14ac:dyDescent="0.25">
      <c r="A38" s="31">
        <v>17</v>
      </c>
      <c r="B38" s="32" t="s">
        <v>50</v>
      </c>
      <c r="C38" s="33" t="s">
        <v>7</v>
      </c>
      <c r="D38" s="47">
        <v>1136.4000000000001</v>
      </c>
      <c r="E38" s="64"/>
      <c r="F38" s="48" t="str">
        <f t="shared" si="0"/>
        <v/>
      </c>
    </row>
    <row r="39" spans="1:6" ht="24.95" customHeight="1" x14ac:dyDescent="0.25">
      <c r="A39" s="31">
        <v>18</v>
      </c>
      <c r="B39" s="32" t="s">
        <v>51</v>
      </c>
      <c r="C39" s="33" t="s">
        <v>10</v>
      </c>
      <c r="D39" s="47">
        <v>10</v>
      </c>
      <c r="E39" s="64"/>
      <c r="F39" s="48" t="str">
        <f t="shared" si="0"/>
        <v/>
      </c>
    </row>
    <row r="40" spans="1:6" ht="24.95" customHeight="1" x14ac:dyDescent="0.25">
      <c r="A40" s="31">
        <v>19</v>
      </c>
      <c r="B40" s="32" t="s">
        <v>52</v>
      </c>
      <c r="C40" s="33" t="s">
        <v>5</v>
      </c>
      <c r="D40" s="47">
        <v>1473</v>
      </c>
      <c r="E40" s="64"/>
      <c r="F40" s="48" t="str">
        <f t="shared" si="0"/>
        <v/>
      </c>
    </row>
    <row r="41" spans="1:6" ht="24.95" customHeight="1" x14ac:dyDescent="0.25">
      <c r="A41" s="31">
        <v>20</v>
      </c>
      <c r="B41" s="32" t="s">
        <v>53</v>
      </c>
      <c r="C41" s="33" t="s">
        <v>7</v>
      </c>
      <c r="D41" s="47">
        <v>481.9</v>
      </c>
      <c r="E41" s="64"/>
      <c r="F41" s="48" t="str">
        <f t="shared" si="0"/>
        <v/>
      </c>
    </row>
    <row r="42" spans="1:6" ht="24.95" customHeight="1" x14ac:dyDescent="0.25">
      <c r="A42" s="31">
        <v>21</v>
      </c>
      <c r="B42" s="32" t="s">
        <v>54</v>
      </c>
      <c r="C42" s="33" t="s">
        <v>7</v>
      </c>
      <c r="D42" s="47">
        <v>161.19999999999999</v>
      </c>
      <c r="E42" s="64"/>
      <c r="F42" s="48" t="str">
        <f t="shared" si="0"/>
        <v/>
      </c>
    </row>
    <row r="43" spans="1:6" ht="24.95" customHeight="1" x14ac:dyDescent="0.25">
      <c r="A43" s="31">
        <v>22</v>
      </c>
      <c r="B43" s="32" t="s">
        <v>55</v>
      </c>
      <c r="C43" s="33" t="s">
        <v>6</v>
      </c>
      <c r="D43" s="47">
        <v>37</v>
      </c>
      <c r="E43" s="64"/>
      <c r="F43" s="48" t="str">
        <f t="shared" si="0"/>
        <v/>
      </c>
    </row>
    <row r="44" spans="1:6" ht="24.95" customHeight="1" x14ac:dyDescent="0.25">
      <c r="A44" s="31">
        <v>23</v>
      </c>
      <c r="B44" s="32" t="s">
        <v>56</v>
      </c>
      <c r="C44" s="33" t="s">
        <v>8</v>
      </c>
      <c r="D44" s="47">
        <v>1</v>
      </c>
      <c r="E44" s="64"/>
      <c r="F44" s="48" t="str">
        <f t="shared" si="0"/>
        <v/>
      </c>
    </row>
    <row r="45" spans="1:6" ht="24.95" customHeight="1" x14ac:dyDescent="0.25">
      <c r="A45" s="31">
        <v>24</v>
      </c>
      <c r="B45" s="32" t="s">
        <v>57</v>
      </c>
      <c r="C45" s="33" t="s">
        <v>7</v>
      </c>
      <c r="D45" s="47">
        <v>2180</v>
      </c>
      <c r="E45" s="64"/>
      <c r="F45" s="48" t="str">
        <f t="shared" si="0"/>
        <v/>
      </c>
    </row>
    <row r="46" spans="1:6" ht="24.95" customHeight="1" thickBot="1" x14ac:dyDescent="0.3">
      <c r="A46" s="34">
        <v>25</v>
      </c>
      <c r="B46" s="35" t="s">
        <v>58</v>
      </c>
      <c r="C46" s="36" t="s">
        <v>8</v>
      </c>
      <c r="D46" s="49">
        <v>1</v>
      </c>
      <c r="E46" s="65"/>
      <c r="F46" s="48" t="str">
        <f t="shared" si="0"/>
        <v/>
      </c>
    </row>
    <row r="47" spans="1:6" s="40" customFormat="1" ht="35.1" customHeight="1" thickBot="1" x14ac:dyDescent="0.25">
      <c r="A47" s="50"/>
      <c r="B47" s="51" t="s">
        <v>83</v>
      </c>
      <c r="C47" s="52"/>
      <c r="D47" s="53"/>
      <c r="E47" s="61"/>
      <c r="F47" s="62">
        <f>SUBTOTAL(109,F7:F46)</f>
        <v>0</v>
      </c>
    </row>
    <row r="48" spans="1:6" s="40" customFormat="1" ht="35.1" customHeight="1" thickBot="1" x14ac:dyDescent="0.25">
      <c r="A48" s="54">
        <v>26</v>
      </c>
      <c r="B48" s="55" t="s">
        <v>86</v>
      </c>
      <c r="C48" s="56" t="s">
        <v>8</v>
      </c>
      <c r="D48" s="57">
        <v>0.1</v>
      </c>
      <c r="E48" s="63"/>
      <c r="F48" s="62">
        <f>Table1[[#This Row],[Quantity]]*F47</f>
        <v>0</v>
      </c>
    </row>
    <row r="49" spans="1:6" ht="35.1" customHeight="1" thickBot="1" x14ac:dyDescent="0.3">
      <c r="A49" s="66" t="s">
        <v>84</v>
      </c>
      <c r="B49" s="67"/>
      <c r="C49" s="58"/>
      <c r="D49" s="58"/>
      <c r="E49" s="59"/>
      <c r="F49" s="60">
        <f>F47+F48</f>
        <v>0</v>
      </c>
    </row>
  </sheetData>
  <sheetProtection algorithmName="SHA-512" hashValue="AWvs4+eAo4hAgqVnACiVwrnS1UOnXXcNbn9GNpSX8hQCls+oMcrCihLTM7VEwqcKpo1wEzNDt2BC19nbFNaSdg==" saltValue="EhCAMFEMcHk1SB5Mf3D0zw==" spinCount="100000" sheet="1" objects="1" scenarios="1"/>
  <mergeCells count="1">
    <mergeCell ref="A49:B49"/>
  </mergeCells>
  <printOptions horizontalCentered="1"/>
  <pageMargins left="0.7" right="0.7" top="0.75" bottom="0.75" header="0.3" footer="0.3"/>
  <pageSetup scale="58" orientation="portrait" r:id="rId1"/>
  <headerFooter>
    <oddFooter>&amp;L&amp;"Times New Roman,Regular"&amp;12Bidder Name: 
Bidder Signature:&amp;R&amp;"Times New Roman,Regular"&amp;12&amp;P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100% Cost Deliverable-Bid Form</vt:lpstr>
      <vt:lpstr>BID Form</vt:lpstr>
    </vt:vector>
  </TitlesOfParts>
  <Company>HDR,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Burton, Todd</dc:creator>
  <cp:lastModifiedBy>Abigail Jenkins</cp:lastModifiedBy>
  <cp:lastPrinted>2021-07-12T17:51:40Z</cp:lastPrinted>
  <dcterms:created xsi:type="dcterms:W3CDTF">2019-07-03T15:03:04Z</dcterms:created>
  <dcterms:modified xsi:type="dcterms:W3CDTF">2021-07-13T12:19:38Z</dcterms:modified>
</cp:coreProperties>
</file>