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4\24-R083943ED RFP Janitorial Services\Solicitation Documents\Addendums\"/>
    </mc:Choice>
  </mc:AlternateContent>
  <xr:revisionPtr revIDLastSave="0" documentId="13_ncr:1_{CCFD07D4-14E8-4FD3-829E-D914249294D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Exhibt 3" sheetId="1" r:id="rId1"/>
  </sheets>
  <definedNames>
    <definedName name="_xlnm.Print_Area" localSheetId="0">'Exhibt 3'!$A$1:$L$127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6" i="1" l="1"/>
  <c r="L97" i="1"/>
  <c r="L98" i="1"/>
  <c r="L99" i="1"/>
  <c r="J68" i="1"/>
  <c r="L68" i="1" s="1"/>
  <c r="J55" i="1"/>
  <c r="L55" i="1" s="1"/>
  <c r="J97" i="1"/>
  <c r="J98" i="1"/>
  <c r="J99" i="1"/>
  <c r="J100" i="1"/>
  <c r="L100" i="1" s="1"/>
  <c r="J96" i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81" i="1"/>
  <c r="L81" i="1" s="1"/>
  <c r="J78" i="1"/>
  <c r="L78" i="1" s="1"/>
  <c r="J79" i="1"/>
  <c r="L79" i="1" s="1"/>
  <c r="J77" i="1"/>
  <c r="L77" i="1" s="1"/>
  <c r="J75" i="1"/>
  <c r="J74" i="1"/>
  <c r="L74" i="1" s="1"/>
  <c r="J73" i="1"/>
  <c r="L73" i="1" s="1"/>
  <c r="J72" i="1"/>
  <c r="L72" i="1" s="1"/>
  <c r="J71" i="1"/>
  <c r="L71" i="1" s="1"/>
  <c r="J70" i="1"/>
  <c r="L70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6" i="1"/>
  <c r="L56" i="1" s="1"/>
  <c r="J46" i="1"/>
  <c r="L46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15" i="1"/>
  <c r="L15" i="1" s="1"/>
  <c r="J6" i="1"/>
  <c r="L6" i="1" s="1"/>
  <c r="J7" i="1"/>
  <c r="L7" i="1" s="1"/>
  <c r="J8" i="1"/>
  <c r="L8" i="1" s="1"/>
  <c r="J9" i="1"/>
  <c r="L9" i="1" s="1"/>
  <c r="J10" i="1"/>
  <c r="L10" i="1" s="1"/>
  <c r="J11" i="1"/>
  <c r="J12" i="1"/>
  <c r="L12" i="1" s="1"/>
  <c r="J13" i="1"/>
  <c r="L13" i="1" s="1"/>
  <c r="J5" i="1"/>
  <c r="L5" i="1" s="1"/>
</calcChain>
</file>

<file path=xl/sharedStrings.xml><?xml version="1.0" encoding="utf-8"?>
<sst xmlns="http://schemas.openxmlformats.org/spreadsheetml/2006/main" count="730" uniqueCount="383">
  <si>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</si>
  <si>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</si>
  <si>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</si>
  <si>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</si>
  <si>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</si>
  <si>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</si>
  <si>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</si>
  <si>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</si>
  <si>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</si>
  <si>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</si>
  <si>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4B</t>
  </si>
  <si>
    <t>5B</t>
  </si>
  <si>
    <t>9B</t>
  </si>
  <si>
    <t>10B</t>
  </si>
  <si>
    <t>11B</t>
  </si>
  <si>
    <t>12B</t>
  </si>
  <si>
    <t>13B</t>
  </si>
  <si>
    <t>14B</t>
  </si>
  <si>
    <t>14.1B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</si>
  <si>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</si>
  <si>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</si>
  <si>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</si>
  <si>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</si>
  <si>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</si>
  <si>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</si>
  <si>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</si>
  <si>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</si>
  <si>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</si>
  <si>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</si>
  <si>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9D</t>
  </si>
  <si>
    <t>10D</t>
  </si>
  <si>
    <t>1.2H</t>
  </si>
  <si>
    <t>1.3H</t>
  </si>
  <si>
    <t>8AM - 5PM</t>
  </si>
  <si>
    <t>601 13th St W. - Bradenton</t>
  </si>
  <si>
    <t>5 days per week; Monday through Friday</t>
  </si>
  <si>
    <t>Public Works</t>
  </si>
  <si>
    <t>802 US 310 Blvd W. - Bradenton</t>
  </si>
  <si>
    <t>Three times per day : Monday through Saturday</t>
  </si>
  <si>
    <t>1802 8th Ave W. - Palmetto</t>
  </si>
  <si>
    <t>6 days per week; Monday through Saturday</t>
  </si>
  <si>
    <t>2904 12 St. Ct. E. - Bradenton</t>
  </si>
  <si>
    <t>3 days per week; Monday, Wednesday, Friday</t>
  </si>
  <si>
    <t>No</t>
  </si>
  <si>
    <t>216 6th Avenue East 34208</t>
  </si>
  <si>
    <t>7AM - Noon</t>
  </si>
  <si>
    <t>3025 Lena Rd - Bradenton</t>
  </si>
  <si>
    <t>3 nights per week; Tuesday, Thursday, Saturday</t>
  </si>
  <si>
    <t>1640 60th Ave. Dr. E. -Bradenton</t>
  </si>
  <si>
    <t>3055 Lena Rd - Bradenton</t>
  </si>
  <si>
    <t>3035 Lena Rd - Bradenton</t>
  </si>
  <si>
    <t>6B</t>
  </si>
  <si>
    <t>4530 66th St. W. -Bradenton</t>
  </si>
  <si>
    <t>5 nights per week; Monday through Friday</t>
  </si>
  <si>
    <t>7B</t>
  </si>
  <si>
    <t>2906 12 St. Ct. E. - Bradenton</t>
  </si>
  <si>
    <t>8B</t>
  </si>
  <si>
    <t>4700 66th St W. - Bradenton</t>
  </si>
  <si>
    <t>4526 66th St. W. -Bradenton</t>
  </si>
  <si>
    <t>1801 5th St. W. - Bradenton</t>
  </si>
  <si>
    <t>1100 26th Ave. E. - Bradenton</t>
  </si>
  <si>
    <t>3331 Lena Rd - Bradenton</t>
  </si>
  <si>
    <t>3065 Lena Rd - Bradenton</t>
  </si>
  <si>
    <t>6 nights per week; Monday through Saturday</t>
  </si>
  <si>
    <t>8500 69th St. E - Palmetto - 34219</t>
  </si>
  <si>
    <t>8450 69th St. E - Palmetto - 34219</t>
  </si>
  <si>
    <t>Public Works Highway Bldg - located at NCWRF</t>
  </si>
  <si>
    <t>8430 69th St. E. - Palmetto - 34219</t>
  </si>
  <si>
    <t>5151 65th St. W. - Bradenton</t>
  </si>
  <si>
    <t>Southwest Water Recl - Add'l Office Bldg</t>
  </si>
  <si>
    <t>5075 65th St. W. - Bradenton 34210</t>
  </si>
  <si>
    <t>3333 Lena Rd - Bradenton</t>
  </si>
  <si>
    <t>5511 39th St. E. - Bradenton</t>
  </si>
  <si>
    <t>202 6th Ave E - Bradenton</t>
  </si>
  <si>
    <t>EMS 1/11</t>
  </si>
  <si>
    <t>4319 20th Street West, Bradenton</t>
  </si>
  <si>
    <t>EMS 15/17</t>
  </si>
  <si>
    <t>Quattlebaum House</t>
  </si>
  <si>
    <t>Bishop Animal Shelter</t>
  </si>
  <si>
    <t>5718 21st Avenue West, Bradenton, FL</t>
  </si>
  <si>
    <t>5750 33rd Ave Dr W Bradenton FL 34209</t>
  </si>
  <si>
    <t>1C</t>
  </si>
  <si>
    <t>321 15th St. W. - Bradenton</t>
  </si>
  <si>
    <t>3 days per week; Monday, Friday &amp; Wednesday</t>
  </si>
  <si>
    <t>2C</t>
  </si>
  <si>
    <t>1108 26th Ave E - Bradenton</t>
  </si>
  <si>
    <t>3C</t>
  </si>
  <si>
    <t>5701 Marina Dr. - Holmes Beach</t>
  </si>
  <si>
    <t>4C</t>
  </si>
  <si>
    <t>4751 66th St. W. -Bradenton</t>
  </si>
  <si>
    <t>5C</t>
  </si>
  <si>
    <t>5101 65th St. W. - Bradenton</t>
  </si>
  <si>
    <t>5160 65th St. W. - Bradenton</t>
  </si>
  <si>
    <t>6C</t>
  </si>
  <si>
    <t>6081 US Hwy 301, - Ellenton</t>
  </si>
  <si>
    <t>7C</t>
  </si>
  <si>
    <t>4520 66th St. W. -Bradenton</t>
  </si>
  <si>
    <t>8C</t>
  </si>
  <si>
    <t>6081 26th St. W. - Bradenton</t>
  </si>
  <si>
    <t>6 nights per week;  Monday through Saturday</t>
  </si>
  <si>
    <t>1301 Barcarrota Blvd. - Bradenton</t>
  </si>
  <si>
    <t>923 6th St. W. - Palmetto</t>
  </si>
  <si>
    <t>11C</t>
  </si>
  <si>
    <t>4524 66th Str. W. - Bradenton</t>
  </si>
  <si>
    <t>3525 Lena Road, Bradenton</t>
  </si>
  <si>
    <t>1D</t>
  </si>
  <si>
    <t>2411 Tallevast Rd. Bradenton</t>
  </si>
  <si>
    <t>2D</t>
  </si>
  <si>
    <t>4915 53rd Ave. E. - Bradenton</t>
  </si>
  <si>
    <t>3D</t>
  </si>
  <si>
    <t>1112 Manatee Ave. W. - Bradenton</t>
  </si>
  <si>
    <t>4D</t>
  </si>
  <si>
    <t>5D</t>
  </si>
  <si>
    <t>915 4th Ave. W. - Bradenton</t>
  </si>
  <si>
    <t>6D</t>
  </si>
  <si>
    <t>1303 17th St. W. - Palmetto</t>
  </si>
  <si>
    <t>7D</t>
  </si>
  <si>
    <t>1022-26 26th Ave. E - Bradenton</t>
  </si>
  <si>
    <t>8D</t>
  </si>
  <si>
    <t>17915 Waterline Rd. - Bradenton</t>
  </si>
  <si>
    <t>1051 Manatee Ave. W. - Bradenton</t>
  </si>
  <si>
    <t>East Manatee County Library</t>
  </si>
  <si>
    <t>16410 Rangeland Parkway</t>
  </si>
  <si>
    <t>1E</t>
  </si>
  <si>
    <t>5502 33rd Ave. W. - Bradenton</t>
  </si>
  <si>
    <t>2E</t>
  </si>
  <si>
    <t>3E</t>
  </si>
  <si>
    <t>4E</t>
  </si>
  <si>
    <t>5E</t>
  </si>
  <si>
    <t>6E</t>
  </si>
  <si>
    <t>1F</t>
  </si>
  <si>
    <t>605 25th St. W. - Palmetto</t>
  </si>
  <si>
    <t>2F</t>
  </si>
  <si>
    <t>3F</t>
  </si>
  <si>
    <t>Animal Control Trailer</t>
  </si>
  <si>
    <t>1 night per week: Wednesday</t>
  </si>
  <si>
    <t>1G</t>
  </si>
  <si>
    <t>Robinson Preserve Nest / Treehouse</t>
  </si>
  <si>
    <t>840 99th Street NW - Bradenton</t>
  </si>
  <si>
    <t>Yes</t>
  </si>
  <si>
    <t>2G</t>
  </si>
  <si>
    <t>Robinson Preserve Nest Exterior Restrooms (separate facility 80 ft from Nest/Treehouse)</t>
  </si>
  <si>
    <t>7 days per week</t>
  </si>
  <si>
    <t>2.1G</t>
  </si>
  <si>
    <t>Robinson Preserve Nest Exterior Restrooms</t>
  </si>
  <si>
    <t>2 add'l days (Saturday &amp; Sunday; December, January, February ONLY)</t>
  </si>
  <si>
    <t>3G</t>
  </si>
  <si>
    <t>1704 99th Street NW - Bradenton</t>
  </si>
  <si>
    <t>3.1G</t>
  </si>
  <si>
    <t>4G</t>
  </si>
  <si>
    <t>5G</t>
  </si>
  <si>
    <t>5.1G</t>
  </si>
  <si>
    <t>6G</t>
  </si>
  <si>
    <t>Emerson Point Restrooms (4)</t>
  </si>
  <si>
    <t>5801 17th Street West, Palmetto, FL 34221</t>
  </si>
  <si>
    <t>6.1G</t>
  </si>
  <si>
    <t>5802 17th Street West, Palmetto, FL 34221</t>
  </si>
  <si>
    <t>7G</t>
  </si>
  <si>
    <t>Robinson" Expansion" Parking Lot Restrooms (2)</t>
  </si>
  <si>
    <t>840 99th Street NW, Bradenton, FL 34209</t>
  </si>
  <si>
    <t>7.1G</t>
  </si>
  <si>
    <t>841 99th Street NW, Bradenton, FL 34209</t>
  </si>
  <si>
    <t>8G</t>
  </si>
  <si>
    <t>905 Rye Wilderness Trail, Parish, FL 34219</t>
  </si>
  <si>
    <t>9G</t>
  </si>
  <si>
    <t>1704 99th Street, NW Bradenton, FL 34209</t>
  </si>
  <si>
    <t>1H</t>
  </si>
  <si>
    <t>1.1H</t>
  </si>
  <si>
    <t>2H</t>
  </si>
  <si>
    <t>2 nights per week (Sat &amp; Sun);</t>
  </si>
  <si>
    <t>Electrostatic Sanitizing Spray Services</t>
  </si>
  <si>
    <t>36650 Arcadia Avenue Myakka City, FL 34251</t>
  </si>
  <si>
    <t>Level 1- Shampoo Carpets - Complete</t>
  </si>
  <si>
    <t>As Required</t>
  </si>
  <si>
    <t>0-1,000 Square Feet Facilities</t>
  </si>
  <si>
    <t>$</t>
  </si>
  <si>
    <t>Level 2- Shampoo Carpets - Complete</t>
  </si>
  <si>
    <t>1,001 - 5,000 Square Feet Facilities</t>
  </si>
  <si>
    <t>Level 3- Shampoo Carpets - Complete</t>
  </si>
  <si>
    <t>5,001 - 15,000 Square Feet Facilities</t>
  </si>
  <si>
    <t>Level 4- Shampoo Carpets - Complete</t>
  </si>
  <si>
    <t>13,001 Square Feet and Up</t>
  </si>
  <si>
    <t>Level 1- Strip Floors and Wax Floors</t>
  </si>
  <si>
    <t>Level 2- Strip Floors and Wax Floors</t>
  </si>
  <si>
    <t>Level 3- Strip Floors and Wax Floors</t>
  </si>
  <si>
    <t>Level 4- Strip Floors and Wax Floors</t>
  </si>
  <si>
    <t xml:space="preserve">Regular Night Porter Supervisor Services </t>
  </si>
  <si>
    <t xml:space="preserve">Overtime/Emergency Night Porter Supervisor Services </t>
  </si>
  <si>
    <t>5,001 - 13,000 Square Feet Facilities</t>
  </si>
  <si>
    <t xml:space="preserve">RESTROOMS - SUNDAY NIGHT ONLY </t>
  </si>
  <si>
    <t xml:space="preserve">No </t>
  </si>
  <si>
    <t xml:space="preserve">2 days per week; Tuesday and Thursday </t>
  </si>
  <si>
    <t xml:space="preserve">7 days per week </t>
  </si>
  <si>
    <t xml:space="preserve">1 day per week (Friday) </t>
  </si>
  <si>
    <t xml:space="preserve">Grout Cleaning Service </t>
  </si>
  <si>
    <t>202 6th Ave E, Suite B, Bradenton</t>
  </si>
  <si>
    <t>715 17th St. E.  - Palmetto</t>
  </si>
  <si>
    <t xml:space="preserve">Varies </t>
  </si>
  <si>
    <t>Seasonal; March through October; 7 days per week</t>
  </si>
  <si>
    <t>3B</t>
  </si>
  <si>
    <t>13.1B</t>
  </si>
  <si>
    <t>13.2B</t>
  </si>
  <si>
    <t>13.3B</t>
  </si>
  <si>
    <t>Group I - Myakka City, FL</t>
  </si>
  <si>
    <t>1I</t>
  </si>
  <si>
    <t>11D</t>
  </si>
  <si>
    <t>7 nights per week</t>
  </si>
  <si>
    <t>25B-1</t>
  </si>
  <si>
    <t>25B-2</t>
  </si>
  <si>
    <t>9C</t>
  </si>
  <si>
    <t>10C</t>
  </si>
  <si>
    <t>ITEM No.</t>
  </si>
  <si>
    <t>FACILITY NAME</t>
  </si>
  <si>
    <t>ADDRESS</t>
  </si>
  <si>
    <t>SERVICE FREQUENCY</t>
  </si>
  <si>
    <t>SCHEDULE</t>
  </si>
  <si>
    <t>HOLIDAY CLEANING SERVICES REQUIRED</t>
  </si>
  <si>
    <t>AREA GROUP</t>
  </si>
  <si>
    <t>APPROX. RESTROOM SQFT.</t>
  </si>
  <si>
    <t>APPROX. TOTAL SQFT.</t>
  </si>
  <si>
    <t>Public Safety</t>
  </si>
  <si>
    <t>FMD</t>
  </si>
  <si>
    <t>Property Management Department</t>
  </si>
  <si>
    <t xml:space="preserve">FMD </t>
  </si>
  <si>
    <t>PMD</t>
  </si>
  <si>
    <t>Utilities</t>
  </si>
  <si>
    <t>EMS</t>
  </si>
  <si>
    <t>Transit-Desoto Center Transfer Station (Bldg #658)</t>
  </si>
  <si>
    <t>Elwood Park Maintenance Bldg - Office (Bldg #956)</t>
  </si>
  <si>
    <t>Utilities 66th St Complex - Distribution (Bldg #850)</t>
  </si>
  <si>
    <t>Manatee County Admin. Bldg.
(Restrooms, elevators &amp; all common hallway areas outside elevators - on ALL 9 floors) (Bldg #493)</t>
  </si>
  <si>
    <t>GT Bray Park Complex - Racquet Center (Bldg #186)</t>
  </si>
  <si>
    <t>GT Bray Park Complex - Aquatic Center (Bldg #167)</t>
  </si>
  <si>
    <t>Manatee County Public Safety Complex (Bldg #107)</t>
  </si>
  <si>
    <t>APPROX. COMMON AREA SQFT.</t>
  </si>
  <si>
    <t>Acronym Key</t>
  </si>
  <si>
    <t>7AM - 8:30AM</t>
  </si>
  <si>
    <t>Group A (Less than 1000 Sq Ft)</t>
  </si>
  <si>
    <t>Group B (1,001 - 5,000 sq ft)</t>
  </si>
  <si>
    <t>Group C (5,001 - 13,000 sq ft)</t>
  </si>
  <si>
    <t>Group D (13,001 sq ft and up)</t>
  </si>
  <si>
    <t>GT Bray Rec Center;
detailed cleaning of fitness equipment</t>
  </si>
  <si>
    <r>
      <rPr>
        <b/>
        <sz val="11"/>
        <rFont val="Calibri"/>
        <family val="2"/>
        <scheme val="minor"/>
      </rPr>
      <t>Group F (Manatee County Animal Services, Palmetto, FL)</t>
    </r>
  </si>
  <si>
    <t>Group G (Robinson Preserve)</t>
  </si>
  <si>
    <t>Group H (Public Safety Complex)</t>
  </si>
  <si>
    <t>1st Floor
2101 47th Ter. E. - Bradenton</t>
  </si>
  <si>
    <t>2nd Floor
2101 47th Ter. E. - Bradenton</t>
  </si>
  <si>
    <t>911 Center
2101 47th Ter. E. - Bradenton</t>
  </si>
  <si>
    <t>AS REQUIRED CLEANING SERVICES</t>
  </si>
  <si>
    <t>HOURLY SERVICES</t>
  </si>
  <si>
    <t>8AM - 5PM, Monday Through Friday</t>
  </si>
  <si>
    <r>
      <t xml:space="preserve">PRICE PER SQFT. 
</t>
    </r>
    <r>
      <rPr>
        <b/>
        <i/>
        <sz val="11"/>
        <rFont val="Calibri"/>
        <family val="2"/>
        <scheme val="minor"/>
      </rPr>
      <t xml:space="preserve">Round to the 4th Decimal </t>
    </r>
    <r>
      <rPr>
        <b/>
        <sz val="11"/>
        <rFont val="Calibri"/>
        <family val="2"/>
        <scheme val="minor"/>
      </rPr>
      <t xml:space="preserve">
</t>
    </r>
  </si>
  <si>
    <t xml:space="preserve">Total Cost Per Location 
</t>
  </si>
  <si>
    <t>Flat Rate:</t>
  </si>
  <si>
    <t>Robinson Preserve Valentine House Public Restrooms</t>
  </si>
  <si>
    <t>Robinson Preserve North Parking Lot Restrooms</t>
  </si>
  <si>
    <r>
      <t xml:space="preserve">3 days per week; Monday, Wednesday, Friday - </t>
    </r>
    <r>
      <rPr>
        <b/>
        <sz val="11"/>
        <rFont val="Calibri"/>
        <family val="2"/>
        <scheme val="minor"/>
      </rPr>
      <t>Cost is Monthly</t>
    </r>
  </si>
  <si>
    <t>7:00AM - 8:30AM</t>
  </si>
  <si>
    <t>1 evening a week-(Thursday Evenings)</t>
  </si>
  <si>
    <t>5 days per week: Monday through Friday</t>
  </si>
  <si>
    <t>None</t>
  </si>
  <si>
    <t>3331 Lena Road, Bradenton</t>
  </si>
  <si>
    <t>9A</t>
  </si>
  <si>
    <t>After 6PM</t>
  </si>
  <si>
    <t>Saturday 8PM</t>
  </si>
  <si>
    <t>Robinson Preserve Volunteer Education Office Bathroom</t>
  </si>
  <si>
    <t>Robinson Preserve Valentine House</t>
  </si>
  <si>
    <t>Bio-Solids Fryer Facility 
(Bldg #876)</t>
  </si>
  <si>
    <r>
      <t>Bunker Hill Park 
(</t>
    </r>
    <r>
      <rPr>
        <b/>
        <sz val="11"/>
        <rFont val="Calibri"/>
        <family val="2"/>
        <scheme val="minor"/>
      </rPr>
      <t>FLAT RATE</t>
    </r>
    <r>
      <rPr>
        <sz val="11"/>
        <rFont val="Calibri"/>
        <family val="2"/>
        <scheme val="minor"/>
      </rPr>
      <t xml:space="preserve"> )</t>
    </r>
  </si>
  <si>
    <t>Cat Town 
(coordinate cleaning with 20B &amp; 21B crew/schedule)</t>
  </si>
  <si>
    <t>Utilities Landfill - Community Drop-Off (Bldg #1061 HHW)</t>
  </si>
  <si>
    <t>Offenders Work Program Office 
(Bldg #568)</t>
  </si>
  <si>
    <t>Utilities Landfill - Mechanics Area/Fleet Bldg 
(Bldg #1067)</t>
  </si>
  <si>
    <t>Utilities Landfill - Scalehouse 
(Bldg #1064)</t>
  </si>
  <si>
    <t>Utilities 66th St Complex - Maintenance Bldg 
(Bldg #851)</t>
  </si>
  <si>
    <t>Property Mgmt - Construction Serv Trade Bldg 
(Bldg #280)</t>
  </si>
  <si>
    <t>Fleet Services - 66th St - Utilities Location 
(Bldg #964)</t>
  </si>
  <si>
    <t>Radio Shop - Telecom 
(Bldg #329)</t>
  </si>
  <si>
    <t>Fleet Services Bldg 
(Bldg #23)</t>
  </si>
  <si>
    <t>NCWRF - Admin Building 
(Bldg #1211)</t>
  </si>
  <si>
    <t>NCWRF - Maintenance 
(Bldg #1)</t>
  </si>
  <si>
    <t>NCWRF - Maintenance 
(Bldg #2)</t>
  </si>
  <si>
    <t>Parks Maintenance Division Bldg 
(Bldg #416)</t>
  </si>
  <si>
    <t>Utilities Landfill - Admin Bldg 
(Bldg #866)</t>
  </si>
  <si>
    <t>Public Works Stormwater Maintenance Bldg 
(Bldg #473)</t>
  </si>
  <si>
    <t>Medical Examiner Office, 
County Morgue 
(Bldg #354)</t>
  </si>
  <si>
    <t>EMS Station #16 
(Bldg #354)</t>
  </si>
  <si>
    <t>Community EMS 
(By Health Department)</t>
  </si>
  <si>
    <t>Community EMS #10 
(By GT Bray)</t>
  </si>
  <si>
    <t>Library Annex 
(Bldg #228)</t>
  </si>
  <si>
    <t>SWWRF - Maintenance Building 
(Bldg #841)</t>
  </si>
  <si>
    <t>SWWRF - BFP (belt filter press) 
(Bldg #841)</t>
  </si>
  <si>
    <t>Field / Traffic Maint Bldg 
(Bldg #278)</t>
  </si>
  <si>
    <t>Island Library 
(Bldg #211)</t>
  </si>
  <si>
    <t>Central Laboratory 
(Bldg #810)</t>
  </si>
  <si>
    <t>SWWRF - Administration Building 
(Bldg #841)</t>
  </si>
  <si>
    <t>Rocky Bluff Library 
(Bldg #659)</t>
  </si>
  <si>
    <t>Utilities 66th St Complex 
Maint Oper Bldg 
(Bldg #853)</t>
  </si>
  <si>
    <t>South County Library 
(Bldg #545)</t>
  </si>
  <si>
    <t>Palmetto Library 
(Bldg #39)</t>
  </si>
  <si>
    <t>Southeast Water Reclamation Maintenance Building 
(Bldg #1325)</t>
  </si>
  <si>
    <t>Braden River Library 
(Bldg #401)</t>
  </si>
  <si>
    <t>Courthouse Annex 
(Bldg #350)</t>
  </si>
  <si>
    <t xml:space="preserve">Water Treatment Plant - Bldg A, B, C, Old &amp; New Labs, Maint Bldg, Bath Area 
(Bldg #911)
10 bathrooms, 2 kitchens, offices, control room, laboratory, operators lab, pilot plant, conference room, library, elevator, common area (stairway/landings) </t>
  </si>
  <si>
    <t>Manatee County Judicial Center 
(Bldg #230)</t>
  </si>
  <si>
    <t>Central Library 
(Bldg #406)</t>
  </si>
  <si>
    <t>GT Bray Park Complex -
1st Floor Admin Bldg 
(Bldg #1010)</t>
  </si>
  <si>
    <t>GT Bray Park Complex -
2nd  Floor Admin Bldg 
(Bldg #1010)</t>
  </si>
  <si>
    <t>Animal Control Admin 
(Bldg #552)</t>
  </si>
  <si>
    <t>Animal Control Shelter Facility 
(Bldg #551)</t>
  </si>
  <si>
    <t>Rye Preserve Ranger Stations Restrooms (2)</t>
  </si>
  <si>
    <t>Lincoln Park (Splash Park Restrooms) 
(Bldg #1029)</t>
  </si>
  <si>
    <t>Transit-Downtown Transfer Station 
(Bldg #723)</t>
  </si>
  <si>
    <t>Transit-Palmetto Transfer Station Park and Ride 
(Bldg #651)</t>
  </si>
  <si>
    <t>Highway-Traffic Control Sign Shop 
(Bldg #279)</t>
  </si>
  <si>
    <t>Southeast Water Reclamation Facility 
(Bldg #872)</t>
  </si>
  <si>
    <t>Utilities Landfill - Operations Bldg 
(Bldg #1066)</t>
  </si>
  <si>
    <t>Area Transit Facility and Operations 
(Bldg #1312)</t>
  </si>
  <si>
    <t>Manatee County Fairgrounds -
AG Bldg, Kendrick Bldg, Harley Bldg 
(Bldg #217)</t>
  </si>
  <si>
    <t>Public Works Administration Bldg 
(Bldg #24)</t>
  </si>
  <si>
    <t>GT Bray Park Complex - Gymnasium 
(Bldg #142)</t>
  </si>
  <si>
    <t>SERVICES</t>
  </si>
  <si>
    <t>NEED</t>
  </si>
  <si>
    <t>CONDITIONS</t>
  </si>
  <si>
    <r>
      <t xml:space="preserve">PRICE PER SQFT/FLAT RATE
</t>
    </r>
    <r>
      <rPr>
        <b/>
        <i/>
        <sz val="11"/>
        <rFont val="Calibri"/>
        <family val="2"/>
        <scheme val="minor"/>
      </rPr>
      <t xml:space="preserve">Round to The 4th Decimal </t>
    </r>
  </si>
  <si>
    <t>PRICE PER HOUR</t>
  </si>
  <si>
    <t>7AM - 3PM</t>
  </si>
  <si>
    <t>7AM - 3:30PM</t>
  </si>
  <si>
    <t>7AM - 9PM 
(Daytime Hours)</t>
  </si>
  <si>
    <t xml:space="preserve">7AM - 3PM
</t>
  </si>
  <si>
    <t>5PM - 10PM</t>
  </si>
  <si>
    <t>3PM - 5AM</t>
  </si>
  <si>
    <t>Noon - 3PM</t>
  </si>
  <si>
    <t>6AM - 10AM</t>
  </si>
  <si>
    <t>Monday - Thursday 10PM - 5AM
Friday 8PM - 5AM 
Saturday &amp; Sunday 7PM - 5AM</t>
  </si>
  <si>
    <t>After 5PM</t>
  </si>
  <si>
    <t>After 4PM</t>
  </si>
  <si>
    <t>After 8PM</t>
  </si>
  <si>
    <r>
      <t xml:space="preserve">Public Works East County Yard - </t>
    </r>
    <r>
      <rPr>
        <b/>
        <sz val="11"/>
        <rFont val="Calibri"/>
        <family val="2"/>
        <scheme val="minor"/>
      </rPr>
      <t>FLAT RATE</t>
    </r>
    <r>
      <rPr>
        <sz val="11"/>
        <rFont val="Calibri"/>
        <family val="2"/>
        <scheme val="minor"/>
      </rPr>
      <t xml:space="preserve"> </t>
    </r>
  </si>
  <si>
    <r>
      <t>1 time per week - (</t>
    </r>
    <r>
      <rPr>
        <b/>
        <sz val="11"/>
        <rFont val="Calibri"/>
        <family val="2"/>
        <scheme val="minor"/>
      </rPr>
      <t>Cost is Per Day</t>
    </r>
    <r>
      <rPr>
        <sz val="11"/>
        <rFont val="Calibri"/>
        <family val="2"/>
        <scheme val="minor"/>
      </rPr>
      <t>)</t>
    </r>
  </si>
  <si>
    <t>8AM - 5PM; Monday Through Friday, Weekends, Holidays &amp; Emergencies</t>
  </si>
  <si>
    <t xml:space="preserve">5PM - 8AM, Monday through Friday, Weekends, Holidays &amp; Emergencies </t>
  </si>
  <si>
    <t>NRD</t>
  </si>
  <si>
    <t>11AM - 3PM</t>
  </si>
  <si>
    <t>8AM - Noon</t>
  </si>
  <si>
    <t xml:space="preserve">3 days per week; Monday, Wednesday, Friday </t>
  </si>
  <si>
    <t xml:space="preserve">3 days a week; Monday, Wednesday, Friday </t>
  </si>
  <si>
    <t>1 day per weekend (Saturday)</t>
  </si>
  <si>
    <t>6 nights Per Week; Monday through Saturday</t>
  </si>
  <si>
    <t>5 days per week-M, W, F, Sat, Sun</t>
  </si>
  <si>
    <t>Group E (GT Bray Park Complex - 4 facilities, Services between 10 pm - 5 am ONLY)</t>
  </si>
  <si>
    <t>6 days per week; Monday through Friday &amp; Saturdays</t>
  </si>
  <si>
    <t>Utilities 4524 66th St. W Complex
Utilities Operation Facility 
(Bldg #4524)</t>
  </si>
  <si>
    <t>1 day per week; Thursday</t>
  </si>
  <si>
    <t xml:space="preserve">1 day per week; Tuesday or Wednesday </t>
  </si>
  <si>
    <t>2 days per week; Tuesday and Friday</t>
  </si>
  <si>
    <t xml:space="preserve">Construction Clean-up Services </t>
  </si>
  <si>
    <t>As required - agreed upon time schedule with Vendor and GT Bray Contract Mgr
 Flat Rate - Not-to-exceed</t>
  </si>
  <si>
    <t>4825 44th Ave E. - Bradenton</t>
  </si>
  <si>
    <t>35600 SR62 
Duette, 34219</t>
  </si>
  <si>
    <t>1505 Dam Road -
 Bradenton</t>
  </si>
  <si>
    <t xml:space="preserve">10311 Malachite Drive </t>
  </si>
  <si>
    <t>Financial Management Department</t>
  </si>
  <si>
    <t>Natural Resources Department</t>
  </si>
  <si>
    <t>Emergency Management Services</t>
  </si>
  <si>
    <t>Three times per day: 8AM to 5PM 
(early am, Afternoon, early evening)</t>
  </si>
  <si>
    <t>11AM - 12AM</t>
  </si>
  <si>
    <t>RFP No. 24-R083943ED JANITORIAL SERVICES</t>
  </si>
  <si>
    <t>Per Square Feet Flat Rate, $100 Minimum Charge 
Note: County may negotiate rate as needed for Larger Area's  (1,000 sqft and up).</t>
  </si>
  <si>
    <t xml:space="preserve">NOTE: Proposer must provide pricing for each line item number outlined herein to be considered responsive. </t>
  </si>
  <si>
    <t>PS</t>
  </si>
  <si>
    <t>PW</t>
  </si>
  <si>
    <t>UT</t>
  </si>
  <si>
    <t xml:space="preserve">PS </t>
  </si>
  <si>
    <t xml:space="preserve">UT </t>
  </si>
  <si>
    <t xml:space="preserve">Overtime/Emergency Day Porter Supervisor Services - 4 Hour Minimum </t>
  </si>
  <si>
    <t xml:space="preserve">Regular Day Porter Supervisor Services - 
4 Hour Minimum </t>
  </si>
  <si>
    <t xml:space="preserve">Printed Name and Title: </t>
  </si>
  <si>
    <t>Date:</t>
  </si>
  <si>
    <t xml:space="preserve">Proposer/Company Name: </t>
  </si>
  <si>
    <t>Utilities - Admin Annex</t>
  </si>
  <si>
    <t>3647 Cortez Rd W. - Bradenton</t>
  </si>
  <si>
    <t>EXHIBIT 3, FEE RATE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</si>
</sst>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\ 0.00"/>
    <numFmt numFmtId="165" formatCode="_(&quot;$&quot;* #,##0.0000_);_(&quot;$&quot;* \(#,##0.0000\);_(&quot;$&quot;* &quot;-&quot;??_);_(@_)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u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5E7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7">
    <xf numFmtId="0" fontId="0" fillId="0" borderId="0" xfId="0" applyAlignment="1">
      <alignment horizontal="left" vertical="top"/>
    </xf>
    <xf numFmtId="165" fontId="6" fillId="0" borderId="1" xfId="1" applyNumberFormat="1" applyFont="1" applyBorder="1" applyAlignment="1" applyProtection="1">
      <alignment horizontal="left" vertical="center" shrinkToFit="1"/>
      <protection locked="0"/>
    </xf>
    <xf numFmtId="44" fontId="6" fillId="0" borderId="1" xfId="1" applyFont="1" applyBorder="1" applyAlignment="1" applyProtection="1">
      <alignment horizontal="left" vertical="center" shrinkToFit="1"/>
      <protection locked="0"/>
    </xf>
    <xf numFmtId="165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165" fontId="6" fillId="4" borderId="8" xfId="1" applyNumberFormat="1" applyFont="1" applyFill="1" applyBorder="1" applyAlignment="1" applyProtection="1">
      <alignment horizontal="left" vertical="center" wrapText="1"/>
      <protection locked="0"/>
    </xf>
    <xf numFmtId="44" fontId="4" fillId="4" borderId="8" xfId="1" applyFont="1" applyFill="1" applyBorder="1" applyAlignment="1" applyProtection="1">
      <alignment vertical="center" wrapText="1"/>
      <protection locked="0"/>
    </xf>
    <xf numFmtId="3" fontId="5" fillId="0" borderId="7" xfId="2" applyNumberFormat="1" applyFont="1" applyBorder="1" applyAlignment="1" applyProtection="1">
      <alignment horizontal="center" vertical="center" wrapText="1"/>
    </xf>
    <xf numFmtId="3" fontId="6" fillId="0" borderId="1" xfId="2" applyNumberFormat="1" applyFont="1" applyBorder="1" applyAlignment="1" applyProtection="1">
      <alignment horizontal="center" vertical="center" shrinkToFit="1"/>
    </xf>
    <xf numFmtId="3" fontId="6" fillId="0" borderId="1" xfId="2" applyNumberFormat="1" applyFont="1" applyBorder="1" applyAlignment="1" applyProtection="1">
      <alignment horizontal="center" vertical="center" wrapText="1"/>
    </xf>
    <xf numFmtId="44" fontId="6" fillId="0" borderId="1" xfId="1" applyFont="1" applyBorder="1" applyAlignment="1" applyProtection="1">
      <alignment horizontal="left" vertical="center" shrinkToFit="1"/>
    </xf>
    <xf numFmtId="165" fontId="7" fillId="5" borderId="1" xfId="1" applyNumberFormat="1" applyFont="1" applyFill="1" applyBorder="1" applyAlignment="1" applyProtection="1">
      <alignment horizontal="right" vertical="center" shrinkToFit="1"/>
    </xf>
    <xf numFmtId="44" fontId="7" fillId="5" borderId="1" xfId="1" applyFont="1" applyFill="1" applyBorder="1" applyAlignment="1" applyProtection="1">
      <alignment horizontal="right" vertical="center" shrinkToFit="1"/>
    </xf>
    <xf numFmtId="3" fontId="6" fillId="0" borderId="5" xfId="2" applyNumberFormat="1" applyFont="1" applyBorder="1" applyAlignment="1" applyProtection="1">
      <alignment horizontal="center" vertical="center" shrinkToFit="1"/>
    </xf>
    <xf numFmtId="3" fontId="6" fillId="4" borderId="0" xfId="2" applyNumberFormat="1" applyFont="1" applyFill="1" applyAlignment="1" applyProtection="1">
      <alignment horizontal="center" vertical="center"/>
    </xf>
    <xf numFmtId="3" fontId="4" fillId="4" borderId="0" xfId="2" applyNumberFormat="1" applyFont="1" applyFill="1" applyAlignment="1" applyProtection="1">
      <alignment horizontal="center" vertical="center"/>
    </xf>
    <xf numFmtId="3" fontId="4" fillId="0" borderId="0" xfId="2" applyNumberFormat="1" applyFont="1" applyAlignment="1" applyProtection="1">
      <alignment horizontal="center" vertical="center"/>
    </xf>
    <xf numFmtId="0" fontId="10" fillId="4" borderId="13" xfId="0" applyFont="1" applyFill="1" applyBorder="1" applyProtection="1">
      <protection locked="0"/>
    </xf>
    <xf numFmtId="0" fontId="10" fillId="4" borderId="11" xfId="0" applyFont="1" applyFill="1" applyBorder="1" applyProtection="1">
      <protection locked="0"/>
    </xf>
    <xf numFmtId="165" fontId="17" fillId="0" borderId="1" xfId="1" applyNumberFormat="1" applyFont="1" applyBorder="1" applyAlignment="1" applyProtection="1">
      <alignment horizontal="left" vertical="center" shrinkToFit="1"/>
      <protection locked="0"/>
    </xf>
    <xf numFmtId="3" fontId="6" fillId="0" borderId="5" xfId="2" applyNumberFormat="1" applyFont="1" applyBorder="1" applyAlignment="1" applyProtection="1">
      <alignment horizontal="center" vertical="center" wrapText="1"/>
    </xf>
    <xf numFmtId="165" fontId="6" fillId="0" borderId="5" xfId="1" applyNumberFormat="1" applyFont="1" applyBorder="1" applyAlignment="1" applyProtection="1">
      <alignment horizontal="left" vertical="center" shrinkToFit="1"/>
      <protection locked="0"/>
    </xf>
    <xf numFmtId="44" fontId="6" fillId="0" borderId="5" xfId="1" applyFont="1" applyBorder="1" applyAlignment="1" applyProtection="1">
      <alignment horizontal="left" vertical="center" shrinkToFit="1"/>
    </xf>
    <xf numFmtId="3" fontId="6" fillId="0" borderId="8" xfId="2" applyNumberFormat="1" applyFont="1" applyBorder="1" applyAlignment="1" applyProtection="1">
      <alignment horizontal="center" vertical="center" wrapText="1"/>
    </xf>
    <xf numFmtId="165" fontId="6" fillId="0" borderId="8" xfId="1" applyNumberFormat="1" applyFont="1" applyBorder="1" applyAlignment="1" applyProtection="1">
      <alignment horizontal="left" vertical="center" shrinkToFit="1"/>
      <protection locked="0"/>
    </xf>
    <xf numFmtId="44" fontId="6" fillId="0" borderId="8" xfId="1" applyFont="1" applyBorder="1" applyAlignment="1" applyProtection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 vertical="center" shrinkToFi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5" fillId="0" borderId="0" xfId="2" applyNumberFormat="1" applyFont="1" applyBorder="1" applyAlignment="1" applyProtection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/>
    </xf>
    <xf numFmtId="0" fontId="6" fillId="4" borderId="8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10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7"/>
  <sheetViews>
    <sheetView tabSelected="1" zoomScale="85" zoomScaleNormal="85" zoomScaleSheetLayoutView="50" workbookViewId="0">
      <selection activeCell="K17" sqref="K17"/>
    </sheetView>
  </sheetViews>
  <sheetFormatPr defaultColWidth="9.33203125" defaultRowHeight="15" x14ac:dyDescent="0.2"/>
  <cols>
    <col min="1" max="1" width="7" style="25" customWidth="1"/>
    <col min="2" max="2" width="45.83203125" style="25" customWidth="1"/>
    <col min="3" max="3" width="25.83203125" style="25" customWidth="1"/>
    <col min="4" max="4" width="50.83203125" style="25" customWidth="1"/>
    <col min="5" max="5" width="23.33203125" style="25" customWidth="1"/>
    <col min="6" max="6" width="14.83203125" style="25" customWidth="1"/>
    <col min="7" max="7" width="9.83203125" style="57" customWidth="1"/>
    <col min="8" max="8" width="13.6640625" style="15" customWidth="1"/>
    <col min="9" max="9" width="13" style="15" customWidth="1"/>
    <col min="10" max="10" width="12.33203125" style="58" customWidth="1"/>
    <col min="11" max="12" width="20.83203125" style="25" customWidth="1"/>
    <col min="13" max="16384" width="9.33203125" style="25"/>
  </cols>
  <sheetData>
    <row r="1" spans="1:19" ht="21" x14ac:dyDescent="0.35">
      <c r="A1" s="61" t="s">
        <v>382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30" customHeight="1" x14ac:dyDescent="0.2">
      <c r="A2" s="66" t="s">
        <v>367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60" x14ac:dyDescent="0.2">
      <c r="A3" s="26" t="s">
        <v>211</v>
      </c>
      <c r="B3" s="26" t="s">
        <v>212</v>
      </c>
      <c r="C3" s="26" t="s">
        <v>213</v>
      </c>
      <c r="D3" s="26" t="s">
        <v>214</v>
      </c>
      <c r="E3" s="26" t="s">
        <v>215</v>
      </c>
      <c r="F3" s="26" t="s">
        <v>216</v>
      </c>
      <c r="G3" s="26" t="s">
        <v>217</v>
      </c>
      <c r="H3" s="6" t="s">
        <v>218</v>
      </c>
      <c r="I3" s="6" t="s">
        <v>234</v>
      </c>
      <c r="J3" s="26" t="s">
        <v>219</v>
      </c>
      <c r="K3" s="26" t="s">
        <v>251</v>
      </c>
      <c r="L3" s="26" t="s">
        <v>252</v>
      </c>
    </row>
    <row r="4" spans="1:19" ht="15" customHeight="1" x14ac:dyDescent="0.2">
      <c r="A4" s="71" t="s">
        <v>237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9" ht="30" customHeight="1" x14ac:dyDescent="0.2">
      <c r="A5" s="27" t="s">
        <v>0</v>
      </c>
      <c r="B5" s="27" t="s">
        <v>311</v>
      </c>
      <c r="C5" s="27" t="s">
        <v>196</v>
      </c>
      <c r="D5" s="27" t="s">
        <v>198</v>
      </c>
      <c r="E5" s="27" t="s">
        <v>343</v>
      </c>
      <c r="F5" s="27" t="s">
        <v>139</v>
      </c>
      <c r="G5" s="27" t="s">
        <v>373</v>
      </c>
      <c r="H5" s="7">
        <v>256</v>
      </c>
      <c r="I5" s="8"/>
      <c r="J5" s="28">
        <f>H5+I5</f>
        <v>256</v>
      </c>
      <c r="K5" s="1"/>
      <c r="L5" s="9">
        <f>ROUND(J5*K5,4)</f>
        <v>0</v>
      </c>
    </row>
    <row r="6" spans="1:19" ht="30" customHeight="1" x14ac:dyDescent="0.2">
      <c r="A6" s="27" t="s">
        <v>1</v>
      </c>
      <c r="B6" s="27" t="s">
        <v>312</v>
      </c>
      <c r="C6" s="27" t="s">
        <v>34</v>
      </c>
      <c r="D6" s="27" t="s">
        <v>35</v>
      </c>
      <c r="E6" s="27" t="s">
        <v>33</v>
      </c>
      <c r="F6" s="27" t="s">
        <v>43</v>
      </c>
      <c r="G6" s="27" t="s">
        <v>371</v>
      </c>
      <c r="H6" s="7">
        <v>445</v>
      </c>
      <c r="I6" s="8"/>
      <c r="J6" s="28">
        <f t="shared" ref="J6:J13" si="0">H6+I6</f>
        <v>445</v>
      </c>
      <c r="K6" s="1"/>
      <c r="L6" s="9">
        <f t="shared" ref="L6:L12" si="1">ROUND(J6*K6,4)</f>
        <v>0</v>
      </c>
      <c r="S6" s="59"/>
    </row>
    <row r="7" spans="1:19" ht="69.75" customHeight="1" x14ac:dyDescent="0.2">
      <c r="A7" s="27" t="s">
        <v>2</v>
      </c>
      <c r="B7" s="27" t="s">
        <v>227</v>
      </c>
      <c r="C7" s="27" t="s">
        <v>37</v>
      </c>
      <c r="D7" s="27" t="s">
        <v>38</v>
      </c>
      <c r="E7" s="27" t="s">
        <v>365</v>
      </c>
      <c r="F7" s="27" t="s">
        <v>43</v>
      </c>
      <c r="G7" s="27" t="s">
        <v>371</v>
      </c>
      <c r="H7" s="7">
        <v>620</v>
      </c>
      <c r="I7" s="8"/>
      <c r="J7" s="28">
        <f t="shared" si="0"/>
        <v>620</v>
      </c>
      <c r="K7" s="1"/>
      <c r="L7" s="9">
        <f t="shared" si="1"/>
        <v>0</v>
      </c>
    </row>
    <row r="8" spans="1:19" ht="45" x14ac:dyDescent="0.2">
      <c r="A8" s="27" t="s">
        <v>3</v>
      </c>
      <c r="B8" s="27" t="s">
        <v>313</v>
      </c>
      <c r="C8" s="27" t="s">
        <v>39</v>
      </c>
      <c r="D8" s="27" t="s">
        <v>40</v>
      </c>
      <c r="E8" s="27" t="s">
        <v>33</v>
      </c>
      <c r="F8" s="27" t="s">
        <v>43</v>
      </c>
      <c r="G8" s="27" t="s">
        <v>371</v>
      </c>
      <c r="H8" s="7">
        <v>620</v>
      </c>
      <c r="I8" s="8"/>
      <c r="J8" s="28">
        <f t="shared" si="0"/>
        <v>620</v>
      </c>
      <c r="K8" s="1"/>
      <c r="L8" s="9">
        <f t="shared" si="1"/>
        <v>0</v>
      </c>
    </row>
    <row r="9" spans="1:19" ht="30" customHeight="1" x14ac:dyDescent="0.2">
      <c r="A9" s="27" t="s">
        <v>4</v>
      </c>
      <c r="B9" s="27" t="s">
        <v>228</v>
      </c>
      <c r="C9" s="27" t="s">
        <v>358</v>
      </c>
      <c r="D9" s="27" t="s">
        <v>35</v>
      </c>
      <c r="E9" s="27" t="s">
        <v>33</v>
      </c>
      <c r="F9" s="27" t="s">
        <v>43</v>
      </c>
      <c r="G9" s="27" t="s">
        <v>223</v>
      </c>
      <c r="H9" s="7">
        <v>200</v>
      </c>
      <c r="I9" s="7">
        <v>600</v>
      </c>
      <c r="J9" s="28">
        <f t="shared" si="0"/>
        <v>800</v>
      </c>
      <c r="K9" s="1"/>
      <c r="L9" s="9">
        <f t="shared" si="1"/>
        <v>0</v>
      </c>
    </row>
    <row r="10" spans="1:19" ht="30" customHeight="1" x14ac:dyDescent="0.2">
      <c r="A10" s="27" t="s">
        <v>5</v>
      </c>
      <c r="B10" s="27" t="s">
        <v>314</v>
      </c>
      <c r="C10" s="27" t="s">
        <v>41</v>
      </c>
      <c r="D10" s="27" t="s">
        <v>42</v>
      </c>
      <c r="E10" s="27" t="s">
        <v>33</v>
      </c>
      <c r="F10" s="27" t="s">
        <v>43</v>
      </c>
      <c r="G10" s="27" t="s">
        <v>224</v>
      </c>
      <c r="H10" s="7">
        <v>144</v>
      </c>
      <c r="I10" s="7">
        <v>750</v>
      </c>
      <c r="J10" s="28">
        <f t="shared" si="0"/>
        <v>894</v>
      </c>
      <c r="K10" s="1"/>
      <c r="L10" s="9">
        <f t="shared" si="1"/>
        <v>0</v>
      </c>
    </row>
    <row r="11" spans="1:19" ht="38.25" customHeight="1" x14ac:dyDescent="0.2">
      <c r="A11" s="27" t="s">
        <v>6</v>
      </c>
      <c r="B11" s="27" t="s">
        <v>268</v>
      </c>
      <c r="C11" s="27" t="s">
        <v>359</v>
      </c>
      <c r="D11" s="27" t="s">
        <v>256</v>
      </c>
      <c r="E11" s="27" t="s">
        <v>33</v>
      </c>
      <c r="F11" s="27" t="s">
        <v>43</v>
      </c>
      <c r="G11" s="27" t="s">
        <v>224</v>
      </c>
      <c r="H11" s="7">
        <v>82</v>
      </c>
      <c r="I11" s="8"/>
      <c r="J11" s="28">
        <f t="shared" si="0"/>
        <v>82</v>
      </c>
      <c r="K11" s="10" t="s">
        <v>253</v>
      </c>
      <c r="L11" s="2" t="s">
        <v>175</v>
      </c>
    </row>
    <row r="12" spans="1:19" ht="45" x14ac:dyDescent="0.2">
      <c r="A12" s="27" t="s">
        <v>7</v>
      </c>
      <c r="B12" s="27" t="s">
        <v>269</v>
      </c>
      <c r="C12" s="27" t="s">
        <v>44</v>
      </c>
      <c r="D12" s="27" t="s">
        <v>42</v>
      </c>
      <c r="E12" s="27" t="s">
        <v>45</v>
      </c>
      <c r="F12" s="27" t="s">
        <v>43</v>
      </c>
      <c r="G12" s="27" t="s">
        <v>224</v>
      </c>
      <c r="H12" s="7">
        <v>100</v>
      </c>
      <c r="I12" s="7">
        <v>877</v>
      </c>
      <c r="J12" s="28">
        <f t="shared" si="0"/>
        <v>977</v>
      </c>
      <c r="K12" s="1"/>
      <c r="L12" s="9">
        <f t="shared" si="1"/>
        <v>0</v>
      </c>
    </row>
    <row r="13" spans="1:19" ht="31.5" customHeight="1" x14ac:dyDescent="0.2">
      <c r="A13" s="27" t="s">
        <v>262</v>
      </c>
      <c r="B13" s="27" t="s">
        <v>267</v>
      </c>
      <c r="C13" s="27" t="s">
        <v>261</v>
      </c>
      <c r="D13" s="27" t="s">
        <v>259</v>
      </c>
      <c r="E13" s="27" t="s">
        <v>326</v>
      </c>
      <c r="F13" s="27" t="s">
        <v>260</v>
      </c>
      <c r="G13" s="27" t="s">
        <v>372</v>
      </c>
      <c r="H13" s="7">
        <v>858</v>
      </c>
      <c r="I13" s="7">
        <v>72</v>
      </c>
      <c r="J13" s="28">
        <f t="shared" si="0"/>
        <v>930</v>
      </c>
      <c r="K13" s="1"/>
      <c r="L13" s="9">
        <f t="shared" ref="L13" si="2">ROUND(J13*K13,4)</f>
        <v>0</v>
      </c>
    </row>
    <row r="14" spans="1:19" ht="15" customHeight="1" x14ac:dyDescent="0.2">
      <c r="A14" s="71" t="s">
        <v>238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</row>
    <row r="15" spans="1:19" ht="30" customHeight="1" x14ac:dyDescent="0.2">
      <c r="A15" s="27" t="s">
        <v>8</v>
      </c>
      <c r="B15" s="27" t="s">
        <v>270</v>
      </c>
      <c r="C15" s="27" t="s">
        <v>46</v>
      </c>
      <c r="D15" s="27" t="s">
        <v>47</v>
      </c>
      <c r="E15" s="27" t="s">
        <v>263</v>
      </c>
      <c r="F15" s="27" t="s">
        <v>197</v>
      </c>
      <c r="G15" s="27" t="s">
        <v>372</v>
      </c>
      <c r="H15" s="7">
        <v>456</v>
      </c>
      <c r="I15" s="7">
        <v>1520</v>
      </c>
      <c r="J15" s="29">
        <f>H15+I15</f>
        <v>1976</v>
      </c>
      <c r="K15" s="1"/>
      <c r="L15" s="9">
        <f>ROUND(J15*K15,4)</f>
        <v>0</v>
      </c>
    </row>
    <row r="16" spans="1:19" ht="30" customHeight="1" x14ac:dyDescent="0.2">
      <c r="A16" s="27" t="s">
        <v>9</v>
      </c>
      <c r="B16" s="27" t="s">
        <v>271</v>
      </c>
      <c r="C16" s="27" t="s">
        <v>48</v>
      </c>
      <c r="D16" s="27" t="s">
        <v>354</v>
      </c>
      <c r="E16" s="27" t="s">
        <v>33</v>
      </c>
      <c r="F16" s="27" t="s">
        <v>43</v>
      </c>
      <c r="G16" s="27" t="s">
        <v>224</v>
      </c>
      <c r="H16" s="7">
        <v>115</v>
      </c>
      <c r="I16" s="7">
        <v>1639</v>
      </c>
      <c r="J16" s="29">
        <f t="shared" ref="J16:J44" si="3">H16+I16</f>
        <v>1754</v>
      </c>
      <c r="K16" s="1"/>
      <c r="L16" s="9">
        <f t="shared" ref="L16:L74" si="4">ROUND(J16*K16,4)</f>
        <v>0</v>
      </c>
    </row>
    <row r="17" spans="1:12" ht="45" x14ac:dyDescent="0.2">
      <c r="A17" s="27" t="s">
        <v>199</v>
      </c>
      <c r="B17" s="27" t="s">
        <v>272</v>
      </c>
      <c r="C17" s="27" t="s">
        <v>49</v>
      </c>
      <c r="D17" s="27" t="s">
        <v>47</v>
      </c>
      <c r="E17" s="27" t="s">
        <v>263</v>
      </c>
      <c r="F17" s="27" t="s">
        <v>197</v>
      </c>
      <c r="G17" s="27" t="s">
        <v>372</v>
      </c>
      <c r="H17" s="7">
        <v>12</v>
      </c>
      <c r="I17" s="7">
        <v>1904</v>
      </c>
      <c r="J17" s="29">
        <f t="shared" si="3"/>
        <v>1916</v>
      </c>
      <c r="K17" s="1"/>
      <c r="L17" s="9">
        <f t="shared" si="4"/>
        <v>0</v>
      </c>
    </row>
    <row r="18" spans="1:12" ht="30" customHeight="1" x14ac:dyDescent="0.2">
      <c r="A18" s="27" t="s">
        <v>10</v>
      </c>
      <c r="B18" s="27" t="s">
        <v>273</v>
      </c>
      <c r="C18" s="27" t="s">
        <v>50</v>
      </c>
      <c r="D18" s="27" t="s">
        <v>47</v>
      </c>
      <c r="E18" s="27" t="s">
        <v>263</v>
      </c>
      <c r="F18" s="27" t="s">
        <v>197</v>
      </c>
      <c r="G18" s="27" t="s">
        <v>372</v>
      </c>
      <c r="H18" s="7">
        <v>172</v>
      </c>
      <c r="I18" s="7">
        <v>2000</v>
      </c>
      <c r="J18" s="29">
        <f t="shared" si="3"/>
        <v>2172</v>
      </c>
      <c r="K18" s="1"/>
      <c r="L18" s="9">
        <f t="shared" si="4"/>
        <v>0</v>
      </c>
    </row>
    <row r="19" spans="1:12" ht="45" x14ac:dyDescent="0.2">
      <c r="A19" s="27" t="s">
        <v>11</v>
      </c>
      <c r="B19" s="27" t="s">
        <v>274</v>
      </c>
      <c r="C19" s="27" t="s">
        <v>52</v>
      </c>
      <c r="D19" s="27" t="s">
        <v>53</v>
      </c>
      <c r="E19" s="27" t="s">
        <v>335</v>
      </c>
      <c r="F19" s="27" t="s">
        <v>43</v>
      </c>
      <c r="G19" s="27" t="s">
        <v>221</v>
      </c>
      <c r="H19" s="7">
        <v>151</v>
      </c>
      <c r="I19" s="7">
        <v>2318</v>
      </c>
      <c r="J19" s="29">
        <f t="shared" si="3"/>
        <v>2469</v>
      </c>
      <c r="K19" s="1"/>
      <c r="L19" s="9">
        <f t="shared" si="4"/>
        <v>0</v>
      </c>
    </row>
    <row r="20" spans="1:12" ht="45" x14ac:dyDescent="0.2">
      <c r="A20" s="27" t="s">
        <v>51</v>
      </c>
      <c r="B20" s="27" t="s">
        <v>275</v>
      </c>
      <c r="C20" s="27" t="s">
        <v>55</v>
      </c>
      <c r="D20" s="27" t="s">
        <v>355</v>
      </c>
      <c r="E20" s="27" t="s">
        <v>33</v>
      </c>
      <c r="F20" s="27" t="s">
        <v>43</v>
      </c>
      <c r="G20" s="27" t="s">
        <v>224</v>
      </c>
      <c r="H20" s="7">
        <v>96</v>
      </c>
      <c r="I20" s="7">
        <v>2184</v>
      </c>
      <c r="J20" s="29">
        <f t="shared" si="3"/>
        <v>2280</v>
      </c>
      <c r="K20" s="1"/>
      <c r="L20" s="9">
        <f t="shared" si="4"/>
        <v>0</v>
      </c>
    </row>
    <row r="21" spans="1:12" ht="30" x14ac:dyDescent="0.2">
      <c r="A21" s="27" t="s">
        <v>54</v>
      </c>
      <c r="B21" s="27" t="s">
        <v>276</v>
      </c>
      <c r="C21" s="27" t="s">
        <v>57</v>
      </c>
      <c r="D21" s="27" t="s">
        <v>35</v>
      </c>
      <c r="E21" s="27" t="s">
        <v>366</v>
      </c>
      <c r="F21" s="27" t="s">
        <v>43</v>
      </c>
      <c r="G21" s="27" t="s">
        <v>374</v>
      </c>
      <c r="H21" s="7">
        <v>225</v>
      </c>
      <c r="I21" s="7">
        <v>2215</v>
      </c>
      <c r="J21" s="29">
        <f t="shared" si="3"/>
        <v>2440</v>
      </c>
      <c r="K21" s="3"/>
      <c r="L21" s="9">
        <f t="shared" si="4"/>
        <v>0</v>
      </c>
    </row>
    <row r="22" spans="1:12" ht="30" customHeight="1" x14ac:dyDescent="0.2">
      <c r="A22" s="27" t="s">
        <v>56</v>
      </c>
      <c r="B22" s="27" t="s">
        <v>229</v>
      </c>
      <c r="C22" s="27" t="s">
        <v>58</v>
      </c>
      <c r="D22" s="27" t="s">
        <v>53</v>
      </c>
      <c r="E22" s="27" t="s">
        <v>335</v>
      </c>
      <c r="F22" s="27" t="s">
        <v>43</v>
      </c>
      <c r="G22" s="27" t="s">
        <v>221</v>
      </c>
      <c r="H22" s="7">
        <v>117</v>
      </c>
      <c r="I22" s="7">
        <v>2430</v>
      </c>
      <c r="J22" s="29">
        <f t="shared" si="3"/>
        <v>2547</v>
      </c>
      <c r="K22" s="1"/>
      <c r="L22" s="9">
        <f t="shared" si="4"/>
        <v>0</v>
      </c>
    </row>
    <row r="23" spans="1:12" ht="30" customHeight="1" x14ac:dyDescent="0.2">
      <c r="A23" s="27" t="s">
        <v>12</v>
      </c>
      <c r="B23" s="27" t="s">
        <v>277</v>
      </c>
      <c r="C23" s="27" t="s">
        <v>59</v>
      </c>
      <c r="D23" s="27" t="s">
        <v>42</v>
      </c>
      <c r="E23" s="27" t="s">
        <v>33</v>
      </c>
      <c r="F23" s="27" t="s">
        <v>43</v>
      </c>
      <c r="G23" s="27" t="s">
        <v>224</v>
      </c>
      <c r="H23" s="7">
        <v>192</v>
      </c>
      <c r="I23" s="7">
        <v>2500</v>
      </c>
      <c r="J23" s="29">
        <f t="shared" si="3"/>
        <v>2692</v>
      </c>
      <c r="K23" s="1"/>
      <c r="L23" s="9">
        <f t="shared" si="4"/>
        <v>0</v>
      </c>
    </row>
    <row r="24" spans="1:12" ht="30" customHeight="1" x14ac:dyDescent="0.2">
      <c r="A24" s="27" t="s">
        <v>13</v>
      </c>
      <c r="B24" s="27" t="s">
        <v>278</v>
      </c>
      <c r="C24" s="27" t="s">
        <v>60</v>
      </c>
      <c r="D24" s="27" t="s">
        <v>53</v>
      </c>
      <c r="E24" s="27" t="s">
        <v>336</v>
      </c>
      <c r="F24" s="27" t="s">
        <v>43</v>
      </c>
      <c r="G24" s="27" t="s">
        <v>224</v>
      </c>
      <c r="H24" s="7">
        <v>315</v>
      </c>
      <c r="I24" s="7">
        <v>2585</v>
      </c>
      <c r="J24" s="29">
        <f t="shared" si="3"/>
        <v>2900</v>
      </c>
      <c r="K24" s="1"/>
      <c r="L24" s="9">
        <f t="shared" si="4"/>
        <v>0</v>
      </c>
    </row>
    <row r="25" spans="1:12" ht="30" customHeight="1" x14ac:dyDescent="0.2">
      <c r="A25" s="27" t="s">
        <v>14</v>
      </c>
      <c r="B25" s="27" t="s">
        <v>315</v>
      </c>
      <c r="C25" s="27" t="s">
        <v>61</v>
      </c>
      <c r="D25" s="27" t="s">
        <v>35</v>
      </c>
      <c r="E25" s="27" t="s">
        <v>326</v>
      </c>
      <c r="F25" s="27" t="s">
        <v>197</v>
      </c>
      <c r="G25" s="27" t="s">
        <v>374</v>
      </c>
      <c r="H25" s="7">
        <v>2585</v>
      </c>
      <c r="I25" s="7">
        <v>525</v>
      </c>
      <c r="J25" s="29">
        <f t="shared" si="3"/>
        <v>3110</v>
      </c>
      <c r="K25" s="1"/>
      <c r="L25" s="9">
        <f t="shared" si="4"/>
        <v>0</v>
      </c>
    </row>
    <row r="26" spans="1:12" ht="30" customHeight="1" x14ac:dyDescent="0.2">
      <c r="A26" s="27" t="s">
        <v>15</v>
      </c>
      <c r="B26" s="27" t="s">
        <v>316</v>
      </c>
      <c r="C26" s="27" t="s">
        <v>62</v>
      </c>
      <c r="D26" s="27" t="s">
        <v>63</v>
      </c>
      <c r="E26" s="30" t="s">
        <v>263</v>
      </c>
      <c r="F26" s="27" t="s">
        <v>197</v>
      </c>
      <c r="G26" s="27" t="s">
        <v>374</v>
      </c>
      <c r="H26" s="7">
        <v>729</v>
      </c>
      <c r="I26" s="7">
        <v>2818</v>
      </c>
      <c r="J26" s="29">
        <f t="shared" si="3"/>
        <v>3547</v>
      </c>
      <c r="K26" s="1"/>
      <c r="L26" s="9">
        <f t="shared" si="4"/>
        <v>0</v>
      </c>
    </row>
    <row r="27" spans="1:12" ht="30" customHeight="1" x14ac:dyDescent="0.2">
      <c r="A27" s="27" t="s">
        <v>16</v>
      </c>
      <c r="B27" s="27" t="s">
        <v>279</v>
      </c>
      <c r="C27" s="27" t="s">
        <v>64</v>
      </c>
      <c r="D27" s="31" t="s">
        <v>35</v>
      </c>
      <c r="E27" s="32" t="s">
        <v>326</v>
      </c>
      <c r="F27" s="33" t="s">
        <v>197</v>
      </c>
      <c r="G27" s="27" t="s">
        <v>374</v>
      </c>
      <c r="H27" s="7">
        <v>474</v>
      </c>
      <c r="I27" s="7">
        <v>2052</v>
      </c>
      <c r="J27" s="29">
        <f t="shared" si="3"/>
        <v>2526</v>
      </c>
      <c r="K27" s="1"/>
      <c r="L27" s="9">
        <f t="shared" si="4"/>
        <v>0</v>
      </c>
    </row>
    <row r="28" spans="1:12" ht="33" customHeight="1" x14ac:dyDescent="0.2">
      <c r="A28" s="27" t="s">
        <v>200</v>
      </c>
      <c r="B28" s="27" t="s">
        <v>280</v>
      </c>
      <c r="C28" s="27" t="s">
        <v>64</v>
      </c>
      <c r="D28" s="31" t="s">
        <v>35</v>
      </c>
      <c r="E28" s="32" t="s">
        <v>326</v>
      </c>
      <c r="F28" s="33" t="s">
        <v>43</v>
      </c>
      <c r="G28" s="27" t="s">
        <v>221</v>
      </c>
      <c r="H28" s="7">
        <v>20</v>
      </c>
      <c r="I28" s="7">
        <v>1014</v>
      </c>
      <c r="J28" s="29">
        <f t="shared" si="3"/>
        <v>1034</v>
      </c>
      <c r="K28" s="1"/>
      <c r="L28" s="9">
        <f t="shared" si="4"/>
        <v>0</v>
      </c>
    </row>
    <row r="29" spans="1:12" ht="30" customHeight="1" x14ac:dyDescent="0.2">
      <c r="A29" s="27" t="s">
        <v>201</v>
      </c>
      <c r="B29" s="27" t="s">
        <v>281</v>
      </c>
      <c r="C29" s="27" t="s">
        <v>65</v>
      </c>
      <c r="D29" s="31" t="s">
        <v>35</v>
      </c>
      <c r="E29" s="32" t="s">
        <v>326</v>
      </c>
      <c r="F29" s="33" t="s">
        <v>43</v>
      </c>
      <c r="G29" s="27" t="s">
        <v>221</v>
      </c>
      <c r="H29" s="7">
        <v>479</v>
      </c>
      <c r="I29" s="7">
        <v>1486</v>
      </c>
      <c r="J29" s="29">
        <f t="shared" si="3"/>
        <v>1965</v>
      </c>
      <c r="K29" s="1"/>
      <c r="L29" s="9">
        <f t="shared" si="4"/>
        <v>0</v>
      </c>
    </row>
    <row r="30" spans="1:12" ht="30" customHeight="1" x14ac:dyDescent="0.2">
      <c r="A30" s="27" t="s">
        <v>202</v>
      </c>
      <c r="B30" s="27" t="s">
        <v>66</v>
      </c>
      <c r="C30" s="27" t="s">
        <v>67</v>
      </c>
      <c r="D30" s="31" t="s">
        <v>35</v>
      </c>
      <c r="E30" s="32" t="s">
        <v>326</v>
      </c>
      <c r="F30" s="33" t="s">
        <v>43</v>
      </c>
      <c r="G30" s="27" t="s">
        <v>224</v>
      </c>
      <c r="H30" s="7">
        <v>148</v>
      </c>
      <c r="I30" s="7">
        <v>1600</v>
      </c>
      <c r="J30" s="29">
        <f t="shared" si="3"/>
        <v>1748</v>
      </c>
      <c r="K30" s="1"/>
      <c r="L30" s="9">
        <f t="shared" si="4"/>
        <v>0</v>
      </c>
    </row>
    <row r="31" spans="1:12" ht="30" customHeight="1" x14ac:dyDescent="0.2">
      <c r="A31" s="27" t="s">
        <v>17</v>
      </c>
      <c r="B31" s="27" t="s">
        <v>282</v>
      </c>
      <c r="C31" s="27" t="s">
        <v>68</v>
      </c>
      <c r="D31" s="27" t="s">
        <v>191</v>
      </c>
      <c r="E31" s="34" t="s">
        <v>327</v>
      </c>
      <c r="F31" s="27" t="s">
        <v>43</v>
      </c>
      <c r="G31" s="27" t="s">
        <v>224</v>
      </c>
      <c r="H31" s="7">
        <v>602</v>
      </c>
      <c r="I31" s="7">
        <v>3500</v>
      </c>
      <c r="J31" s="29">
        <f>H31+I31</f>
        <v>4102</v>
      </c>
      <c r="K31" s="1"/>
      <c r="L31" s="9">
        <f t="shared" si="4"/>
        <v>0</v>
      </c>
    </row>
    <row r="32" spans="1:12" ht="30" customHeight="1" x14ac:dyDescent="0.2">
      <c r="A32" s="27" t="s">
        <v>18</v>
      </c>
      <c r="B32" s="27" t="s">
        <v>69</v>
      </c>
      <c r="C32" s="27" t="s">
        <v>70</v>
      </c>
      <c r="D32" s="27" t="s">
        <v>35</v>
      </c>
      <c r="E32" s="32" t="s">
        <v>326</v>
      </c>
      <c r="F32" s="27" t="s">
        <v>43</v>
      </c>
      <c r="G32" s="27" t="s">
        <v>221</v>
      </c>
      <c r="H32" s="7">
        <v>425</v>
      </c>
      <c r="I32" s="7">
        <v>2150</v>
      </c>
      <c r="J32" s="29">
        <f t="shared" si="3"/>
        <v>2575</v>
      </c>
      <c r="K32" s="1"/>
      <c r="L32" s="9">
        <f t="shared" si="4"/>
        <v>0</v>
      </c>
    </row>
    <row r="33" spans="1:13" ht="30" customHeight="1" x14ac:dyDescent="0.2">
      <c r="A33" s="27" t="s">
        <v>19</v>
      </c>
      <c r="B33" s="27" t="s">
        <v>283</v>
      </c>
      <c r="C33" s="27" t="s">
        <v>71</v>
      </c>
      <c r="D33" s="27" t="s">
        <v>47</v>
      </c>
      <c r="E33" s="27" t="s">
        <v>263</v>
      </c>
      <c r="F33" s="27" t="s">
        <v>197</v>
      </c>
      <c r="G33" s="27" t="s">
        <v>372</v>
      </c>
      <c r="H33" s="7">
        <v>117</v>
      </c>
      <c r="I33" s="7">
        <v>4029</v>
      </c>
      <c r="J33" s="29">
        <f t="shared" si="3"/>
        <v>4146</v>
      </c>
      <c r="K33" s="1"/>
      <c r="L33" s="9">
        <f t="shared" si="4"/>
        <v>0</v>
      </c>
    </row>
    <row r="34" spans="1:13" ht="45" x14ac:dyDescent="0.2">
      <c r="A34" s="27" t="s">
        <v>20</v>
      </c>
      <c r="B34" s="27" t="s">
        <v>284</v>
      </c>
      <c r="C34" s="27" t="s">
        <v>72</v>
      </c>
      <c r="D34" s="27" t="s">
        <v>42</v>
      </c>
      <c r="E34" s="27" t="s">
        <v>33</v>
      </c>
      <c r="F34" s="27" t="s">
        <v>43</v>
      </c>
      <c r="G34" s="27" t="s">
        <v>224</v>
      </c>
      <c r="H34" s="7">
        <v>286</v>
      </c>
      <c r="I34" s="7">
        <v>4364</v>
      </c>
      <c r="J34" s="29">
        <f t="shared" si="3"/>
        <v>4650</v>
      </c>
      <c r="K34" s="1"/>
      <c r="L34" s="9">
        <f t="shared" si="4"/>
        <v>0</v>
      </c>
    </row>
    <row r="35" spans="1:13" ht="45" x14ac:dyDescent="0.2">
      <c r="A35" s="27" t="s">
        <v>21</v>
      </c>
      <c r="B35" s="27" t="s">
        <v>285</v>
      </c>
      <c r="C35" s="27" t="s">
        <v>73</v>
      </c>
      <c r="D35" s="27" t="s">
        <v>345</v>
      </c>
      <c r="E35" s="27" t="s">
        <v>45</v>
      </c>
      <c r="F35" s="27" t="s">
        <v>43</v>
      </c>
      <c r="G35" s="27" t="s">
        <v>224</v>
      </c>
      <c r="H35" s="7">
        <v>367</v>
      </c>
      <c r="I35" s="7">
        <v>1840</v>
      </c>
      <c r="J35" s="29">
        <f t="shared" si="3"/>
        <v>2207</v>
      </c>
      <c r="K35" s="1"/>
      <c r="L35" s="9">
        <f t="shared" si="4"/>
        <v>0</v>
      </c>
    </row>
    <row r="36" spans="1:13" ht="30" customHeight="1" x14ac:dyDescent="0.2">
      <c r="A36" s="27" t="s">
        <v>22</v>
      </c>
      <c r="B36" s="27" t="s">
        <v>286</v>
      </c>
      <c r="C36" s="27" t="s">
        <v>73</v>
      </c>
      <c r="D36" s="27" t="s">
        <v>345</v>
      </c>
      <c r="E36" s="27" t="s">
        <v>45</v>
      </c>
      <c r="F36" s="27" t="s">
        <v>43</v>
      </c>
      <c r="G36" s="27" t="s">
        <v>224</v>
      </c>
      <c r="H36" s="7">
        <v>303</v>
      </c>
      <c r="I36" s="7">
        <v>2314</v>
      </c>
      <c r="J36" s="29">
        <f t="shared" si="3"/>
        <v>2617</v>
      </c>
      <c r="K36" s="1"/>
      <c r="L36" s="9">
        <f t="shared" si="4"/>
        <v>0</v>
      </c>
    </row>
    <row r="37" spans="1:13" ht="30" customHeight="1" x14ac:dyDescent="0.2">
      <c r="A37" s="27" t="s">
        <v>23</v>
      </c>
      <c r="B37" s="27" t="s">
        <v>74</v>
      </c>
      <c r="C37" s="27" t="s">
        <v>75</v>
      </c>
      <c r="D37" s="27" t="s">
        <v>42</v>
      </c>
      <c r="E37" s="27" t="s">
        <v>45</v>
      </c>
      <c r="F37" s="27" t="s">
        <v>43</v>
      </c>
      <c r="G37" s="27" t="s">
        <v>224</v>
      </c>
      <c r="H37" s="8">
        <v>140</v>
      </c>
      <c r="I37" s="7">
        <v>1780</v>
      </c>
      <c r="J37" s="29">
        <f t="shared" si="3"/>
        <v>1920</v>
      </c>
      <c r="K37" s="1"/>
      <c r="L37" s="9">
        <f t="shared" si="4"/>
        <v>0</v>
      </c>
    </row>
    <row r="38" spans="1:13" ht="30" customHeight="1" x14ac:dyDescent="0.2">
      <c r="A38" s="27" t="s">
        <v>24</v>
      </c>
      <c r="B38" s="27" t="s">
        <v>76</v>
      </c>
      <c r="C38" s="27" t="s">
        <v>361</v>
      </c>
      <c r="D38" s="27" t="s">
        <v>42</v>
      </c>
      <c r="E38" s="27" t="s">
        <v>45</v>
      </c>
      <c r="F38" s="27" t="s">
        <v>43</v>
      </c>
      <c r="G38" s="27" t="s">
        <v>224</v>
      </c>
      <c r="H38" s="8">
        <v>184</v>
      </c>
      <c r="I38" s="7">
        <v>3909</v>
      </c>
      <c r="J38" s="29">
        <f t="shared" si="3"/>
        <v>4093</v>
      </c>
      <c r="K38" s="1"/>
      <c r="L38" s="9">
        <f t="shared" si="4"/>
        <v>0</v>
      </c>
    </row>
    <row r="39" spans="1:13" ht="30" customHeight="1" x14ac:dyDescent="0.2">
      <c r="A39" s="27" t="s">
        <v>25</v>
      </c>
      <c r="B39" s="27" t="s">
        <v>287</v>
      </c>
      <c r="C39" s="27" t="s">
        <v>195</v>
      </c>
      <c r="D39" s="27" t="s">
        <v>346</v>
      </c>
      <c r="E39" s="27" t="s">
        <v>45</v>
      </c>
      <c r="F39" s="27" t="s">
        <v>43</v>
      </c>
      <c r="G39" s="27" t="s">
        <v>224</v>
      </c>
      <c r="H39" s="7">
        <v>100</v>
      </c>
      <c r="I39" s="7">
        <v>3600</v>
      </c>
      <c r="J39" s="29">
        <f t="shared" si="3"/>
        <v>3700</v>
      </c>
      <c r="K39" s="1"/>
      <c r="L39" s="9">
        <f t="shared" si="4"/>
        <v>0</v>
      </c>
    </row>
    <row r="40" spans="1:13" ht="30" customHeight="1" x14ac:dyDescent="0.2">
      <c r="A40" s="27" t="s">
        <v>26</v>
      </c>
      <c r="B40" s="27" t="s">
        <v>77</v>
      </c>
      <c r="C40" s="27" t="s">
        <v>360</v>
      </c>
      <c r="D40" s="27" t="s">
        <v>347</v>
      </c>
      <c r="E40" s="27" t="s">
        <v>344</v>
      </c>
      <c r="F40" s="27" t="s">
        <v>43</v>
      </c>
      <c r="G40" s="27" t="s">
        <v>224</v>
      </c>
      <c r="H40" s="8">
        <v>163</v>
      </c>
      <c r="I40" s="8">
        <v>2172</v>
      </c>
      <c r="J40" s="29">
        <f t="shared" si="3"/>
        <v>2335</v>
      </c>
      <c r="K40" s="3"/>
      <c r="L40" s="9">
        <f t="shared" si="4"/>
        <v>0</v>
      </c>
    </row>
    <row r="41" spans="1:13" ht="30" customHeight="1" x14ac:dyDescent="0.2">
      <c r="A41" s="27" t="s">
        <v>27</v>
      </c>
      <c r="B41" s="27" t="s">
        <v>288</v>
      </c>
      <c r="C41" s="27" t="s">
        <v>80</v>
      </c>
      <c r="D41" s="27" t="s">
        <v>42</v>
      </c>
      <c r="E41" s="27" t="s">
        <v>45</v>
      </c>
      <c r="F41" s="27" t="s">
        <v>43</v>
      </c>
      <c r="G41" s="27" t="s">
        <v>226</v>
      </c>
      <c r="H41" s="8">
        <v>219</v>
      </c>
      <c r="I41" s="8">
        <v>1422</v>
      </c>
      <c r="J41" s="29">
        <f t="shared" si="3"/>
        <v>1641</v>
      </c>
      <c r="K41" s="1"/>
      <c r="L41" s="9">
        <f t="shared" si="4"/>
        <v>0</v>
      </c>
      <c r="M41" s="35"/>
    </row>
    <row r="42" spans="1:13" ht="30" customHeight="1" x14ac:dyDescent="0.2">
      <c r="A42" s="27" t="s">
        <v>28</v>
      </c>
      <c r="B42" s="27" t="s">
        <v>289</v>
      </c>
      <c r="C42" s="27" t="s">
        <v>82</v>
      </c>
      <c r="D42" s="27" t="s">
        <v>83</v>
      </c>
      <c r="E42" s="27" t="s">
        <v>33</v>
      </c>
      <c r="F42" s="27" t="s">
        <v>43</v>
      </c>
      <c r="G42" s="27" t="s">
        <v>224</v>
      </c>
      <c r="H42" s="7">
        <v>240</v>
      </c>
      <c r="I42" s="7">
        <v>4760</v>
      </c>
      <c r="J42" s="29">
        <f t="shared" si="3"/>
        <v>5000</v>
      </c>
      <c r="K42" s="1"/>
      <c r="L42" s="9">
        <f t="shared" si="4"/>
        <v>0</v>
      </c>
      <c r="M42" s="35"/>
    </row>
    <row r="43" spans="1:13" ht="30" customHeight="1" x14ac:dyDescent="0.2">
      <c r="A43" s="27" t="s">
        <v>207</v>
      </c>
      <c r="B43" s="27" t="s">
        <v>290</v>
      </c>
      <c r="C43" s="27" t="s">
        <v>92</v>
      </c>
      <c r="D43" s="27" t="s">
        <v>35</v>
      </c>
      <c r="E43" s="27" t="s">
        <v>326</v>
      </c>
      <c r="F43" s="27" t="s">
        <v>43</v>
      </c>
      <c r="G43" s="27" t="s">
        <v>221</v>
      </c>
      <c r="H43" s="7">
        <v>870</v>
      </c>
      <c r="I43" s="7">
        <v>1709</v>
      </c>
      <c r="J43" s="29">
        <f t="shared" si="3"/>
        <v>2579</v>
      </c>
      <c r="K43" s="1"/>
      <c r="L43" s="9">
        <f t="shared" si="4"/>
        <v>0</v>
      </c>
      <c r="M43" s="35"/>
    </row>
    <row r="44" spans="1:13" ht="30" customHeight="1" x14ac:dyDescent="0.2">
      <c r="A44" s="27" t="s">
        <v>208</v>
      </c>
      <c r="B44" s="27" t="s">
        <v>291</v>
      </c>
      <c r="C44" s="27" t="s">
        <v>92</v>
      </c>
      <c r="D44" s="27" t="s">
        <v>35</v>
      </c>
      <c r="E44" s="27" t="s">
        <v>326</v>
      </c>
      <c r="F44" s="27" t="s">
        <v>43</v>
      </c>
      <c r="G44" s="27" t="s">
        <v>221</v>
      </c>
      <c r="H44" s="7">
        <v>90</v>
      </c>
      <c r="I44" s="7">
        <v>340</v>
      </c>
      <c r="J44" s="29">
        <f t="shared" si="3"/>
        <v>430</v>
      </c>
      <c r="K44" s="1"/>
      <c r="L44" s="9">
        <f t="shared" si="4"/>
        <v>0</v>
      </c>
      <c r="M44" s="35"/>
    </row>
    <row r="45" spans="1:13" ht="15" customHeight="1" x14ac:dyDescent="0.2">
      <c r="A45" s="71" t="s">
        <v>239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  <row r="46" spans="1:13" ht="28.5" customHeight="1" x14ac:dyDescent="0.2">
      <c r="A46" s="27" t="s">
        <v>81</v>
      </c>
      <c r="B46" s="27" t="s">
        <v>292</v>
      </c>
      <c r="C46" s="27" t="s">
        <v>85</v>
      </c>
      <c r="D46" s="27" t="s">
        <v>53</v>
      </c>
      <c r="E46" s="27" t="s">
        <v>335</v>
      </c>
      <c r="F46" s="27" t="s">
        <v>43</v>
      </c>
      <c r="G46" s="27" t="s">
        <v>224</v>
      </c>
      <c r="H46" s="7">
        <v>240</v>
      </c>
      <c r="I46" s="7">
        <v>4860</v>
      </c>
      <c r="J46" s="29">
        <f>H46+I46</f>
        <v>5100</v>
      </c>
      <c r="K46" s="1"/>
      <c r="L46" s="9">
        <f t="shared" si="4"/>
        <v>0</v>
      </c>
    </row>
    <row r="47" spans="1:13" ht="30" customHeight="1" x14ac:dyDescent="0.2">
      <c r="A47" s="27" t="s">
        <v>84</v>
      </c>
      <c r="B47" s="27" t="s">
        <v>293</v>
      </c>
      <c r="C47" s="27" t="s">
        <v>87</v>
      </c>
      <c r="D47" s="27" t="s">
        <v>63</v>
      </c>
      <c r="E47" s="27" t="s">
        <v>337</v>
      </c>
      <c r="F47" s="27" t="s">
        <v>43</v>
      </c>
      <c r="G47" s="27" t="s">
        <v>224</v>
      </c>
      <c r="H47" s="7">
        <v>353</v>
      </c>
      <c r="I47" s="7">
        <v>6264</v>
      </c>
      <c r="J47" s="29">
        <f t="shared" ref="J47:J56" si="5">H47+I47</f>
        <v>6617</v>
      </c>
      <c r="K47" s="1"/>
      <c r="L47" s="9">
        <f t="shared" si="4"/>
        <v>0</v>
      </c>
    </row>
    <row r="48" spans="1:13" ht="30" customHeight="1" x14ac:dyDescent="0.2">
      <c r="A48" s="27" t="s">
        <v>86</v>
      </c>
      <c r="B48" s="27" t="s">
        <v>294</v>
      </c>
      <c r="C48" s="27" t="s">
        <v>89</v>
      </c>
      <c r="D48" s="27" t="s">
        <v>53</v>
      </c>
      <c r="E48" s="27" t="s">
        <v>335</v>
      </c>
      <c r="F48" s="27" t="s">
        <v>43</v>
      </c>
      <c r="G48" s="27" t="s">
        <v>221</v>
      </c>
      <c r="H48" s="7">
        <v>341</v>
      </c>
      <c r="I48" s="7">
        <v>7276</v>
      </c>
      <c r="J48" s="29">
        <f t="shared" si="5"/>
        <v>7617</v>
      </c>
      <c r="K48" s="1"/>
      <c r="L48" s="9">
        <f t="shared" si="4"/>
        <v>0</v>
      </c>
    </row>
    <row r="49" spans="1:12" ht="30" customHeight="1" x14ac:dyDescent="0.2">
      <c r="A49" s="27" t="s">
        <v>88</v>
      </c>
      <c r="B49" s="27" t="s">
        <v>295</v>
      </c>
      <c r="C49" s="27" t="s">
        <v>91</v>
      </c>
      <c r="D49" s="27" t="s">
        <v>35</v>
      </c>
      <c r="E49" s="27" t="s">
        <v>326</v>
      </c>
      <c r="F49" s="27" t="s">
        <v>43</v>
      </c>
      <c r="G49" s="27" t="s">
        <v>221</v>
      </c>
      <c r="H49" s="7">
        <v>1016</v>
      </c>
      <c r="I49" s="7">
        <v>5740</v>
      </c>
      <c r="J49" s="29">
        <f t="shared" si="5"/>
        <v>6756</v>
      </c>
      <c r="K49" s="1"/>
      <c r="L49" s="9">
        <f t="shared" si="4"/>
        <v>0</v>
      </c>
    </row>
    <row r="50" spans="1:12" ht="30" customHeight="1" x14ac:dyDescent="0.2">
      <c r="A50" s="27" t="s">
        <v>90</v>
      </c>
      <c r="B50" s="27" t="s">
        <v>296</v>
      </c>
      <c r="C50" s="27" t="s">
        <v>94</v>
      </c>
      <c r="D50" s="27" t="s">
        <v>63</v>
      </c>
      <c r="E50" s="27" t="s">
        <v>337</v>
      </c>
      <c r="F50" s="27" t="s">
        <v>43</v>
      </c>
      <c r="G50" s="27" t="s">
        <v>224</v>
      </c>
      <c r="H50" s="7">
        <v>535</v>
      </c>
      <c r="I50" s="7">
        <v>9431</v>
      </c>
      <c r="J50" s="29">
        <f t="shared" si="5"/>
        <v>9966</v>
      </c>
      <c r="K50" s="1"/>
      <c r="L50" s="9">
        <f t="shared" si="4"/>
        <v>0</v>
      </c>
    </row>
    <row r="51" spans="1:12" s="36" customFormat="1" ht="45" x14ac:dyDescent="0.2">
      <c r="A51" s="27" t="s">
        <v>93</v>
      </c>
      <c r="B51" s="27" t="s">
        <v>297</v>
      </c>
      <c r="C51" s="27" t="s">
        <v>96</v>
      </c>
      <c r="D51" s="27" t="s">
        <v>53</v>
      </c>
      <c r="E51" s="27" t="s">
        <v>335</v>
      </c>
      <c r="F51" s="27" t="s">
        <v>43</v>
      </c>
      <c r="G51" s="27" t="s">
        <v>221</v>
      </c>
      <c r="H51" s="7">
        <v>1300</v>
      </c>
      <c r="I51" s="7">
        <v>8700</v>
      </c>
      <c r="J51" s="29">
        <f t="shared" si="5"/>
        <v>10000</v>
      </c>
      <c r="K51" s="18"/>
      <c r="L51" s="9">
        <f t="shared" si="4"/>
        <v>0</v>
      </c>
    </row>
    <row r="52" spans="1:12" ht="30" customHeight="1" x14ac:dyDescent="0.2">
      <c r="A52" s="27" t="s">
        <v>95</v>
      </c>
      <c r="B52" s="27" t="s">
        <v>298</v>
      </c>
      <c r="C52" s="27" t="s">
        <v>98</v>
      </c>
      <c r="D52" s="27" t="s">
        <v>99</v>
      </c>
      <c r="E52" s="27" t="s">
        <v>337</v>
      </c>
      <c r="F52" s="27" t="s">
        <v>43</v>
      </c>
      <c r="G52" s="27" t="s">
        <v>224</v>
      </c>
      <c r="H52" s="7">
        <v>666</v>
      </c>
      <c r="I52" s="7">
        <v>9633</v>
      </c>
      <c r="J52" s="29">
        <f t="shared" si="5"/>
        <v>10299</v>
      </c>
      <c r="K52" s="1"/>
      <c r="L52" s="9">
        <f t="shared" si="4"/>
        <v>0</v>
      </c>
    </row>
    <row r="53" spans="1:12" ht="30" customHeight="1" x14ac:dyDescent="0.2">
      <c r="A53" s="27" t="s">
        <v>97</v>
      </c>
      <c r="B53" s="27" t="s">
        <v>299</v>
      </c>
      <c r="C53" s="27" t="s">
        <v>101</v>
      </c>
      <c r="D53" s="27" t="s">
        <v>63</v>
      </c>
      <c r="E53" s="27" t="s">
        <v>337</v>
      </c>
      <c r="F53" s="27" t="s">
        <v>43</v>
      </c>
      <c r="G53" s="27" t="s">
        <v>224</v>
      </c>
      <c r="H53" s="7">
        <v>420</v>
      </c>
      <c r="I53" s="7">
        <v>12160</v>
      </c>
      <c r="J53" s="29">
        <f t="shared" si="5"/>
        <v>12580</v>
      </c>
      <c r="K53" s="1"/>
      <c r="L53" s="9">
        <f t="shared" si="4"/>
        <v>0</v>
      </c>
    </row>
    <row r="54" spans="1:12" ht="45" x14ac:dyDescent="0.2">
      <c r="A54" s="27" t="s">
        <v>209</v>
      </c>
      <c r="B54" s="27" t="s">
        <v>352</v>
      </c>
      <c r="C54" s="27" t="s">
        <v>103</v>
      </c>
      <c r="D54" s="27" t="s">
        <v>53</v>
      </c>
      <c r="E54" s="27" t="s">
        <v>335</v>
      </c>
      <c r="F54" s="27" t="s">
        <v>43</v>
      </c>
      <c r="G54" s="27" t="s">
        <v>221</v>
      </c>
      <c r="H54" s="7">
        <v>540</v>
      </c>
      <c r="I54" s="7">
        <v>5919</v>
      </c>
      <c r="J54" s="29">
        <f t="shared" si="5"/>
        <v>6459</v>
      </c>
      <c r="K54" s="1"/>
      <c r="L54" s="9">
        <f t="shared" si="4"/>
        <v>0</v>
      </c>
    </row>
    <row r="55" spans="1:12" ht="45" x14ac:dyDescent="0.2">
      <c r="A55" s="27" t="s">
        <v>210</v>
      </c>
      <c r="B55" s="27" t="s">
        <v>300</v>
      </c>
      <c r="C55" s="27" t="s">
        <v>104</v>
      </c>
      <c r="D55" s="27" t="s">
        <v>259</v>
      </c>
      <c r="E55" s="27" t="s">
        <v>326</v>
      </c>
      <c r="F55" s="27" t="s">
        <v>43</v>
      </c>
      <c r="G55" s="27" t="s">
        <v>372</v>
      </c>
      <c r="H55" s="8">
        <v>749</v>
      </c>
      <c r="I55" s="7">
        <v>5147</v>
      </c>
      <c r="J55" s="29">
        <f t="shared" ref="J55" si="6">H55+I55</f>
        <v>5896</v>
      </c>
      <c r="K55" s="3"/>
      <c r="L55" s="9">
        <f t="shared" si="4"/>
        <v>0</v>
      </c>
    </row>
    <row r="56" spans="1:12" ht="30" customHeight="1" x14ac:dyDescent="0.2">
      <c r="A56" s="27" t="s">
        <v>102</v>
      </c>
      <c r="B56" s="27" t="s">
        <v>78</v>
      </c>
      <c r="C56" s="27" t="s">
        <v>79</v>
      </c>
      <c r="D56" s="27" t="s">
        <v>35</v>
      </c>
      <c r="E56" s="27" t="s">
        <v>328</v>
      </c>
      <c r="F56" s="27" t="s">
        <v>43</v>
      </c>
      <c r="G56" s="27" t="s">
        <v>224</v>
      </c>
      <c r="H56" s="8">
        <v>331</v>
      </c>
      <c r="I56" s="7">
        <v>5062</v>
      </c>
      <c r="J56" s="29">
        <f t="shared" si="5"/>
        <v>5393</v>
      </c>
      <c r="K56" s="3"/>
      <c r="L56" s="9">
        <f t="shared" si="4"/>
        <v>0</v>
      </c>
    </row>
    <row r="57" spans="1:12" ht="15" customHeight="1" x14ac:dyDescent="0.2">
      <c r="A57" s="71" t="s">
        <v>240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3"/>
    </row>
    <row r="58" spans="1:12" ht="30" customHeight="1" x14ac:dyDescent="0.2">
      <c r="A58" s="27" t="s">
        <v>105</v>
      </c>
      <c r="B58" s="27" t="s">
        <v>317</v>
      </c>
      <c r="C58" s="27" t="s">
        <v>106</v>
      </c>
      <c r="D58" s="27" t="s">
        <v>351</v>
      </c>
      <c r="E58" s="27" t="s">
        <v>335</v>
      </c>
      <c r="F58" s="27" t="s">
        <v>43</v>
      </c>
      <c r="G58" s="27" t="s">
        <v>371</v>
      </c>
      <c r="H58" s="7">
        <v>2056</v>
      </c>
      <c r="I58" s="7">
        <v>10958</v>
      </c>
      <c r="J58" s="29">
        <f>H58+I58</f>
        <v>13014</v>
      </c>
      <c r="K58" s="1"/>
      <c r="L58" s="9">
        <f t="shared" si="4"/>
        <v>0</v>
      </c>
    </row>
    <row r="59" spans="1:12" ht="30" customHeight="1" x14ac:dyDescent="0.2">
      <c r="A59" s="27" t="s">
        <v>107</v>
      </c>
      <c r="B59" s="27" t="s">
        <v>301</v>
      </c>
      <c r="C59" s="27" t="s">
        <v>108</v>
      </c>
      <c r="D59" s="27" t="s">
        <v>63</v>
      </c>
      <c r="E59" s="27" t="s">
        <v>337</v>
      </c>
      <c r="F59" s="27" t="s">
        <v>43</v>
      </c>
      <c r="G59" s="27" t="s">
        <v>224</v>
      </c>
      <c r="H59" s="7">
        <v>480</v>
      </c>
      <c r="I59" s="7">
        <v>18520</v>
      </c>
      <c r="J59" s="29">
        <f t="shared" ref="J59:J68" si="7">H59+I59</f>
        <v>19000</v>
      </c>
      <c r="K59" s="1"/>
      <c r="L59" s="9">
        <f t="shared" si="4"/>
        <v>0</v>
      </c>
    </row>
    <row r="60" spans="1:12" ht="60" x14ac:dyDescent="0.2">
      <c r="A60" s="27" t="s">
        <v>109</v>
      </c>
      <c r="B60" s="27" t="s">
        <v>230</v>
      </c>
      <c r="C60" s="27" t="s">
        <v>110</v>
      </c>
      <c r="D60" s="27" t="s">
        <v>53</v>
      </c>
      <c r="E60" s="27" t="s">
        <v>335</v>
      </c>
      <c r="F60" s="27" t="s">
        <v>43</v>
      </c>
      <c r="G60" s="27" t="s">
        <v>224</v>
      </c>
      <c r="H60" s="7">
        <v>3381</v>
      </c>
      <c r="I60" s="7">
        <v>12057</v>
      </c>
      <c r="J60" s="29">
        <f t="shared" si="7"/>
        <v>15438</v>
      </c>
      <c r="K60" s="1"/>
      <c r="L60" s="9">
        <f t="shared" si="4"/>
        <v>0</v>
      </c>
    </row>
    <row r="61" spans="1:12" ht="30" customHeight="1" x14ac:dyDescent="0.2">
      <c r="A61" s="27" t="s">
        <v>111</v>
      </c>
      <c r="B61" s="27" t="s">
        <v>302</v>
      </c>
      <c r="C61" s="27" t="s">
        <v>113</v>
      </c>
      <c r="D61" s="27" t="s">
        <v>53</v>
      </c>
      <c r="E61" s="27" t="s">
        <v>335</v>
      </c>
      <c r="F61" s="27" t="s">
        <v>43</v>
      </c>
      <c r="G61" s="27" t="s">
        <v>224</v>
      </c>
      <c r="H61" s="7">
        <v>1045</v>
      </c>
      <c r="I61" s="7">
        <v>19740</v>
      </c>
      <c r="J61" s="29">
        <f t="shared" si="7"/>
        <v>20785</v>
      </c>
      <c r="K61" s="1"/>
      <c r="L61" s="9">
        <f t="shared" si="4"/>
        <v>0</v>
      </c>
    </row>
    <row r="62" spans="1:12" ht="45" x14ac:dyDescent="0.2">
      <c r="A62" s="27" t="s">
        <v>112</v>
      </c>
      <c r="B62" s="27" t="s">
        <v>318</v>
      </c>
      <c r="C62" s="27" t="s">
        <v>115</v>
      </c>
      <c r="D62" s="27" t="s">
        <v>53</v>
      </c>
      <c r="E62" s="27" t="s">
        <v>335</v>
      </c>
      <c r="F62" s="27" t="s">
        <v>43</v>
      </c>
      <c r="G62" s="27" t="s">
        <v>224</v>
      </c>
      <c r="H62" s="7">
        <v>600</v>
      </c>
      <c r="I62" s="7">
        <v>22671</v>
      </c>
      <c r="J62" s="29">
        <f t="shared" si="7"/>
        <v>23271</v>
      </c>
      <c r="K62" s="1"/>
      <c r="L62" s="9">
        <f t="shared" si="4"/>
        <v>0</v>
      </c>
    </row>
    <row r="63" spans="1:12" ht="30" customHeight="1" x14ac:dyDescent="0.2">
      <c r="A63" s="27" t="s">
        <v>114</v>
      </c>
      <c r="B63" s="27" t="s">
        <v>319</v>
      </c>
      <c r="C63" s="27" t="s">
        <v>117</v>
      </c>
      <c r="D63" s="27" t="s">
        <v>53</v>
      </c>
      <c r="E63" s="27" t="s">
        <v>335</v>
      </c>
      <c r="F63" s="27" t="s">
        <v>43</v>
      </c>
      <c r="G63" s="27" t="s">
        <v>224</v>
      </c>
      <c r="H63" s="7">
        <v>1254</v>
      </c>
      <c r="I63" s="7">
        <v>24754</v>
      </c>
      <c r="J63" s="29">
        <f t="shared" si="7"/>
        <v>26008</v>
      </c>
      <c r="K63" s="1"/>
      <c r="L63" s="9">
        <f t="shared" si="4"/>
        <v>0</v>
      </c>
    </row>
    <row r="64" spans="1:12" ht="119.25" customHeight="1" x14ac:dyDescent="0.2">
      <c r="A64" s="27" t="s">
        <v>116</v>
      </c>
      <c r="B64" s="27" t="s">
        <v>303</v>
      </c>
      <c r="C64" s="27" t="s">
        <v>119</v>
      </c>
      <c r="D64" s="27" t="s">
        <v>35</v>
      </c>
      <c r="E64" s="27" t="s">
        <v>329</v>
      </c>
      <c r="F64" s="27" t="s">
        <v>197</v>
      </c>
      <c r="G64" s="27" t="s">
        <v>372</v>
      </c>
      <c r="H64" s="7">
        <v>926</v>
      </c>
      <c r="I64" s="7">
        <v>33806</v>
      </c>
      <c r="J64" s="29">
        <f t="shared" si="7"/>
        <v>34732</v>
      </c>
      <c r="K64" s="1"/>
      <c r="L64" s="9">
        <f t="shared" si="4"/>
        <v>0</v>
      </c>
    </row>
    <row r="65" spans="1:12" ht="30" customHeight="1" x14ac:dyDescent="0.2">
      <c r="A65" s="27" t="s">
        <v>118</v>
      </c>
      <c r="B65" s="27" t="s">
        <v>304</v>
      </c>
      <c r="C65" s="27" t="s">
        <v>120</v>
      </c>
      <c r="D65" s="27" t="s">
        <v>53</v>
      </c>
      <c r="E65" s="27" t="s">
        <v>330</v>
      </c>
      <c r="F65" s="27" t="s">
        <v>43</v>
      </c>
      <c r="G65" s="27" t="s">
        <v>224</v>
      </c>
      <c r="H65" s="7">
        <v>3916</v>
      </c>
      <c r="I65" s="7">
        <v>64274</v>
      </c>
      <c r="J65" s="29">
        <f t="shared" si="7"/>
        <v>68190</v>
      </c>
      <c r="K65" s="1"/>
      <c r="L65" s="9">
        <f t="shared" si="4"/>
        <v>0</v>
      </c>
    </row>
    <row r="66" spans="1:12" ht="30" customHeight="1" x14ac:dyDescent="0.2">
      <c r="A66" s="27" t="s">
        <v>29</v>
      </c>
      <c r="B66" s="27" t="s">
        <v>121</v>
      </c>
      <c r="C66" s="27" t="s">
        <v>122</v>
      </c>
      <c r="D66" s="27" t="s">
        <v>348</v>
      </c>
      <c r="E66" s="27" t="s">
        <v>337</v>
      </c>
      <c r="F66" s="27" t="s">
        <v>43</v>
      </c>
      <c r="G66" s="27" t="s">
        <v>224</v>
      </c>
      <c r="H66" s="7">
        <v>1125</v>
      </c>
      <c r="I66" s="7">
        <v>17301</v>
      </c>
      <c r="J66" s="29">
        <f t="shared" si="7"/>
        <v>18426</v>
      </c>
      <c r="K66" s="1"/>
      <c r="L66" s="9">
        <f t="shared" si="4"/>
        <v>0</v>
      </c>
    </row>
    <row r="67" spans="1:12" ht="30" customHeight="1" x14ac:dyDescent="0.2">
      <c r="A67" s="27" t="s">
        <v>30</v>
      </c>
      <c r="B67" s="30" t="s">
        <v>305</v>
      </c>
      <c r="C67" s="30" t="s">
        <v>100</v>
      </c>
      <c r="D67" s="30" t="s">
        <v>63</v>
      </c>
      <c r="E67" s="30" t="s">
        <v>337</v>
      </c>
      <c r="F67" s="30" t="s">
        <v>43</v>
      </c>
      <c r="G67" s="30" t="s">
        <v>224</v>
      </c>
      <c r="H67" s="19">
        <v>1280</v>
      </c>
      <c r="I67" s="19">
        <v>50623</v>
      </c>
      <c r="J67" s="37">
        <f t="shared" si="7"/>
        <v>51903</v>
      </c>
      <c r="K67" s="20"/>
      <c r="L67" s="21">
        <f t="shared" si="4"/>
        <v>0</v>
      </c>
    </row>
    <row r="68" spans="1:12" ht="30" customHeight="1" x14ac:dyDescent="0.2">
      <c r="A68" s="27" t="s">
        <v>205</v>
      </c>
      <c r="B68" s="38" t="s">
        <v>380</v>
      </c>
      <c r="C68" s="38" t="s">
        <v>381</v>
      </c>
      <c r="D68" s="27" t="s">
        <v>53</v>
      </c>
      <c r="E68" s="27" t="s">
        <v>335</v>
      </c>
      <c r="F68" s="38" t="s">
        <v>43</v>
      </c>
      <c r="G68" s="38" t="s">
        <v>221</v>
      </c>
      <c r="H68" s="22">
        <v>1097</v>
      </c>
      <c r="I68" s="22">
        <v>20745</v>
      </c>
      <c r="J68" s="39">
        <f t="shared" si="7"/>
        <v>21842</v>
      </c>
      <c r="K68" s="23"/>
      <c r="L68" s="24">
        <f t="shared" si="4"/>
        <v>0</v>
      </c>
    </row>
    <row r="69" spans="1:12" ht="15" customHeight="1" x14ac:dyDescent="0.2">
      <c r="A69" s="74" t="s">
        <v>350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6"/>
    </row>
    <row r="70" spans="1:12" ht="75" x14ac:dyDescent="0.2">
      <c r="A70" s="27" t="s">
        <v>123</v>
      </c>
      <c r="B70" s="27" t="s">
        <v>231</v>
      </c>
      <c r="C70" s="27" t="s">
        <v>124</v>
      </c>
      <c r="D70" s="27" t="s">
        <v>206</v>
      </c>
      <c r="E70" s="27" t="s">
        <v>334</v>
      </c>
      <c r="F70" s="62" t="s">
        <v>331</v>
      </c>
      <c r="G70" s="27" t="s">
        <v>224</v>
      </c>
      <c r="H70" s="7">
        <v>295</v>
      </c>
      <c r="I70" s="7">
        <v>262</v>
      </c>
      <c r="J70" s="28">
        <f>H70+I70</f>
        <v>557</v>
      </c>
      <c r="K70" s="1"/>
      <c r="L70" s="9">
        <f t="shared" si="4"/>
        <v>0</v>
      </c>
    </row>
    <row r="71" spans="1:12" ht="75" x14ac:dyDescent="0.2">
      <c r="A71" s="27" t="s">
        <v>125</v>
      </c>
      <c r="B71" s="27" t="s">
        <v>320</v>
      </c>
      <c r="C71" s="27" t="s">
        <v>124</v>
      </c>
      <c r="D71" s="27" t="s">
        <v>206</v>
      </c>
      <c r="E71" s="40" t="s">
        <v>334</v>
      </c>
      <c r="F71" s="63"/>
      <c r="G71" s="27" t="s">
        <v>224</v>
      </c>
      <c r="H71" s="7">
        <v>362</v>
      </c>
      <c r="I71" s="7">
        <v>1179</v>
      </c>
      <c r="J71" s="28">
        <f t="shared" ref="J71:J75" si="8">H71+I71</f>
        <v>1541</v>
      </c>
      <c r="K71" s="1"/>
      <c r="L71" s="9">
        <f t="shared" si="4"/>
        <v>0</v>
      </c>
    </row>
    <row r="72" spans="1:12" ht="75" x14ac:dyDescent="0.2">
      <c r="A72" s="27" t="s">
        <v>126</v>
      </c>
      <c r="B72" s="27" t="s">
        <v>232</v>
      </c>
      <c r="C72" s="27" t="s">
        <v>124</v>
      </c>
      <c r="D72" s="27" t="s">
        <v>206</v>
      </c>
      <c r="E72" s="40" t="s">
        <v>334</v>
      </c>
      <c r="F72" s="63"/>
      <c r="G72" s="27" t="s">
        <v>224</v>
      </c>
      <c r="H72" s="7">
        <v>500</v>
      </c>
      <c r="I72" s="7">
        <v>1804</v>
      </c>
      <c r="J72" s="28">
        <f t="shared" si="8"/>
        <v>2304</v>
      </c>
      <c r="K72" s="1"/>
      <c r="L72" s="9">
        <f t="shared" si="4"/>
        <v>0</v>
      </c>
    </row>
    <row r="73" spans="1:12" ht="75" x14ac:dyDescent="0.2">
      <c r="A73" s="27" t="s">
        <v>127</v>
      </c>
      <c r="B73" s="27" t="s">
        <v>306</v>
      </c>
      <c r="C73" s="27" t="s">
        <v>124</v>
      </c>
      <c r="D73" s="27" t="s">
        <v>206</v>
      </c>
      <c r="E73" s="40" t="s">
        <v>334</v>
      </c>
      <c r="F73" s="63"/>
      <c r="G73" s="27" t="s">
        <v>224</v>
      </c>
      <c r="H73" s="7">
        <v>1521</v>
      </c>
      <c r="I73" s="7">
        <v>11339</v>
      </c>
      <c r="J73" s="28">
        <f t="shared" si="8"/>
        <v>12860</v>
      </c>
      <c r="K73" s="1"/>
      <c r="L73" s="9">
        <f t="shared" si="4"/>
        <v>0</v>
      </c>
    </row>
    <row r="74" spans="1:12" ht="75" x14ac:dyDescent="0.2">
      <c r="A74" s="27" t="s">
        <v>128</v>
      </c>
      <c r="B74" s="27" t="s">
        <v>307</v>
      </c>
      <c r="C74" s="27" t="s">
        <v>124</v>
      </c>
      <c r="D74" s="27" t="s">
        <v>206</v>
      </c>
      <c r="E74" s="40" t="s">
        <v>334</v>
      </c>
      <c r="F74" s="64"/>
      <c r="G74" s="27" t="s">
        <v>224</v>
      </c>
      <c r="H74" s="7">
        <v>166</v>
      </c>
      <c r="I74" s="7">
        <v>3445</v>
      </c>
      <c r="J74" s="28">
        <f t="shared" si="8"/>
        <v>3611</v>
      </c>
      <c r="K74" s="1"/>
      <c r="L74" s="9">
        <f t="shared" si="4"/>
        <v>0</v>
      </c>
    </row>
    <row r="75" spans="1:12" ht="45" x14ac:dyDescent="0.2">
      <c r="A75" s="27" t="s">
        <v>129</v>
      </c>
      <c r="B75" s="27" t="s">
        <v>241</v>
      </c>
      <c r="C75" s="27" t="s">
        <v>124</v>
      </c>
      <c r="D75" s="27" t="s">
        <v>357</v>
      </c>
      <c r="E75" s="27" t="s">
        <v>173</v>
      </c>
      <c r="F75" s="27" t="s">
        <v>43</v>
      </c>
      <c r="G75" s="27" t="s">
        <v>224</v>
      </c>
      <c r="H75" s="8"/>
      <c r="I75" s="8">
        <v>3146</v>
      </c>
      <c r="J75" s="28">
        <f t="shared" si="8"/>
        <v>3146</v>
      </c>
      <c r="K75" s="11" t="s">
        <v>253</v>
      </c>
      <c r="L75" s="2" t="s">
        <v>175</v>
      </c>
    </row>
    <row r="76" spans="1:12" ht="15" customHeight="1" x14ac:dyDescent="0.2">
      <c r="A76" s="68" t="s">
        <v>242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70"/>
    </row>
    <row r="77" spans="1:12" ht="30" customHeight="1" x14ac:dyDescent="0.2">
      <c r="A77" s="27" t="s">
        <v>130</v>
      </c>
      <c r="B77" s="27" t="s">
        <v>308</v>
      </c>
      <c r="C77" s="27" t="s">
        <v>131</v>
      </c>
      <c r="D77" s="27" t="s">
        <v>53</v>
      </c>
      <c r="E77" s="27" t="s">
        <v>335</v>
      </c>
      <c r="F77" s="27" t="s">
        <v>190</v>
      </c>
      <c r="G77" s="27" t="s">
        <v>224</v>
      </c>
      <c r="H77" s="7">
        <v>196</v>
      </c>
      <c r="I77" s="7">
        <v>1090</v>
      </c>
      <c r="J77" s="29">
        <f>H77+I77</f>
        <v>1286</v>
      </c>
      <c r="K77" s="1"/>
      <c r="L77" s="9">
        <f t="shared" ref="L77:L79" si="9">ROUND(J77*K77,4)</f>
        <v>0</v>
      </c>
    </row>
    <row r="78" spans="1:12" ht="30" customHeight="1" x14ac:dyDescent="0.2">
      <c r="A78" s="27" t="s">
        <v>132</v>
      </c>
      <c r="B78" s="27" t="s">
        <v>309</v>
      </c>
      <c r="C78" s="27" t="s">
        <v>131</v>
      </c>
      <c r="D78" s="27" t="s">
        <v>53</v>
      </c>
      <c r="E78" s="27" t="s">
        <v>335</v>
      </c>
      <c r="F78" s="27" t="s">
        <v>43</v>
      </c>
      <c r="G78" s="27" t="s">
        <v>224</v>
      </c>
      <c r="H78" s="7">
        <v>128</v>
      </c>
      <c r="I78" s="7">
        <v>1040</v>
      </c>
      <c r="J78" s="29">
        <f t="shared" ref="J78:J79" si="10">H78+I78</f>
        <v>1168</v>
      </c>
      <c r="K78" s="1"/>
      <c r="L78" s="9">
        <f t="shared" si="9"/>
        <v>0</v>
      </c>
    </row>
    <row r="79" spans="1:12" ht="30" customHeight="1" x14ac:dyDescent="0.2">
      <c r="A79" s="27" t="s">
        <v>133</v>
      </c>
      <c r="B79" s="27" t="s">
        <v>134</v>
      </c>
      <c r="C79" s="27" t="s">
        <v>131</v>
      </c>
      <c r="D79" s="27" t="s">
        <v>135</v>
      </c>
      <c r="E79" s="27" t="s">
        <v>335</v>
      </c>
      <c r="F79" s="27" t="s">
        <v>43</v>
      </c>
      <c r="G79" s="27" t="s">
        <v>224</v>
      </c>
      <c r="H79" s="8"/>
      <c r="I79" s="7">
        <v>624</v>
      </c>
      <c r="J79" s="29">
        <f t="shared" si="10"/>
        <v>624</v>
      </c>
      <c r="K79" s="1"/>
      <c r="L79" s="9">
        <f t="shared" si="9"/>
        <v>0</v>
      </c>
    </row>
    <row r="80" spans="1:12" ht="15" customHeight="1" x14ac:dyDescent="0.2">
      <c r="A80" s="71" t="s">
        <v>243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3"/>
    </row>
    <row r="81" spans="1:12" ht="30.75" customHeight="1" x14ac:dyDescent="0.2">
      <c r="A81" s="27" t="s">
        <v>136</v>
      </c>
      <c r="B81" s="27" t="s">
        <v>137</v>
      </c>
      <c r="C81" s="27" t="s">
        <v>138</v>
      </c>
      <c r="D81" s="27" t="s">
        <v>353</v>
      </c>
      <c r="E81" s="27" t="s">
        <v>236</v>
      </c>
      <c r="F81" s="27" t="s">
        <v>139</v>
      </c>
      <c r="G81" s="27" t="s">
        <v>342</v>
      </c>
      <c r="H81" s="8"/>
      <c r="I81" s="7">
        <v>1130</v>
      </c>
      <c r="J81" s="29">
        <f>H81+I81</f>
        <v>1130</v>
      </c>
      <c r="K81" s="1"/>
      <c r="L81" s="9">
        <f t="shared" ref="L81:L94" si="11">ROUND(J81*K81,4)</f>
        <v>0</v>
      </c>
    </row>
    <row r="82" spans="1:12" ht="45" x14ac:dyDescent="0.2">
      <c r="A82" s="27" t="s">
        <v>140</v>
      </c>
      <c r="B82" s="27" t="s">
        <v>141</v>
      </c>
      <c r="C82" s="27" t="s">
        <v>138</v>
      </c>
      <c r="D82" s="27" t="s">
        <v>142</v>
      </c>
      <c r="E82" s="27" t="s">
        <v>236</v>
      </c>
      <c r="F82" s="27" t="s">
        <v>139</v>
      </c>
      <c r="G82" s="27" t="s">
        <v>342</v>
      </c>
      <c r="H82" s="7">
        <v>216</v>
      </c>
      <c r="I82" s="8"/>
      <c r="J82" s="29">
        <f t="shared" ref="J82:J94" si="12">H82+I82</f>
        <v>216</v>
      </c>
      <c r="K82" s="1"/>
      <c r="L82" s="9">
        <f t="shared" si="11"/>
        <v>0</v>
      </c>
    </row>
    <row r="83" spans="1:12" ht="30" customHeight="1" x14ac:dyDescent="0.2">
      <c r="A83" s="27" t="s">
        <v>143</v>
      </c>
      <c r="B83" s="27" t="s">
        <v>144</v>
      </c>
      <c r="C83" s="27" t="s">
        <v>138</v>
      </c>
      <c r="D83" s="27" t="s">
        <v>145</v>
      </c>
      <c r="E83" s="27" t="s">
        <v>332</v>
      </c>
      <c r="F83" s="27" t="s">
        <v>139</v>
      </c>
      <c r="G83" s="27" t="s">
        <v>342</v>
      </c>
      <c r="H83" s="8">
        <v>216</v>
      </c>
      <c r="I83" s="8"/>
      <c r="J83" s="29">
        <f t="shared" si="12"/>
        <v>216</v>
      </c>
      <c r="K83" s="1"/>
      <c r="L83" s="9">
        <f t="shared" si="11"/>
        <v>0</v>
      </c>
    </row>
    <row r="84" spans="1:12" ht="28.5" customHeight="1" x14ac:dyDescent="0.2">
      <c r="A84" s="27" t="s">
        <v>146</v>
      </c>
      <c r="B84" s="27" t="s">
        <v>255</v>
      </c>
      <c r="C84" s="27" t="s">
        <v>147</v>
      </c>
      <c r="D84" s="27" t="s">
        <v>142</v>
      </c>
      <c r="E84" s="27" t="s">
        <v>236</v>
      </c>
      <c r="F84" s="27" t="s">
        <v>139</v>
      </c>
      <c r="G84" s="27" t="s">
        <v>342</v>
      </c>
      <c r="H84" s="7">
        <v>130</v>
      </c>
      <c r="I84" s="8"/>
      <c r="J84" s="29">
        <f t="shared" si="12"/>
        <v>130</v>
      </c>
      <c r="K84" s="1"/>
      <c r="L84" s="9">
        <f t="shared" si="11"/>
        <v>0</v>
      </c>
    </row>
    <row r="85" spans="1:12" ht="30" x14ac:dyDescent="0.2">
      <c r="A85" s="27" t="s">
        <v>148</v>
      </c>
      <c r="B85" s="27" t="s">
        <v>255</v>
      </c>
      <c r="C85" s="27" t="s">
        <v>147</v>
      </c>
      <c r="D85" s="27" t="s">
        <v>145</v>
      </c>
      <c r="E85" s="27" t="s">
        <v>332</v>
      </c>
      <c r="F85" s="27" t="s">
        <v>139</v>
      </c>
      <c r="G85" s="27" t="s">
        <v>342</v>
      </c>
      <c r="H85" s="8">
        <v>130</v>
      </c>
      <c r="I85" s="8"/>
      <c r="J85" s="29">
        <f t="shared" si="12"/>
        <v>130</v>
      </c>
      <c r="K85" s="1"/>
      <c r="L85" s="9">
        <f t="shared" si="11"/>
        <v>0</v>
      </c>
    </row>
    <row r="86" spans="1:12" ht="30" customHeight="1" x14ac:dyDescent="0.2">
      <c r="A86" s="27" t="s">
        <v>149</v>
      </c>
      <c r="B86" s="27" t="s">
        <v>265</v>
      </c>
      <c r="C86" s="27" t="s">
        <v>147</v>
      </c>
      <c r="D86" s="27" t="s">
        <v>258</v>
      </c>
      <c r="E86" s="27" t="s">
        <v>335</v>
      </c>
      <c r="F86" s="27" t="s">
        <v>139</v>
      </c>
      <c r="G86" s="27" t="s">
        <v>342</v>
      </c>
      <c r="H86" s="7">
        <v>96</v>
      </c>
      <c r="I86" s="8"/>
      <c r="J86" s="29">
        <f t="shared" si="12"/>
        <v>96</v>
      </c>
      <c r="K86" s="1"/>
      <c r="L86" s="9">
        <f t="shared" si="11"/>
        <v>0</v>
      </c>
    </row>
    <row r="87" spans="1:12" ht="30" customHeight="1" x14ac:dyDescent="0.2">
      <c r="A87" s="27" t="s">
        <v>150</v>
      </c>
      <c r="B87" s="27" t="s">
        <v>254</v>
      </c>
      <c r="C87" s="27" t="s">
        <v>147</v>
      </c>
      <c r="D87" s="27" t="s">
        <v>142</v>
      </c>
      <c r="E87" s="27" t="s">
        <v>236</v>
      </c>
      <c r="F87" s="27" t="s">
        <v>139</v>
      </c>
      <c r="G87" s="27" t="s">
        <v>342</v>
      </c>
      <c r="H87" s="7">
        <v>130</v>
      </c>
      <c r="I87" s="8"/>
      <c r="J87" s="29">
        <f t="shared" si="12"/>
        <v>130</v>
      </c>
      <c r="K87" s="1"/>
      <c r="L87" s="9">
        <f t="shared" si="11"/>
        <v>0</v>
      </c>
    </row>
    <row r="88" spans="1:12" ht="30" customHeight="1" x14ac:dyDescent="0.2">
      <c r="A88" s="27" t="s">
        <v>151</v>
      </c>
      <c r="B88" s="27" t="s">
        <v>254</v>
      </c>
      <c r="C88" s="27" t="s">
        <v>147</v>
      </c>
      <c r="D88" s="27" t="s">
        <v>145</v>
      </c>
      <c r="E88" s="27" t="s">
        <v>332</v>
      </c>
      <c r="F88" s="27" t="s">
        <v>139</v>
      </c>
      <c r="G88" s="27" t="s">
        <v>342</v>
      </c>
      <c r="H88" s="8">
        <v>130</v>
      </c>
      <c r="I88" s="8"/>
      <c r="J88" s="29">
        <f t="shared" si="12"/>
        <v>130</v>
      </c>
      <c r="K88" s="1"/>
      <c r="L88" s="9">
        <f t="shared" si="11"/>
        <v>0</v>
      </c>
    </row>
    <row r="89" spans="1:12" ht="30" customHeight="1" x14ac:dyDescent="0.2">
      <c r="A89" s="27" t="s">
        <v>152</v>
      </c>
      <c r="B89" s="27" t="s">
        <v>153</v>
      </c>
      <c r="C89" s="27" t="s">
        <v>154</v>
      </c>
      <c r="D89" s="27" t="s">
        <v>192</v>
      </c>
      <c r="E89" s="27" t="s">
        <v>257</v>
      </c>
      <c r="F89" s="27" t="s">
        <v>139</v>
      </c>
      <c r="G89" s="27" t="s">
        <v>342</v>
      </c>
      <c r="H89" s="8">
        <v>216</v>
      </c>
      <c r="I89" s="8"/>
      <c r="J89" s="29">
        <f t="shared" si="12"/>
        <v>216</v>
      </c>
      <c r="K89" s="1"/>
      <c r="L89" s="9">
        <f t="shared" si="11"/>
        <v>0</v>
      </c>
    </row>
    <row r="90" spans="1:12" ht="30" customHeight="1" x14ac:dyDescent="0.2">
      <c r="A90" s="27" t="s">
        <v>155</v>
      </c>
      <c r="B90" s="27" t="s">
        <v>153</v>
      </c>
      <c r="C90" s="27" t="s">
        <v>156</v>
      </c>
      <c r="D90" s="27" t="s">
        <v>145</v>
      </c>
      <c r="E90" s="27" t="s">
        <v>332</v>
      </c>
      <c r="F90" s="27" t="s">
        <v>139</v>
      </c>
      <c r="G90" s="27" t="s">
        <v>342</v>
      </c>
      <c r="H90" s="8">
        <v>216</v>
      </c>
      <c r="I90" s="8"/>
      <c r="J90" s="29">
        <f t="shared" si="12"/>
        <v>216</v>
      </c>
      <c r="K90" s="1"/>
      <c r="L90" s="9">
        <f t="shared" si="11"/>
        <v>0</v>
      </c>
    </row>
    <row r="91" spans="1:12" ht="30" customHeight="1" x14ac:dyDescent="0.2">
      <c r="A91" s="27" t="s">
        <v>157</v>
      </c>
      <c r="B91" s="27" t="s">
        <v>158</v>
      </c>
      <c r="C91" s="27" t="s">
        <v>159</v>
      </c>
      <c r="D91" s="27" t="s">
        <v>192</v>
      </c>
      <c r="E91" s="27" t="s">
        <v>236</v>
      </c>
      <c r="F91" s="27" t="s">
        <v>139</v>
      </c>
      <c r="G91" s="27" t="s">
        <v>342</v>
      </c>
      <c r="H91" s="8">
        <v>540</v>
      </c>
      <c r="I91" s="8"/>
      <c r="J91" s="29">
        <f t="shared" si="12"/>
        <v>540</v>
      </c>
      <c r="K91" s="1"/>
      <c r="L91" s="9">
        <f t="shared" si="11"/>
        <v>0</v>
      </c>
    </row>
    <row r="92" spans="1:12" ht="30" customHeight="1" x14ac:dyDescent="0.2">
      <c r="A92" s="27" t="s">
        <v>160</v>
      </c>
      <c r="B92" s="27" t="s">
        <v>158</v>
      </c>
      <c r="C92" s="27" t="s">
        <v>161</v>
      </c>
      <c r="D92" s="27" t="s">
        <v>145</v>
      </c>
      <c r="E92" s="27" t="s">
        <v>332</v>
      </c>
      <c r="F92" s="27" t="s">
        <v>139</v>
      </c>
      <c r="G92" s="27" t="s">
        <v>342</v>
      </c>
      <c r="H92" s="8">
        <v>540</v>
      </c>
      <c r="I92" s="8"/>
      <c r="J92" s="29">
        <f t="shared" si="12"/>
        <v>540</v>
      </c>
      <c r="K92" s="1"/>
      <c r="L92" s="9">
        <f t="shared" si="11"/>
        <v>0</v>
      </c>
    </row>
    <row r="93" spans="1:12" ht="30" customHeight="1" x14ac:dyDescent="0.2">
      <c r="A93" s="27" t="s">
        <v>162</v>
      </c>
      <c r="B93" s="27" t="s">
        <v>310</v>
      </c>
      <c r="C93" s="27" t="s">
        <v>163</v>
      </c>
      <c r="D93" s="27" t="s">
        <v>349</v>
      </c>
      <c r="E93" s="27" t="s">
        <v>333</v>
      </c>
      <c r="F93" s="27" t="s">
        <v>139</v>
      </c>
      <c r="G93" s="27" t="s">
        <v>342</v>
      </c>
      <c r="H93" s="8">
        <v>400</v>
      </c>
      <c r="I93" s="8"/>
      <c r="J93" s="29">
        <f t="shared" si="12"/>
        <v>400</v>
      </c>
      <c r="K93" s="1"/>
      <c r="L93" s="9">
        <f t="shared" si="11"/>
        <v>0</v>
      </c>
    </row>
    <row r="94" spans="1:12" ht="30" customHeight="1" x14ac:dyDescent="0.2">
      <c r="A94" s="27" t="s">
        <v>164</v>
      </c>
      <c r="B94" s="27" t="s">
        <v>266</v>
      </c>
      <c r="C94" s="27" t="s">
        <v>165</v>
      </c>
      <c r="D94" s="27" t="s">
        <v>193</v>
      </c>
      <c r="E94" s="27" t="s">
        <v>263</v>
      </c>
      <c r="F94" s="27" t="s">
        <v>43</v>
      </c>
      <c r="G94" s="27" t="s">
        <v>342</v>
      </c>
      <c r="H94" s="8">
        <v>25</v>
      </c>
      <c r="I94" s="8">
        <v>2709</v>
      </c>
      <c r="J94" s="29">
        <f t="shared" si="12"/>
        <v>2734</v>
      </c>
      <c r="K94" s="1"/>
      <c r="L94" s="9">
        <f t="shared" si="11"/>
        <v>0</v>
      </c>
    </row>
    <row r="95" spans="1:12" ht="15" customHeight="1" x14ac:dyDescent="0.2">
      <c r="A95" s="71" t="s">
        <v>244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3"/>
    </row>
    <row r="96" spans="1:12" ht="45" x14ac:dyDescent="0.2">
      <c r="A96" s="27" t="s">
        <v>166</v>
      </c>
      <c r="B96" s="27" t="s">
        <v>233</v>
      </c>
      <c r="C96" s="27" t="s">
        <v>245</v>
      </c>
      <c r="D96" s="27" t="s">
        <v>53</v>
      </c>
      <c r="E96" s="27" t="s">
        <v>335</v>
      </c>
      <c r="F96" s="27" t="s">
        <v>139</v>
      </c>
      <c r="G96" s="27" t="s">
        <v>224</v>
      </c>
      <c r="H96" s="7">
        <v>1021</v>
      </c>
      <c r="I96" s="7">
        <v>8868</v>
      </c>
      <c r="J96" s="29">
        <f>H96+I96</f>
        <v>9889</v>
      </c>
      <c r="K96" s="1"/>
      <c r="L96" s="9">
        <f>ROUND(J96*K96,4)</f>
        <v>0</v>
      </c>
    </row>
    <row r="97" spans="1:12" ht="45" x14ac:dyDescent="0.2">
      <c r="A97" s="27" t="s">
        <v>167</v>
      </c>
      <c r="B97" s="27" t="s">
        <v>233</v>
      </c>
      <c r="C97" s="27" t="s">
        <v>245</v>
      </c>
      <c r="D97" s="27" t="s">
        <v>189</v>
      </c>
      <c r="E97" s="27" t="s">
        <v>335</v>
      </c>
      <c r="F97" s="27" t="s">
        <v>139</v>
      </c>
      <c r="G97" s="27" t="s">
        <v>224</v>
      </c>
      <c r="H97" s="7">
        <v>1021</v>
      </c>
      <c r="I97" s="8"/>
      <c r="J97" s="29">
        <f t="shared" ref="J97:J100" si="13">H97+I97</f>
        <v>1021</v>
      </c>
      <c r="K97" s="1"/>
      <c r="L97" s="9">
        <f>ROUND(J97*K97,4)</f>
        <v>0</v>
      </c>
    </row>
    <row r="98" spans="1:12" ht="45" x14ac:dyDescent="0.2">
      <c r="A98" s="27" t="s">
        <v>31</v>
      </c>
      <c r="B98" s="27" t="s">
        <v>233</v>
      </c>
      <c r="C98" s="27" t="s">
        <v>246</v>
      </c>
      <c r="D98" s="27" t="s">
        <v>53</v>
      </c>
      <c r="E98" s="27" t="s">
        <v>335</v>
      </c>
      <c r="F98" s="27" t="s">
        <v>139</v>
      </c>
      <c r="G98" s="27" t="s">
        <v>224</v>
      </c>
      <c r="H98" s="7">
        <v>1660</v>
      </c>
      <c r="I98" s="7">
        <v>8460</v>
      </c>
      <c r="J98" s="29">
        <f t="shared" si="13"/>
        <v>10120</v>
      </c>
      <c r="K98" s="1"/>
      <c r="L98" s="9">
        <f>ROUND(J98*K98,4)</f>
        <v>0</v>
      </c>
    </row>
    <row r="99" spans="1:12" ht="45" x14ac:dyDescent="0.2">
      <c r="A99" s="27" t="s">
        <v>32</v>
      </c>
      <c r="B99" s="27" t="s">
        <v>233</v>
      </c>
      <c r="C99" s="27" t="s">
        <v>246</v>
      </c>
      <c r="D99" s="27" t="s">
        <v>189</v>
      </c>
      <c r="E99" s="27" t="s">
        <v>335</v>
      </c>
      <c r="F99" s="27" t="s">
        <v>139</v>
      </c>
      <c r="G99" s="27" t="s">
        <v>224</v>
      </c>
      <c r="H99" s="7">
        <v>1660</v>
      </c>
      <c r="I99" s="8"/>
      <c r="J99" s="29">
        <f t="shared" si="13"/>
        <v>1660</v>
      </c>
      <c r="K99" s="1"/>
      <c r="L99" s="9">
        <f>ROUND(J99*K99,4)</f>
        <v>0</v>
      </c>
    </row>
    <row r="100" spans="1:12" ht="45" x14ac:dyDescent="0.2">
      <c r="A100" s="30" t="s">
        <v>168</v>
      </c>
      <c r="B100" s="30" t="s">
        <v>233</v>
      </c>
      <c r="C100" s="30" t="s">
        <v>247</v>
      </c>
      <c r="D100" s="30" t="s">
        <v>169</v>
      </c>
      <c r="E100" s="30" t="s">
        <v>335</v>
      </c>
      <c r="F100" s="30" t="s">
        <v>139</v>
      </c>
      <c r="G100" s="27" t="s">
        <v>224</v>
      </c>
      <c r="H100" s="12">
        <v>262</v>
      </c>
      <c r="I100" s="12">
        <v>1017</v>
      </c>
      <c r="J100" s="29">
        <f t="shared" si="13"/>
        <v>1279</v>
      </c>
      <c r="K100" s="1"/>
      <c r="L100" s="9">
        <f>ROUND(J100*K100,4)</f>
        <v>0</v>
      </c>
    </row>
    <row r="101" spans="1:12" ht="15" customHeight="1" x14ac:dyDescent="0.2">
      <c r="A101" s="71" t="s">
        <v>203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3"/>
    </row>
    <row r="102" spans="1:12" ht="35.25" customHeight="1" x14ac:dyDescent="0.2">
      <c r="A102" s="27" t="s">
        <v>204</v>
      </c>
      <c r="B102" s="27" t="s">
        <v>338</v>
      </c>
      <c r="C102" s="27" t="s">
        <v>171</v>
      </c>
      <c r="D102" s="27" t="s">
        <v>339</v>
      </c>
      <c r="E102" s="27" t="s">
        <v>264</v>
      </c>
      <c r="F102" s="27" t="s">
        <v>43</v>
      </c>
      <c r="G102" s="27" t="s">
        <v>224</v>
      </c>
      <c r="H102" s="8">
        <v>100</v>
      </c>
      <c r="I102" s="7"/>
      <c r="J102" s="41">
        <v>100</v>
      </c>
      <c r="K102" s="42" t="s">
        <v>253</v>
      </c>
      <c r="L102" s="2">
        <v>1</v>
      </c>
    </row>
    <row r="103" spans="1:12" ht="28.5" customHeight="1" x14ac:dyDescent="0.2">
      <c r="A103" s="65" t="s">
        <v>248</v>
      </c>
      <c r="B103" s="65"/>
      <c r="C103" s="65"/>
      <c r="D103" s="65"/>
      <c r="E103" s="65"/>
      <c r="F103" s="43"/>
      <c r="G103" s="44"/>
      <c r="H103" s="13"/>
      <c r="I103" s="13"/>
      <c r="J103" s="44"/>
      <c r="K103" s="43"/>
      <c r="L103" s="43"/>
    </row>
    <row r="104" spans="1:12" ht="60" x14ac:dyDescent="0.25">
      <c r="A104" s="45" t="s">
        <v>211</v>
      </c>
      <c r="B104" s="45" t="s">
        <v>321</v>
      </c>
      <c r="C104" s="45" t="s">
        <v>322</v>
      </c>
      <c r="D104" s="45" t="s">
        <v>323</v>
      </c>
      <c r="E104" s="45" t="s">
        <v>324</v>
      </c>
      <c r="F104" s="43"/>
      <c r="G104" s="77" t="s">
        <v>235</v>
      </c>
      <c r="H104" s="77"/>
      <c r="I104" s="77"/>
      <c r="J104" s="77"/>
      <c r="K104" s="77"/>
      <c r="L104" s="77"/>
    </row>
    <row r="105" spans="1:12" ht="30" customHeight="1" x14ac:dyDescent="0.2">
      <c r="A105" s="46">
        <v>1</v>
      </c>
      <c r="B105" s="46" t="s">
        <v>172</v>
      </c>
      <c r="C105" s="46" t="s">
        <v>173</v>
      </c>
      <c r="D105" s="46" t="s">
        <v>174</v>
      </c>
      <c r="E105" s="4"/>
      <c r="F105" s="43"/>
      <c r="G105" s="46" t="s">
        <v>370</v>
      </c>
      <c r="H105" s="78" t="s">
        <v>220</v>
      </c>
      <c r="I105" s="78"/>
      <c r="J105" s="78"/>
      <c r="K105" s="78"/>
      <c r="L105" s="78"/>
    </row>
    <row r="106" spans="1:12" ht="30" customHeight="1" x14ac:dyDescent="0.2">
      <c r="A106" s="46">
        <v>2</v>
      </c>
      <c r="B106" s="46" t="s">
        <v>176</v>
      </c>
      <c r="C106" s="46" t="s">
        <v>173</v>
      </c>
      <c r="D106" s="46" t="s">
        <v>177</v>
      </c>
      <c r="E106" s="4"/>
      <c r="F106" s="43"/>
      <c r="G106" s="46" t="s">
        <v>371</v>
      </c>
      <c r="H106" s="79" t="s">
        <v>36</v>
      </c>
      <c r="I106" s="80"/>
      <c r="J106" s="80"/>
      <c r="K106" s="80"/>
      <c r="L106" s="81"/>
    </row>
    <row r="107" spans="1:12" ht="30" customHeight="1" x14ac:dyDescent="0.2">
      <c r="A107" s="46">
        <v>3</v>
      </c>
      <c r="B107" s="46" t="s">
        <v>178</v>
      </c>
      <c r="C107" s="46" t="s">
        <v>173</v>
      </c>
      <c r="D107" s="46" t="s">
        <v>179</v>
      </c>
      <c r="E107" s="4"/>
      <c r="F107" s="43"/>
      <c r="G107" s="46" t="s">
        <v>221</v>
      </c>
      <c r="H107" s="79" t="s">
        <v>362</v>
      </c>
      <c r="I107" s="80"/>
      <c r="J107" s="80"/>
      <c r="K107" s="80"/>
      <c r="L107" s="81"/>
    </row>
    <row r="108" spans="1:12" ht="30" customHeight="1" x14ac:dyDescent="0.2">
      <c r="A108" s="46">
        <v>4</v>
      </c>
      <c r="B108" s="46" t="s">
        <v>180</v>
      </c>
      <c r="C108" s="46" t="s">
        <v>173</v>
      </c>
      <c r="D108" s="46" t="s">
        <v>181</v>
      </c>
      <c r="E108" s="4"/>
      <c r="F108" s="43"/>
      <c r="G108" s="46" t="s">
        <v>224</v>
      </c>
      <c r="H108" s="79" t="s">
        <v>222</v>
      </c>
      <c r="I108" s="80"/>
      <c r="J108" s="80"/>
      <c r="K108" s="80"/>
      <c r="L108" s="81"/>
    </row>
    <row r="109" spans="1:12" ht="30" customHeight="1" x14ac:dyDescent="0.2">
      <c r="A109" s="46">
        <v>5</v>
      </c>
      <c r="B109" s="46" t="s">
        <v>182</v>
      </c>
      <c r="C109" s="46" t="s">
        <v>173</v>
      </c>
      <c r="D109" s="46" t="s">
        <v>174</v>
      </c>
      <c r="E109" s="4"/>
      <c r="F109" s="43"/>
      <c r="G109" s="46" t="s">
        <v>372</v>
      </c>
      <c r="H109" s="84" t="s">
        <v>225</v>
      </c>
      <c r="I109" s="85"/>
      <c r="J109" s="85"/>
      <c r="K109" s="85"/>
      <c r="L109" s="86"/>
    </row>
    <row r="110" spans="1:12" ht="30" customHeight="1" x14ac:dyDescent="0.2">
      <c r="A110" s="46">
        <v>6</v>
      </c>
      <c r="B110" s="46" t="s">
        <v>183</v>
      </c>
      <c r="C110" s="46" t="s">
        <v>173</v>
      </c>
      <c r="D110" s="46" t="s">
        <v>177</v>
      </c>
      <c r="E110" s="4"/>
      <c r="F110" s="43"/>
      <c r="G110" s="46" t="s">
        <v>342</v>
      </c>
      <c r="H110" s="79" t="s">
        <v>363</v>
      </c>
      <c r="I110" s="80"/>
      <c r="J110" s="80"/>
      <c r="K110" s="80"/>
      <c r="L110" s="81"/>
    </row>
    <row r="111" spans="1:12" ht="30" customHeight="1" x14ac:dyDescent="0.2">
      <c r="A111" s="46">
        <v>7</v>
      </c>
      <c r="B111" s="46" t="s">
        <v>184</v>
      </c>
      <c r="C111" s="46" t="s">
        <v>173</v>
      </c>
      <c r="D111" s="46" t="s">
        <v>188</v>
      </c>
      <c r="E111" s="4"/>
      <c r="F111" s="43"/>
      <c r="G111" s="46" t="s">
        <v>226</v>
      </c>
      <c r="H111" s="79" t="s">
        <v>364</v>
      </c>
      <c r="I111" s="80"/>
      <c r="J111" s="80"/>
      <c r="K111" s="80"/>
      <c r="L111" s="81"/>
    </row>
    <row r="112" spans="1:12" ht="30" customHeight="1" x14ac:dyDescent="0.2">
      <c r="A112" s="46">
        <v>8</v>
      </c>
      <c r="B112" s="46" t="s">
        <v>185</v>
      </c>
      <c r="C112" s="46" t="s">
        <v>173</v>
      </c>
      <c r="D112" s="46" t="s">
        <v>181</v>
      </c>
      <c r="E112" s="4"/>
      <c r="F112" s="43"/>
      <c r="G112" s="44"/>
      <c r="H112" s="13"/>
      <c r="I112" s="13"/>
      <c r="J112" s="44"/>
      <c r="K112" s="43"/>
      <c r="L112" s="43"/>
    </row>
    <row r="113" spans="1:12" ht="60" x14ac:dyDescent="0.2">
      <c r="A113" s="46">
        <v>9</v>
      </c>
      <c r="B113" s="46" t="s">
        <v>356</v>
      </c>
      <c r="C113" s="46" t="s">
        <v>173</v>
      </c>
      <c r="D113" s="46" t="s">
        <v>368</v>
      </c>
      <c r="E113" s="4"/>
      <c r="F113" s="43"/>
      <c r="G113" s="44"/>
      <c r="H113" s="13"/>
      <c r="I113" s="13"/>
      <c r="J113" s="44"/>
      <c r="K113" s="43"/>
      <c r="L113" s="43"/>
    </row>
    <row r="114" spans="1:12" ht="60" x14ac:dyDescent="0.2">
      <c r="A114" s="46">
        <v>10</v>
      </c>
      <c r="B114" s="46" t="s">
        <v>194</v>
      </c>
      <c r="C114" s="46" t="s">
        <v>173</v>
      </c>
      <c r="D114" s="46" t="s">
        <v>368</v>
      </c>
      <c r="E114" s="4"/>
      <c r="F114" s="43"/>
      <c r="G114" s="82"/>
      <c r="H114" s="82"/>
      <c r="I114" s="82"/>
      <c r="J114" s="82"/>
      <c r="K114" s="82"/>
      <c r="L114" s="82"/>
    </row>
    <row r="115" spans="1:12" ht="60" x14ac:dyDescent="0.2">
      <c r="A115" s="46">
        <v>11</v>
      </c>
      <c r="B115" s="46" t="s">
        <v>170</v>
      </c>
      <c r="C115" s="46" t="s">
        <v>173</v>
      </c>
      <c r="D115" s="46" t="s">
        <v>368</v>
      </c>
      <c r="E115" s="4"/>
      <c r="F115" s="43"/>
      <c r="G115" s="83"/>
      <c r="H115" s="83"/>
      <c r="I115" s="83"/>
      <c r="J115" s="83"/>
      <c r="K115" s="83"/>
      <c r="L115" s="83"/>
    </row>
    <row r="116" spans="1:12" ht="30" customHeight="1" x14ac:dyDescent="0.2">
      <c r="A116" s="67" t="s">
        <v>249</v>
      </c>
      <c r="B116" s="67"/>
      <c r="C116" s="67"/>
      <c r="D116" s="67"/>
      <c r="E116" s="67"/>
      <c r="F116" s="47"/>
      <c r="G116" s="83"/>
      <c r="H116" s="83"/>
      <c r="I116" s="83"/>
      <c r="J116" s="83"/>
      <c r="K116" s="83"/>
      <c r="L116" s="83"/>
    </row>
    <row r="117" spans="1:12" ht="30" customHeight="1" x14ac:dyDescent="0.2">
      <c r="A117" s="48" t="s">
        <v>211</v>
      </c>
      <c r="B117" s="49" t="s">
        <v>321</v>
      </c>
      <c r="C117" s="48" t="s">
        <v>322</v>
      </c>
      <c r="D117" s="48" t="s">
        <v>323</v>
      </c>
      <c r="E117" s="48" t="s">
        <v>325</v>
      </c>
      <c r="F117" s="47"/>
      <c r="G117" s="50"/>
      <c r="H117" s="13"/>
      <c r="I117" s="13"/>
      <c r="J117" s="44"/>
      <c r="K117" s="43"/>
      <c r="L117" s="43"/>
    </row>
    <row r="118" spans="1:12" ht="30" customHeight="1" x14ac:dyDescent="0.2">
      <c r="A118" s="51">
        <v>1</v>
      </c>
      <c r="B118" s="51" t="s">
        <v>376</v>
      </c>
      <c r="C118" s="51" t="s">
        <v>173</v>
      </c>
      <c r="D118" s="52" t="s">
        <v>250</v>
      </c>
      <c r="E118" s="5"/>
      <c r="F118" s="47"/>
      <c r="G118" s="50"/>
      <c r="H118" s="13"/>
      <c r="I118" s="13"/>
      <c r="J118" s="44"/>
      <c r="K118" s="43"/>
      <c r="L118" s="43"/>
    </row>
    <row r="119" spans="1:12" ht="30" customHeight="1" x14ac:dyDescent="0.2">
      <c r="A119" s="51">
        <v>2</v>
      </c>
      <c r="B119" s="51" t="s">
        <v>375</v>
      </c>
      <c r="C119" s="51" t="s">
        <v>173</v>
      </c>
      <c r="D119" s="52" t="s">
        <v>340</v>
      </c>
      <c r="E119" s="5"/>
      <c r="F119" s="47"/>
      <c r="G119" s="50"/>
      <c r="H119" s="13"/>
      <c r="I119" s="13"/>
      <c r="J119" s="44"/>
      <c r="K119" s="43"/>
      <c r="L119" s="43"/>
    </row>
    <row r="120" spans="1:12" ht="30" customHeight="1" x14ac:dyDescent="0.2">
      <c r="A120" s="51">
        <v>3</v>
      </c>
      <c r="B120" s="51" t="s">
        <v>186</v>
      </c>
      <c r="C120" s="51" t="s">
        <v>173</v>
      </c>
      <c r="D120" s="52" t="s">
        <v>341</v>
      </c>
      <c r="E120" s="5"/>
      <c r="F120" s="47"/>
      <c r="G120" s="50"/>
      <c r="H120" s="13"/>
      <c r="I120" s="13"/>
      <c r="J120" s="44"/>
      <c r="K120" s="43"/>
      <c r="L120" s="43"/>
    </row>
    <row r="121" spans="1:12" ht="30" customHeight="1" x14ac:dyDescent="0.2">
      <c r="A121" s="51">
        <v>4</v>
      </c>
      <c r="B121" s="51" t="s">
        <v>187</v>
      </c>
      <c r="C121" s="51" t="s">
        <v>173</v>
      </c>
      <c r="D121" s="51" t="s">
        <v>341</v>
      </c>
      <c r="E121" s="5"/>
      <c r="F121" s="47"/>
      <c r="G121" s="53"/>
      <c r="H121" s="14"/>
      <c r="I121" s="14"/>
      <c r="J121" s="54"/>
      <c r="K121" s="47"/>
      <c r="L121" s="47"/>
    </row>
    <row r="122" spans="1:12" ht="27" customHeight="1" x14ac:dyDescent="0.2">
      <c r="A122" s="47"/>
      <c r="B122" s="47"/>
      <c r="C122" s="47"/>
      <c r="D122" s="47"/>
      <c r="E122" s="47"/>
      <c r="F122" s="47"/>
      <c r="G122" s="55"/>
      <c r="H122" s="14"/>
      <c r="I122" s="14"/>
      <c r="J122" s="54"/>
      <c r="K122" s="47"/>
      <c r="L122" s="47"/>
    </row>
    <row r="123" spans="1:12" ht="34.15" customHeight="1" x14ac:dyDescent="0.2">
      <c r="A123" s="60" t="s">
        <v>369</v>
      </c>
      <c r="B123" s="60"/>
      <c r="C123" s="60"/>
      <c r="D123" s="60"/>
      <c r="E123" s="60"/>
      <c r="F123" s="60"/>
      <c r="G123" s="55"/>
      <c r="H123" s="14"/>
      <c r="I123" s="14"/>
      <c r="J123" s="54"/>
      <c r="K123" s="47"/>
      <c r="L123" s="47"/>
    </row>
    <row r="124" spans="1:12" x14ac:dyDescent="0.2">
      <c r="A124" s="60"/>
      <c r="B124" s="60"/>
      <c r="C124" s="60"/>
      <c r="D124" s="60"/>
      <c r="E124" s="60"/>
      <c r="F124" s="60"/>
      <c r="G124" s="55"/>
      <c r="H124" s="14"/>
      <c r="I124" s="14"/>
      <c r="J124" s="54"/>
      <c r="K124" s="47"/>
      <c r="L124" s="47"/>
    </row>
    <row r="125" spans="1:12" ht="35.1" customHeight="1" x14ac:dyDescent="0.25">
      <c r="A125" s="16" t="s">
        <v>379</v>
      </c>
      <c r="B125" s="16"/>
      <c r="C125" s="16"/>
      <c r="D125" s="16"/>
      <c r="E125" s="43"/>
      <c r="F125" s="43"/>
      <c r="G125" s="55"/>
      <c r="H125" s="14"/>
      <c r="I125" s="14"/>
      <c r="J125" s="54"/>
      <c r="K125" s="47"/>
      <c r="L125" s="47"/>
    </row>
    <row r="126" spans="1:12" ht="35.1" customHeight="1" x14ac:dyDescent="0.25">
      <c r="A126" s="17" t="s">
        <v>377</v>
      </c>
      <c r="B126" s="17"/>
      <c r="C126" s="17"/>
      <c r="D126" s="17"/>
      <c r="E126" s="43"/>
      <c r="F126" s="43"/>
      <c r="G126" s="55"/>
      <c r="H126" s="14"/>
      <c r="I126" s="14"/>
      <c r="J126" s="54"/>
      <c r="K126" s="47"/>
      <c r="L126" s="47"/>
    </row>
    <row r="127" spans="1:12" ht="35.1" customHeight="1" x14ac:dyDescent="0.25">
      <c r="A127" s="17" t="s">
        <v>378</v>
      </c>
      <c r="B127" s="17"/>
      <c r="C127" s="17"/>
      <c r="D127" s="17"/>
      <c r="E127" s="43"/>
      <c r="F127" s="43"/>
      <c r="G127" s="55"/>
      <c r="H127" s="14"/>
      <c r="I127" s="14"/>
      <c r="J127" s="54"/>
      <c r="K127" s="47"/>
      <c r="L127" s="56"/>
    </row>
  </sheetData>
  <sheetProtection algorithmName="SHA-512" hashValue="+9N98uUqmkv9VMNgyyfvEd+6oBMxO8lkpAet37qgDSSMewGyPQAZRzgWB5HjVpmukr/+SYtva1wVVvdJal+HoA==" saltValue="5W83DkRRv8fNJ0UBwW48wg==" spinCount="100000" sheet="1" selectLockedCells="1"/>
  <mergeCells count="25">
    <mergeCell ref="H105:L105"/>
    <mergeCell ref="H111:L111"/>
    <mergeCell ref="G114:L114"/>
    <mergeCell ref="G115:L116"/>
    <mergeCell ref="H106:L106"/>
    <mergeCell ref="H107:L107"/>
    <mergeCell ref="H108:L108"/>
    <mergeCell ref="H109:L109"/>
    <mergeCell ref="H110:L110"/>
    <mergeCell ref="A123:F124"/>
    <mergeCell ref="A1:L1"/>
    <mergeCell ref="F70:F74"/>
    <mergeCell ref="A103:E103"/>
    <mergeCell ref="A2:L2"/>
    <mergeCell ref="A116:E116"/>
    <mergeCell ref="A76:L76"/>
    <mergeCell ref="A80:L80"/>
    <mergeCell ref="A95:L95"/>
    <mergeCell ref="A101:L101"/>
    <mergeCell ref="A4:L4"/>
    <mergeCell ref="A14:L14"/>
    <mergeCell ref="A45:L45"/>
    <mergeCell ref="A57:L57"/>
    <mergeCell ref="A69:L69"/>
    <mergeCell ref="G104:L104"/>
  </mergeCells>
  <phoneticPr fontId="2" type="noConversion"/>
  <printOptions horizontalCentered="1"/>
  <pageMargins left="0.25" right="0.25" top="0.75" bottom="0.75" header="0.3" footer="0.3"/>
  <pageSetup scale="58" fitToHeight="0" orientation="landscape" r:id="rId1"/>
  <headerFooter>
    <oddFooter>&amp;R&amp;"-,Regular"&amp;12&amp;KFF0000Revised: April 19, 2024</oddFooter>
  </headerFooter>
  <rowBreaks count="4" manualBreakCount="4">
    <brk id="44" max="11" man="1"/>
    <brk id="68" max="11" man="1"/>
    <brk id="79" max="11" man="1"/>
    <brk id="10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Exhibt 3</vt:lpstr>
      <vt:lpstr>'Exhibt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Webb</dc:creator>
  <cp:lastModifiedBy>Emily Diaz</cp:lastModifiedBy>
  <cp:lastPrinted>2024-04-19T15:26:58Z</cp:lastPrinted>
  <dcterms:created xsi:type="dcterms:W3CDTF">2023-12-08T20:41:01Z</dcterms:created>
  <dcterms:modified xsi:type="dcterms:W3CDTF">2024-04-19T15:30:27Z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2023-12-08T00:00:00Z</vt:filetime>
  </property>
  <property fmtid="{D5CDD505-2E9C-101B-9397-08002B2CF9AE}" pid="3" name="Creator">
    <vt:lpwstr>Acrobat PDFMaker 23 for Word</vt:lpwstr>
  </property>
  <property fmtid="{D5CDD505-2E9C-101B-9397-08002B2CF9AE}" pid="4" name="LastSaved">
    <vt:filetime>2023-12-08T00:00:00Z</vt:filetime>
  </property>
  <property fmtid="{D5CDD505-2E9C-101B-9397-08002B2CF9AE}" pid="5" name="Producer">
    <vt:lpwstr>Adobe PDF Library 23.6.156</vt:lpwstr>
  </property>
</Properties>
</file>