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R079100BLS Roadway Mowing\Solicitation Documents\00 Final Solicitation\"/>
    </mc:Choice>
  </mc:AlternateContent>
  <xr:revisionPtr revIDLastSave="0" documentId="13_ncr:1_{2CA3267A-B174-4016-8B1A-062CD61C2A7A}" xr6:coauthVersionLast="47" xr6:coauthVersionMax="47" xr10:uidLastSave="{00000000-0000-0000-0000-000000000000}"/>
  <bookViews>
    <workbookView xWindow="-120" yWindow="-120" windowWidth="29040" windowHeight="17640" xr2:uid="{6153A527-2F5E-4FAA-8940-AA100CCCD7BC}"/>
  </bookViews>
  <sheets>
    <sheet name="ROW by Zone" sheetId="1" r:id="rId1"/>
  </sheets>
  <definedNames>
    <definedName name="_xlnm.Print_Titles" localSheetId="0">'ROW by Zone'!$1:$2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G93" i="1"/>
  <c r="G50" i="1"/>
  <c r="E50" i="1"/>
  <c r="G31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59" i="1"/>
  <c r="H58" i="1"/>
  <c r="H57" i="1"/>
  <c r="H56" i="1"/>
  <c r="H55" i="1"/>
  <c r="H54" i="1"/>
  <c r="H53" i="1"/>
  <c r="H52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93" i="1"/>
  <c r="C93" i="1"/>
  <c r="C50" i="1"/>
  <c r="C31" i="1"/>
  <c r="E31" i="1"/>
  <c r="H93" i="1" l="1"/>
  <c r="H50" i="1"/>
  <c r="H31" i="1"/>
</calcChain>
</file>

<file path=xl/sharedStrings.xml><?xml version="1.0" encoding="utf-8"?>
<sst xmlns="http://schemas.openxmlformats.org/spreadsheetml/2006/main" count="219" uniqueCount="197">
  <si>
    <t>Location</t>
  </si>
  <si>
    <t>Acres</t>
  </si>
  <si>
    <t>E-1</t>
  </si>
  <si>
    <t>27th St E  - 36th Ave to 38th Ave</t>
  </si>
  <si>
    <t>E-2</t>
  </si>
  <si>
    <t>44th Ave E - 301 to 45th St East</t>
  </si>
  <si>
    <t>E-3</t>
  </si>
  <si>
    <t>39th ST E - 37th ST E - stormwater</t>
  </si>
  <si>
    <t>E-4</t>
  </si>
  <si>
    <t>45th ST E &amp; Lockwood Ridge - 44TH Ave E to University Pkwy</t>
  </si>
  <si>
    <t>E-5</t>
  </si>
  <si>
    <t>E-6</t>
  </si>
  <si>
    <t>Caruso -  SR70 to 44th Ave Dr E</t>
  </si>
  <si>
    <t>E-7</t>
  </si>
  <si>
    <t>Caruso Rd/ Braden River Rd  &amp; Linger Lodge -  SR70 to Tara Blvd</t>
  </si>
  <si>
    <t>E-8</t>
  </si>
  <si>
    <t>Creek Wood Blvd -  44TH Ave E to SR70</t>
  </si>
  <si>
    <t>E-9</t>
  </si>
  <si>
    <t>Cypress Creek/Kay -  SR64 to 850 FT North of 1 ST Ave E</t>
  </si>
  <si>
    <t>E-10</t>
  </si>
  <si>
    <t>Honore Ave -  Lockwood Ridge to University</t>
  </si>
  <si>
    <t>E-11</t>
  </si>
  <si>
    <t>Rye Rd  -  SR64 to U.M.R.R.</t>
  </si>
  <si>
    <t>E-12</t>
  </si>
  <si>
    <t>SR64 -  28th St E to 64th St Ct E</t>
  </si>
  <si>
    <t>E-13</t>
  </si>
  <si>
    <t>Tallavast - Lockwood Ridge Rd to US 301</t>
  </si>
  <si>
    <t>E-14</t>
  </si>
  <si>
    <t>Tuttle -  Whitfield to 63rd Ave E</t>
  </si>
  <si>
    <t>E-15</t>
  </si>
  <si>
    <t>Tuttle -  University to Oak Grove Dr</t>
  </si>
  <si>
    <t>E-16</t>
  </si>
  <si>
    <t>University - W side of  I 75 to US 301</t>
  </si>
  <si>
    <t>E-17</t>
  </si>
  <si>
    <t>UMRR -  SR64 to 10th Ave E</t>
  </si>
  <si>
    <t>E-18</t>
  </si>
  <si>
    <t>Whitfield Ave -  Lockwood Ridge Rd to US301</t>
  </si>
  <si>
    <t>E-19</t>
  </si>
  <si>
    <t>Malachite -  LWR Blvd to Berrmory Way</t>
  </si>
  <si>
    <t>E-20</t>
  </si>
  <si>
    <t>26th Ave btw 15th St E &amp; 27th St E</t>
  </si>
  <si>
    <t>E-21</t>
  </si>
  <si>
    <t>30th St E btw 44th Ave &amp; SR70 / 51st Ave 301 to 30th St E</t>
  </si>
  <si>
    <t>E-22</t>
  </si>
  <si>
    <t>117th St E @ SR64 1354' North East Side</t>
  </si>
  <si>
    <t>E-23</t>
  </si>
  <si>
    <t xml:space="preserve">Port Harbour PKWY - 1st Round about to Grand Esturary TRL </t>
  </si>
  <si>
    <t>E-24</t>
  </si>
  <si>
    <t>63RD Ave E - US301 to 39th ST E</t>
  </si>
  <si>
    <t>E-25</t>
  </si>
  <si>
    <t>9th ST E - US301 to 6th Ave E</t>
  </si>
  <si>
    <t>E-26</t>
  </si>
  <si>
    <t>33rd ST E - SR70 to 63rd Ave E</t>
  </si>
  <si>
    <t>E-30</t>
  </si>
  <si>
    <t>Prospect RD - Whitfield Ave to Tallavast RD</t>
  </si>
  <si>
    <t>N-1</t>
  </si>
  <si>
    <t>11th St W from 114  E of 5th Ave W</t>
  </si>
  <si>
    <t>N-2</t>
  </si>
  <si>
    <t>16th Ave E (Canal Rd) from 33rd St E to US 301</t>
  </si>
  <si>
    <t>N-3</t>
  </si>
  <si>
    <t>17th St E from 8th Ave W to 16th Ave E (Canal Rd)</t>
  </si>
  <si>
    <t>N-4</t>
  </si>
  <si>
    <t>17th St E from Ellenton-Gillette Rd to east of 38th Ave Dr E</t>
  </si>
  <si>
    <t>N-5</t>
  </si>
  <si>
    <t>29th St E from 60th AveE to end of sidewalk</t>
  </si>
  <si>
    <t>N-6</t>
  </si>
  <si>
    <t>51st Ave E from US 301 to 17th St E</t>
  </si>
  <si>
    <t>N-7</t>
  </si>
  <si>
    <t>60th Ave E from 37th St E to US 301including 20th St E</t>
  </si>
  <si>
    <t>N-8</t>
  </si>
  <si>
    <t>69th St E from US 41 N to S.E end of "S" curve</t>
  </si>
  <si>
    <t>N-9</t>
  </si>
  <si>
    <t>Buffalo Rd from 69th St E to 72nd St E</t>
  </si>
  <si>
    <t>N-10</t>
  </si>
  <si>
    <t>Fort Hamer Rd from US 301 to 56th St E (Britt Rd)</t>
  </si>
  <si>
    <t>N-12</t>
  </si>
  <si>
    <t xml:space="preserve">US 41 N from 7th St E to 23rd St E </t>
  </si>
  <si>
    <t>N-14</t>
  </si>
  <si>
    <t>Palmetto MCAT Station</t>
  </si>
  <si>
    <t>N-15</t>
  </si>
  <si>
    <t>Ellenton-Gillette Rd from US 301 to 13th St E</t>
  </si>
  <si>
    <t>N-16</t>
  </si>
  <si>
    <t>29th St E from RR tracks to 16th Ave E (Canal Rd)</t>
  </si>
  <si>
    <t>N-17</t>
  </si>
  <si>
    <t>N-18</t>
  </si>
  <si>
    <t>US 301 from CR 675 to RR tracks</t>
  </si>
  <si>
    <t>N-19</t>
  </si>
  <si>
    <t>Fort Hamer Rd from Erie Rd to 69th St E</t>
  </si>
  <si>
    <t>W-1</t>
  </si>
  <si>
    <t>W-2</t>
  </si>
  <si>
    <t>15th St E South of Whitfield Ave median</t>
  </si>
  <si>
    <t>W-3</t>
  </si>
  <si>
    <t>17th Ave W 51st St W to 59th St W</t>
  </si>
  <si>
    <t>W-4</t>
  </si>
  <si>
    <t>19th Ave @ 16th St Ct W</t>
  </si>
  <si>
    <t>W-5</t>
  </si>
  <si>
    <t>26th St W South of 45th Ave W median</t>
  </si>
  <si>
    <t>W-6</t>
  </si>
  <si>
    <t>29th Ave W from 9th St W to 14th St W medians</t>
  </si>
  <si>
    <t>W-7</t>
  </si>
  <si>
    <t>30th Ave W from 7th St W to 17th St W</t>
  </si>
  <si>
    <t>W-9</t>
  </si>
  <si>
    <t>W-10</t>
  </si>
  <si>
    <t>39th Ave W East of 14th St W at deadend</t>
  </si>
  <si>
    <t>W-11</t>
  </si>
  <si>
    <t>53rd Ave W from 34th St W to 75th St W</t>
  </si>
  <si>
    <t>W-12</t>
  </si>
  <si>
    <t xml:space="preserve">53rd Ave E @ 24th St E </t>
  </si>
  <si>
    <t>W-13</t>
  </si>
  <si>
    <t>53rd Ave E from 15th St E to US 301</t>
  </si>
  <si>
    <t>W-14</t>
  </si>
  <si>
    <t xml:space="preserve">57th Ave E from 14th St E to US 41 </t>
  </si>
  <si>
    <t>W-15</t>
  </si>
  <si>
    <t>60th Ave W from 17th St W to Todd St median</t>
  </si>
  <si>
    <t>W-16</t>
  </si>
  <si>
    <t>61st St W from Manatee Ave to 1st Ave W</t>
  </si>
  <si>
    <t>W-18</t>
  </si>
  <si>
    <t>63rd Ave E from 15th St E to 28th St E</t>
  </si>
  <si>
    <t>W-20</t>
  </si>
  <si>
    <t>75th St W from Cortez Rd to 53rd Ave W</t>
  </si>
  <si>
    <t>W-21</t>
  </si>
  <si>
    <t>75th St W from Cortez Rd to Manatee Ave</t>
  </si>
  <si>
    <t>W-22</t>
  </si>
  <si>
    <t>Sunnyshores median</t>
  </si>
  <si>
    <t>W-23</t>
  </si>
  <si>
    <t>301 Blvd from 1st St To 9th St E</t>
  </si>
  <si>
    <t>W-24</t>
  </si>
  <si>
    <t>SR 41 @ Anna Maria Oyster Bar</t>
  </si>
  <si>
    <t>W-26</t>
  </si>
  <si>
    <t xml:space="preserve">Cape Vista Dr From Cortez Rd to 41st Ave W </t>
  </si>
  <si>
    <t>W-27</t>
  </si>
  <si>
    <t xml:space="preserve">Cortez Rd from 28th St W to 30th St W </t>
  </si>
  <si>
    <t>W-28</t>
  </si>
  <si>
    <t>Cortez Rd from 43rd St W to 37th St W</t>
  </si>
  <si>
    <t>W-29</t>
  </si>
  <si>
    <t>Cortez Rd from 75th St W to 119th St W</t>
  </si>
  <si>
    <t>W-30</t>
  </si>
  <si>
    <t>El Conquistador Pkwy from 34th St W to Bay Club Dr</t>
  </si>
  <si>
    <t>W-31</t>
  </si>
  <si>
    <t>El Conquistador Pkwy from 53rd Ave W to Champions Way</t>
  </si>
  <si>
    <t>W-32</t>
  </si>
  <si>
    <t>Harbour Hills medians</t>
  </si>
  <si>
    <t>W-33</t>
  </si>
  <si>
    <t>66th St W Maintenance yard</t>
  </si>
  <si>
    <t>W-34</t>
  </si>
  <si>
    <t>26th Ave E Maintenance yard</t>
  </si>
  <si>
    <t>W-35</t>
  </si>
  <si>
    <t>US 41Entrance sign north of Edwards Dr</t>
  </si>
  <si>
    <t>W-36</t>
  </si>
  <si>
    <t>Palma Sola Park medians</t>
  </si>
  <si>
    <t>W-37</t>
  </si>
  <si>
    <t>Whitfield Estates medians</t>
  </si>
  <si>
    <t>W-38</t>
  </si>
  <si>
    <t>9th St E from Manatee Ave to 63rd Ave E</t>
  </si>
  <si>
    <t>W-39</t>
  </si>
  <si>
    <t>44th Ave from US 41 to 19th St Ct E</t>
  </si>
  <si>
    <t>W-41</t>
  </si>
  <si>
    <t>43rd St. W from Cortez Rd to 53rd Ave</t>
  </si>
  <si>
    <t>W-43</t>
  </si>
  <si>
    <t>115th St W north of Cortez Rd</t>
  </si>
  <si>
    <t>W-44</t>
  </si>
  <si>
    <t>9th St W from Cortez Rd to US 301 Blvd</t>
  </si>
  <si>
    <t>W-45</t>
  </si>
  <si>
    <t>Avenida Madera Ave</t>
  </si>
  <si>
    <t>W-46</t>
  </si>
  <si>
    <t>Tallevast Rd from 9th St E to US 301</t>
  </si>
  <si>
    <t>W-47</t>
  </si>
  <si>
    <t>59th St W Cortez Rd to Manatee Ave medians</t>
  </si>
  <si>
    <t>Bush Hog Mowing (non-scheduled, as needed, per acre)</t>
  </si>
  <si>
    <t>per 1 acre</t>
  </si>
  <si>
    <t>Emergency Full-Service (non-scheduled, as needed, per acre)</t>
  </si>
  <si>
    <t>N/A</t>
  </si>
  <si>
    <t>Non-Emergency Full-Service (non-scheduled, as needed, per acre)</t>
  </si>
  <si>
    <t>Emergency Partial-Service (non-scheduled, as needed, per acre)</t>
  </si>
  <si>
    <t>Additional Litter Control &amp; Removal of County mowing zones</t>
  </si>
  <si>
    <t>NOTE:</t>
  </si>
  <si>
    <t>Zone numbers correlate with map ID's</t>
  </si>
  <si>
    <t>Annual Estimate of Cuts (Full Service)</t>
  </si>
  <si>
    <t>Annual Estimate of Cuts (Partial Service)</t>
  </si>
  <si>
    <t>Extended Total</t>
  </si>
  <si>
    <t>West Zone (group 3)</t>
  </si>
  <si>
    <t>East Zone 
(group 1)</t>
  </si>
  <si>
    <t>North Zone (group 2)</t>
  </si>
  <si>
    <t>EAST ZONE -  TOTAL (27 locations/102 maps)</t>
  </si>
  <si>
    <t>NORTH ZONE - TOTAL (17 locations/48 maps)</t>
  </si>
  <si>
    <t>WEST ZONE - TOTAL (41 locations/121 maps)</t>
  </si>
  <si>
    <t>Miscellaneous Services (NOT INCLUDED IN BASIS OF AWARD)</t>
  </si>
  <si>
    <t>Group 4</t>
  </si>
  <si>
    <t>Fort Hamer Rd from n. bridge approach to south of Upper Manatee</t>
  </si>
  <si>
    <t xml:space="preserve">IFB No. 22-R079100BLS Roadway Mowing and Related Services 
</t>
  </si>
  <si>
    <t xml:space="preserve">Full Service - Price Per Cut 
</t>
  </si>
  <si>
    <t xml:space="preserve">Partial Service - Price Per Cut 
</t>
  </si>
  <si>
    <t>Non-Emergency Partial-Service (non-scheduled, as needed)</t>
  </si>
  <si>
    <t>1st Ave W 59th ST W To 67th St W</t>
  </si>
  <si>
    <r>
      <t>REVISED (Addendum No. 1), 
ATTACHMENT H - FEE SCHEDULE 
FIXED SCHEDULE SERVICES -</t>
    </r>
    <r>
      <rPr>
        <b/>
        <sz val="12"/>
        <color rgb="FFC00000"/>
        <rFont val="Times New Roman"/>
        <family val="1"/>
      </rPr>
      <t xml:space="preserve"> Interactive Excel</t>
    </r>
  </si>
  <si>
    <r>
      <t>Broadway -  Tuttle to Shade Ave</t>
    </r>
    <r>
      <rPr>
        <sz val="9"/>
        <color theme="1"/>
        <rFont val="Times New Roman"/>
        <family val="1"/>
      </rPr>
      <t xml:space="preserve"> (revised from 1.50 to 1.51; new map)</t>
    </r>
  </si>
  <si>
    <t>34th St W from 53rd Ave W to Bayshore Pkwy 
(revised from .75 to .64; new map)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</si>
</sst>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49" fontId="4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2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top" wrapText="1"/>
      <protection locked="0"/>
    </xf>
    <xf numFmtId="49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/>
      <protection locked="0"/>
    </xf>
    <xf numFmtId="164" fontId="5" fillId="0" borderId="6" xfId="0" applyNumberFormat="1" applyFont="1" applyBorder="1" applyProtection="1">
      <protection locked="0"/>
    </xf>
    <xf numFmtId="0" fontId="5" fillId="0" borderId="22" xfId="0" applyNumberFormat="1" applyFont="1" applyBorder="1" applyAlignment="1" applyProtection="1">
      <alignment horizontal="center"/>
      <protection locked="0"/>
    </xf>
    <xf numFmtId="164" fontId="5" fillId="0" borderId="22" xfId="0" applyNumberFormat="1" applyFont="1" applyBorder="1" applyProtection="1">
      <protection locked="0"/>
    </xf>
    <xf numFmtId="164" fontId="5" fillId="0" borderId="17" xfId="0" applyNumberFormat="1" applyFont="1" applyBorder="1" applyProtection="1">
      <protection locked="0"/>
    </xf>
    <xf numFmtId="0" fontId="5" fillId="0" borderId="9" xfId="0" applyFont="1" applyBorder="1" applyAlignment="1" applyProtection="1">
      <alignment horizontal="center"/>
      <protection locked="0"/>
    </xf>
    <xf numFmtId="164" fontId="5" fillId="0" borderId="9" xfId="0" applyNumberFormat="1" applyFont="1" applyBorder="1" applyProtection="1">
      <protection locked="0"/>
    </xf>
    <xf numFmtId="0" fontId="5" fillId="0" borderId="23" xfId="0" applyNumberFormat="1" applyFont="1" applyBorder="1" applyAlignment="1" applyProtection="1">
      <alignment horizontal="center"/>
      <protection locked="0"/>
    </xf>
    <xf numFmtId="164" fontId="5" fillId="0" borderId="23" xfId="0" applyNumberFormat="1" applyFont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164" fontId="5" fillId="0" borderId="13" xfId="0" applyNumberFormat="1" applyFont="1" applyBorder="1" applyProtection="1">
      <protection locked="0"/>
    </xf>
    <xf numFmtId="164" fontId="5" fillId="0" borderId="24" xfId="0" applyNumberFormat="1" applyFont="1" applyBorder="1" applyProtection="1"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164" fontId="5" fillId="0" borderId="15" xfId="0" applyNumberFormat="1" applyFont="1" applyBorder="1" applyProtection="1">
      <protection locked="0"/>
    </xf>
    <xf numFmtId="0" fontId="5" fillId="3" borderId="25" xfId="0" applyNumberFormat="1" applyFont="1" applyFill="1" applyBorder="1" applyAlignment="1" applyProtection="1">
      <alignment horizontal="center"/>
      <protection locked="0"/>
    </xf>
    <xf numFmtId="164" fontId="5" fillId="0" borderId="16" xfId="0" applyNumberFormat="1" applyFont="1" applyBorder="1" applyProtection="1">
      <protection locked="0"/>
    </xf>
    <xf numFmtId="164" fontId="5" fillId="0" borderId="8" xfId="0" applyNumberFormat="1" applyFont="1" applyBorder="1" applyProtection="1">
      <protection locked="0"/>
    </xf>
    <xf numFmtId="164" fontId="5" fillId="0" borderId="26" xfId="0" applyNumberFormat="1" applyFont="1" applyBorder="1" applyProtection="1"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164" fontId="5" fillId="3" borderId="2" xfId="0" applyNumberFormat="1" applyFont="1" applyFill="1" applyBorder="1" applyProtection="1">
      <protection locked="0"/>
    </xf>
    <xf numFmtId="0" fontId="5" fillId="3" borderId="2" xfId="0" applyNumberFormat="1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 applyProtection="1"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3" borderId="26" xfId="0" applyNumberFormat="1" applyFont="1" applyFill="1" applyBorder="1" applyAlignment="1" applyProtection="1">
      <alignment horizontal="center"/>
      <protection locked="0"/>
    </xf>
    <xf numFmtId="0" fontId="5" fillId="0" borderId="26" xfId="0" applyFont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3" borderId="23" xfId="0" applyNumberFormat="1" applyFont="1" applyFill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3" borderId="10" xfId="0" applyFont="1" applyFill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0" xfId="0" applyFont="1" applyBorder="1" applyProtection="1">
      <protection locked="0"/>
    </xf>
    <xf numFmtId="0" fontId="5" fillId="3" borderId="27" xfId="0" applyNumberFormat="1" applyFont="1" applyFill="1" applyBorder="1" applyAlignment="1" applyProtection="1">
      <alignment horizontal="center"/>
      <protection locked="0"/>
    </xf>
    <xf numFmtId="0" fontId="5" fillId="0" borderId="27" xfId="0" applyFont="1" applyBorder="1" applyProtection="1">
      <protection locked="0"/>
    </xf>
    <xf numFmtId="0" fontId="5" fillId="3" borderId="21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2" fontId="5" fillId="0" borderId="9" xfId="0" applyNumberFormat="1" applyFont="1" applyBorder="1"/>
    <xf numFmtId="2" fontId="7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/>
    <xf numFmtId="2" fontId="5" fillId="0" borderId="13" xfId="0" applyNumberFormat="1" applyFont="1" applyBorder="1"/>
    <xf numFmtId="2" fontId="5" fillId="0" borderId="15" xfId="0" applyNumberFormat="1" applyFont="1" applyBorder="1"/>
    <xf numFmtId="2" fontId="5" fillId="0" borderId="8" xfId="0" applyNumberFormat="1" applyFont="1" applyBorder="1"/>
    <xf numFmtId="2" fontId="5" fillId="3" borderId="1" xfId="0" applyNumberFormat="1" applyFont="1" applyFill="1" applyBorder="1"/>
    <xf numFmtId="2" fontId="5" fillId="0" borderId="20" xfId="0" applyNumberFormat="1" applyFont="1" applyBorder="1"/>
    <xf numFmtId="2" fontId="5" fillId="0" borderId="0" xfId="0" applyNumberFormat="1" applyFont="1" applyBorder="1"/>
    <xf numFmtId="2" fontId="6" fillId="0" borderId="0" xfId="0" applyNumberFormat="1" applyFont="1"/>
    <xf numFmtId="2" fontId="5" fillId="0" borderId="0" xfId="0" applyNumberFormat="1" applyFont="1"/>
    <xf numFmtId="2" fontId="11" fillId="0" borderId="15" xfId="0" applyNumberFormat="1" applyFont="1" applyBorder="1"/>
    <xf numFmtId="0" fontId="4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/>
    <xf numFmtId="2" fontId="5" fillId="4" borderId="9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center" vertical="top" wrapText="1"/>
    </xf>
    <xf numFmtId="49" fontId="10" fillId="3" borderId="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/>
    </xf>
    <xf numFmtId="0" fontId="5" fillId="4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CF90D-14B2-4765-9FB8-DE3AC1366D87}">
  <dimension ref="A1:L104"/>
  <sheetViews>
    <sheetView tabSelected="1" topLeftCell="A28" zoomScaleNormal="100" workbookViewId="0">
      <selection activeCell="E47" sqref="E47"/>
    </sheetView>
  </sheetViews>
  <sheetFormatPr defaultColWidth="9.140625" defaultRowHeight="12.75" x14ac:dyDescent="0.2"/>
  <cols>
    <col min="1" max="1" width="6.140625" style="2" customWidth="1"/>
    <col min="2" max="2" width="51.5703125" style="2" customWidth="1"/>
    <col min="3" max="3" width="5" style="96" customWidth="1"/>
    <col min="4" max="4" width="7.42578125" style="83" customWidth="1"/>
    <col min="5" max="5" width="8.5703125" style="84" customWidth="1"/>
    <col min="6" max="6" width="7.140625" style="85" customWidth="1"/>
    <col min="7" max="7" width="8.5703125" style="84" customWidth="1"/>
    <col min="8" max="8" width="9.28515625" style="84" customWidth="1"/>
    <col min="9" max="16384" width="9.140625" style="2"/>
  </cols>
  <sheetData>
    <row r="1" spans="1:12" ht="49.5" customHeight="1" thickTop="1" thickBot="1" x14ac:dyDescent="0.25">
      <c r="A1" s="105" t="s">
        <v>194</v>
      </c>
      <c r="B1" s="106"/>
      <c r="C1" s="106"/>
      <c r="D1" s="29"/>
      <c r="E1" s="29"/>
      <c r="F1" s="29"/>
      <c r="G1" s="29"/>
      <c r="H1" s="30"/>
      <c r="I1" s="1"/>
    </row>
    <row r="2" spans="1:12" ht="19.5" customHeight="1" thickTop="1" thickBot="1" x14ac:dyDescent="0.25">
      <c r="A2" s="103" t="s">
        <v>189</v>
      </c>
      <c r="B2" s="104"/>
      <c r="C2" s="104"/>
      <c r="D2" s="31"/>
      <c r="E2" s="31"/>
      <c r="F2" s="31"/>
      <c r="G2" s="31"/>
      <c r="H2" s="32"/>
      <c r="I2" s="3"/>
    </row>
    <row r="3" spans="1:12" ht="65.25" thickTop="1" thickBot="1" x14ac:dyDescent="0.25">
      <c r="A3" s="4" t="s">
        <v>181</v>
      </c>
      <c r="B3" s="4" t="s">
        <v>0</v>
      </c>
      <c r="C3" s="87" t="s">
        <v>1</v>
      </c>
      <c r="D3" s="33" t="s">
        <v>177</v>
      </c>
      <c r="E3" s="34" t="s">
        <v>190</v>
      </c>
      <c r="F3" s="35" t="s">
        <v>178</v>
      </c>
      <c r="G3" s="34" t="s">
        <v>191</v>
      </c>
      <c r="H3" s="36" t="s">
        <v>179</v>
      </c>
      <c r="I3" s="5"/>
    </row>
    <row r="4" spans="1:12" ht="13.5" thickTop="1" x14ac:dyDescent="0.2">
      <c r="A4" s="6" t="s">
        <v>2</v>
      </c>
      <c r="B4" s="7" t="s">
        <v>3</v>
      </c>
      <c r="C4" s="88">
        <v>2.23</v>
      </c>
      <c r="D4" s="37">
        <v>24</v>
      </c>
      <c r="E4" s="38"/>
      <c r="F4" s="39">
        <v>6</v>
      </c>
      <c r="G4" s="40"/>
      <c r="H4" s="41">
        <f>SUM(D4*E4+F4*G4)</f>
        <v>0</v>
      </c>
    </row>
    <row r="5" spans="1:12" x14ac:dyDescent="0.2">
      <c r="A5" s="8" t="s">
        <v>4</v>
      </c>
      <c r="B5" s="9" t="s">
        <v>5</v>
      </c>
      <c r="C5" s="86">
        <v>10.57</v>
      </c>
      <c r="D5" s="42">
        <v>24</v>
      </c>
      <c r="E5" s="43"/>
      <c r="F5" s="44">
        <v>6</v>
      </c>
      <c r="G5" s="45"/>
      <c r="H5" s="46">
        <f>SUM(D5*E5+F5*G5)</f>
        <v>0</v>
      </c>
    </row>
    <row r="6" spans="1:12" x14ac:dyDescent="0.2">
      <c r="A6" s="11" t="s">
        <v>6</v>
      </c>
      <c r="B6" s="10" t="s">
        <v>7</v>
      </c>
      <c r="C6" s="86">
        <v>0.92</v>
      </c>
      <c r="D6" s="42">
        <v>24</v>
      </c>
      <c r="E6" s="43"/>
      <c r="F6" s="44">
        <v>6</v>
      </c>
      <c r="G6" s="45"/>
      <c r="H6" s="46">
        <f t="shared" ref="H6:H30" si="0">SUM(D6*E6+F6*G6)</f>
        <v>0</v>
      </c>
    </row>
    <row r="7" spans="1:12" x14ac:dyDescent="0.2">
      <c r="A7" s="11" t="s">
        <v>8</v>
      </c>
      <c r="B7" s="10" t="s">
        <v>9</v>
      </c>
      <c r="C7" s="86">
        <v>10.63</v>
      </c>
      <c r="D7" s="42">
        <v>24</v>
      </c>
      <c r="E7" s="43"/>
      <c r="F7" s="44">
        <v>6</v>
      </c>
      <c r="G7" s="45"/>
      <c r="H7" s="46">
        <f t="shared" si="0"/>
        <v>0</v>
      </c>
    </row>
    <row r="8" spans="1:12" x14ac:dyDescent="0.2">
      <c r="A8" s="98" t="s">
        <v>10</v>
      </c>
      <c r="B8" s="99" t="s">
        <v>195</v>
      </c>
      <c r="C8" s="100">
        <v>1.51</v>
      </c>
      <c r="D8" s="42">
        <v>24</v>
      </c>
      <c r="E8" s="43"/>
      <c r="F8" s="44">
        <v>6</v>
      </c>
      <c r="G8" s="45"/>
      <c r="H8" s="46">
        <f t="shared" si="0"/>
        <v>0</v>
      </c>
      <c r="L8" s="12"/>
    </row>
    <row r="9" spans="1:12" x14ac:dyDescent="0.2">
      <c r="A9" s="11" t="s">
        <v>11</v>
      </c>
      <c r="B9" s="10" t="s">
        <v>12</v>
      </c>
      <c r="C9" s="86">
        <v>4.47</v>
      </c>
      <c r="D9" s="42">
        <v>24</v>
      </c>
      <c r="E9" s="43"/>
      <c r="F9" s="44">
        <v>6</v>
      </c>
      <c r="G9" s="45"/>
      <c r="H9" s="46">
        <f t="shared" si="0"/>
        <v>0</v>
      </c>
    </row>
    <row r="10" spans="1:12" x14ac:dyDescent="0.2">
      <c r="A10" s="11" t="s">
        <v>13</v>
      </c>
      <c r="B10" s="10" t="s">
        <v>14</v>
      </c>
      <c r="C10" s="86">
        <v>7.43</v>
      </c>
      <c r="D10" s="42">
        <v>24</v>
      </c>
      <c r="E10" s="43"/>
      <c r="F10" s="44">
        <v>6</v>
      </c>
      <c r="G10" s="45"/>
      <c r="H10" s="46">
        <f t="shared" si="0"/>
        <v>0</v>
      </c>
    </row>
    <row r="11" spans="1:12" x14ac:dyDescent="0.2">
      <c r="A11" s="11" t="s">
        <v>15</v>
      </c>
      <c r="B11" s="10" t="s">
        <v>16</v>
      </c>
      <c r="C11" s="86">
        <v>3</v>
      </c>
      <c r="D11" s="42">
        <v>24</v>
      </c>
      <c r="E11" s="43"/>
      <c r="F11" s="44">
        <v>6</v>
      </c>
      <c r="G11" s="45"/>
      <c r="H11" s="46">
        <f t="shared" si="0"/>
        <v>0</v>
      </c>
    </row>
    <row r="12" spans="1:12" x14ac:dyDescent="0.2">
      <c r="A12" s="11" t="s">
        <v>17</v>
      </c>
      <c r="B12" s="10" t="s">
        <v>18</v>
      </c>
      <c r="C12" s="86">
        <v>7.27</v>
      </c>
      <c r="D12" s="42">
        <v>24</v>
      </c>
      <c r="E12" s="43"/>
      <c r="F12" s="44">
        <v>6</v>
      </c>
      <c r="G12" s="45"/>
      <c r="H12" s="46">
        <f t="shared" si="0"/>
        <v>0</v>
      </c>
    </row>
    <row r="13" spans="1:12" x14ac:dyDescent="0.2">
      <c r="A13" s="11" t="s">
        <v>19</v>
      </c>
      <c r="B13" s="10" t="s">
        <v>20</v>
      </c>
      <c r="C13" s="86">
        <v>21.12</v>
      </c>
      <c r="D13" s="42">
        <v>24</v>
      </c>
      <c r="E13" s="43"/>
      <c r="F13" s="44">
        <v>6</v>
      </c>
      <c r="G13" s="45"/>
      <c r="H13" s="46">
        <f t="shared" si="0"/>
        <v>0</v>
      </c>
      <c r="K13" s="13"/>
    </row>
    <row r="14" spans="1:12" x14ac:dyDescent="0.2">
      <c r="A14" s="11" t="s">
        <v>21</v>
      </c>
      <c r="B14" s="10" t="s">
        <v>22</v>
      </c>
      <c r="C14" s="86">
        <v>10.67</v>
      </c>
      <c r="D14" s="42">
        <v>24</v>
      </c>
      <c r="E14" s="43"/>
      <c r="F14" s="44">
        <v>6</v>
      </c>
      <c r="G14" s="45"/>
      <c r="H14" s="46">
        <f t="shared" si="0"/>
        <v>0</v>
      </c>
    </row>
    <row r="15" spans="1:12" x14ac:dyDescent="0.2">
      <c r="A15" s="11" t="s">
        <v>23</v>
      </c>
      <c r="B15" s="10" t="s">
        <v>24</v>
      </c>
      <c r="C15" s="86">
        <v>12.28</v>
      </c>
      <c r="D15" s="42">
        <v>24</v>
      </c>
      <c r="E15" s="43"/>
      <c r="F15" s="44">
        <v>6</v>
      </c>
      <c r="G15" s="45"/>
      <c r="H15" s="46">
        <f t="shared" si="0"/>
        <v>0</v>
      </c>
    </row>
    <row r="16" spans="1:12" x14ac:dyDescent="0.2">
      <c r="A16" s="11" t="s">
        <v>25</v>
      </c>
      <c r="B16" s="10" t="s">
        <v>26</v>
      </c>
      <c r="C16" s="86">
        <v>4.96</v>
      </c>
      <c r="D16" s="42">
        <v>24</v>
      </c>
      <c r="E16" s="43"/>
      <c r="F16" s="44">
        <v>6</v>
      </c>
      <c r="G16" s="45"/>
      <c r="H16" s="46">
        <f t="shared" si="0"/>
        <v>0</v>
      </c>
    </row>
    <row r="17" spans="1:8" x14ac:dyDescent="0.2">
      <c r="A17" s="11" t="s">
        <v>27</v>
      </c>
      <c r="B17" s="10" t="s">
        <v>28</v>
      </c>
      <c r="C17" s="86">
        <v>2.5</v>
      </c>
      <c r="D17" s="42">
        <v>24</v>
      </c>
      <c r="E17" s="43"/>
      <c r="F17" s="44">
        <v>6</v>
      </c>
      <c r="G17" s="45"/>
      <c r="H17" s="46">
        <f t="shared" si="0"/>
        <v>0</v>
      </c>
    </row>
    <row r="18" spans="1:8" x14ac:dyDescent="0.2">
      <c r="A18" s="14" t="s">
        <v>29</v>
      </c>
      <c r="B18" s="10" t="s">
        <v>30</v>
      </c>
      <c r="C18" s="86">
        <v>3.21</v>
      </c>
      <c r="D18" s="42">
        <v>24</v>
      </c>
      <c r="E18" s="43"/>
      <c r="F18" s="44">
        <v>6</v>
      </c>
      <c r="G18" s="45"/>
      <c r="H18" s="46">
        <f t="shared" si="0"/>
        <v>0</v>
      </c>
    </row>
    <row r="19" spans="1:8" x14ac:dyDescent="0.2">
      <c r="A19" s="14" t="s">
        <v>31</v>
      </c>
      <c r="B19" s="10" t="s">
        <v>32</v>
      </c>
      <c r="C19" s="86">
        <v>46.31</v>
      </c>
      <c r="D19" s="42">
        <v>24</v>
      </c>
      <c r="E19" s="43"/>
      <c r="F19" s="44">
        <v>6</v>
      </c>
      <c r="G19" s="45"/>
      <c r="H19" s="46">
        <f t="shared" si="0"/>
        <v>0</v>
      </c>
    </row>
    <row r="20" spans="1:8" x14ac:dyDescent="0.2">
      <c r="A20" s="14" t="s">
        <v>33</v>
      </c>
      <c r="B20" s="10" t="s">
        <v>34</v>
      </c>
      <c r="C20" s="86">
        <v>3.5</v>
      </c>
      <c r="D20" s="42">
        <v>24</v>
      </c>
      <c r="E20" s="43"/>
      <c r="F20" s="44">
        <v>6</v>
      </c>
      <c r="G20" s="45"/>
      <c r="H20" s="46">
        <f t="shared" si="0"/>
        <v>0</v>
      </c>
    </row>
    <row r="21" spans="1:8" x14ac:dyDescent="0.2">
      <c r="A21" s="15" t="s">
        <v>35</v>
      </c>
      <c r="B21" s="10" t="s">
        <v>36</v>
      </c>
      <c r="C21" s="86">
        <v>6.88</v>
      </c>
      <c r="D21" s="42">
        <v>24</v>
      </c>
      <c r="E21" s="43"/>
      <c r="F21" s="44">
        <v>6</v>
      </c>
      <c r="G21" s="45"/>
      <c r="H21" s="46">
        <f t="shared" si="0"/>
        <v>0</v>
      </c>
    </row>
    <row r="22" spans="1:8" x14ac:dyDescent="0.2">
      <c r="A22" s="14" t="s">
        <v>37</v>
      </c>
      <c r="B22" s="10" t="s">
        <v>38</v>
      </c>
      <c r="C22" s="86">
        <v>0.48</v>
      </c>
      <c r="D22" s="42">
        <v>24</v>
      </c>
      <c r="E22" s="43"/>
      <c r="F22" s="44">
        <v>6</v>
      </c>
      <c r="G22" s="45"/>
      <c r="H22" s="46">
        <f t="shared" si="0"/>
        <v>0</v>
      </c>
    </row>
    <row r="23" spans="1:8" x14ac:dyDescent="0.2">
      <c r="A23" s="14" t="s">
        <v>39</v>
      </c>
      <c r="B23" s="10" t="s">
        <v>40</v>
      </c>
      <c r="C23" s="86">
        <v>1.75</v>
      </c>
      <c r="D23" s="42">
        <v>24</v>
      </c>
      <c r="E23" s="43"/>
      <c r="F23" s="44">
        <v>6</v>
      </c>
      <c r="G23" s="45"/>
      <c r="H23" s="46">
        <f t="shared" si="0"/>
        <v>0</v>
      </c>
    </row>
    <row r="24" spans="1:8" x14ac:dyDescent="0.2">
      <c r="A24" s="14" t="s">
        <v>41</v>
      </c>
      <c r="B24" s="10" t="s">
        <v>42</v>
      </c>
      <c r="C24" s="86">
        <v>3.02</v>
      </c>
      <c r="D24" s="42">
        <v>24</v>
      </c>
      <c r="E24" s="43"/>
      <c r="F24" s="44">
        <v>6</v>
      </c>
      <c r="G24" s="45"/>
      <c r="H24" s="46">
        <f t="shared" si="0"/>
        <v>0</v>
      </c>
    </row>
    <row r="25" spans="1:8" x14ac:dyDescent="0.2">
      <c r="A25" s="14" t="s">
        <v>43</v>
      </c>
      <c r="B25" s="10" t="s">
        <v>44</v>
      </c>
      <c r="C25" s="86">
        <v>0.42</v>
      </c>
      <c r="D25" s="42">
        <v>24</v>
      </c>
      <c r="E25" s="43"/>
      <c r="F25" s="44">
        <v>6</v>
      </c>
      <c r="G25" s="45"/>
      <c r="H25" s="46">
        <f t="shared" si="0"/>
        <v>0</v>
      </c>
    </row>
    <row r="26" spans="1:8" x14ac:dyDescent="0.2">
      <c r="A26" s="14" t="s">
        <v>45</v>
      </c>
      <c r="B26" s="10" t="s">
        <v>46</v>
      </c>
      <c r="C26" s="86">
        <v>6.89</v>
      </c>
      <c r="D26" s="42">
        <v>24</v>
      </c>
      <c r="E26" s="43"/>
      <c r="F26" s="44">
        <v>6</v>
      </c>
      <c r="G26" s="45"/>
      <c r="H26" s="46">
        <f t="shared" si="0"/>
        <v>0</v>
      </c>
    </row>
    <row r="27" spans="1:8" x14ac:dyDescent="0.2">
      <c r="A27" s="14" t="s">
        <v>47</v>
      </c>
      <c r="B27" s="10" t="s">
        <v>48</v>
      </c>
      <c r="C27" s="86">
        <v>3.36</v>
      </c>
      <c r="D27" s="42">
        <v>24</v>
      </c>
      <c r="E27" s="43"/>
      <c r="F27" s="44">
        <v>6</v>
      </c>
      <c r="G27" s="45"/>
      <c r="H27" s="46">
        <f t="shared" si="0"/>
        <v>0</v>
      </c>
    </row>
    <row r="28" spans="1:8" x14ac:dyDescent="0.2">
      <c r="A28" s="14" t="s">
        <v>49</v>
      </c>
      <c r="B28" s="10" t="s">
        <v>50</v>
      </c>
      <c r="C28" s="86">
        <v>2.09</v>
      </c>
      <c r="D28" s="42">
        <v>24</v>
      </c>
      <c r="E28" s="43"/>
      <c r="F28" s="44">
        <v>6</v>
      </c>
      <c r="G28" s="45"/>
      <c r="H28" s="46">
        <f t="shared" si="0"/>
        <v>0</v>
      </c>
    </row>
    <row r="29" spans="1:8" x14ac:dyDescent="0.2">
      <c r="A29" s="14" t="s">
        <v>51</v>
      </c>
      <c r="B29" s="10" t="s">
        <v>52</v>
      </c>
      <c r="C29" s="86">
        <v>2.77</v>
      </c>
      <c r="D29" s="42">
        <v>24</v>
      </c>
      <c r="E29" s="43"/>
      <c r="F29" s="44">
        <v>6</v>
      </c>
      <c r="G29" s="45"/>
      <c r="H29" s="46">
        <f t="shared" si="0"/>
        <v>0</v>
      </c>
    </row>
    <row r="30" spans="1:8" ht="13.5" thickBot="1" x14ac:dyDescent="0.25">
      <c r="A30" s="15" t="s">
        <v>53</v>
      </c>
      <c r="B30" s="16" t="s">
        <v>54</v>
      </c>
      <c r="C30" s="89">
        <v>0.31</v>
      </c>
      <c r="D30" s="42">
        <v>24</v>
      </c>
      <c r="E30" s="47"/>
      <c r="F30" s="44">
        <v>6</v>
      </c>
      <c r="G30" s="48"/>
      <c r="H30" s="46">
        <f t="shared" si="0"/>
        <v>0</v>
      </c>
    </row>
    <row r="31" spans="1:8" ht="22.5" customHeight="1" thickTop="1" thickBot="1" x14ac:dyDescent="0.25">
      <c r="A31" s="17"/>
      <c r="B31" s="18" t="s">
        <v>183</v>
      </c>
      <c r="C31" s="97">
        <f>SUM(C4:C30)</f>
        <v>180.54999999999998</v>
      </c>
      <c r="D31" s="49"/>
      <c r="E31" s="50">
        <f>SUM(E4:E30)</f>
        <v>0</v>
      </c>
      <c r="F31" s="51"/>
      <c r="G31" s="50">
        <f>SUM(G4:G30)</f>
        <v>0</v>
      </c>
      <c r="H31" s="52">
        <f>SUM(H4:H30)</f>
        <v>0</v>
      </c>
    </row>
    <row r="32" spans="1:8" ht="66" customHeight="1" thickTop="1" thickBot="1" x14ac:dyDescent="0.25">
      <c r="A32" s="4" t="s">
        <v>182</v>
      </c>
      <c r="B32" s="4" t="s">
        <v>0</v>
      </c>
      <c r="C32" s="87" t="s">
        <v>1</v>
      </c>
      <c r="D32" s="33" t="s">
        <v>177</v>
      </c>
      <c r="E32" s="34" t="s">
        <v>190</v>
      </c>
      <c r="F32" s="35" t="s">
        <v>178</v>
      </c>
      <c r="G32" s="34" t="s">
        <v>191</v>
      </c>
      <c r="H32" s="36" t="s">
        <v>179</v>
      </c>
    </row>
    <row r="33" spans="1:8" ht="13.5" thickTop="1" x14ac:dyDescent="0.2">
      <c r="A33" s="6" t="s">
        <v>55</v>
      </c>
      <c r="B33" s="7" t="s">
        <v>56</v>
      </c>
      <c r="C33" s="88">
        <v>0.14000000000000001</v>
      </c>
      <c r="D33" s="42">
        <v>24</v>
      </c>
      <c r="E33" s="38"/>
      <c r="F33" s="44">
        <v>6</v>
      </c>
      <c r="G33" s="40"/>
      <c r="H33" s="46">
        <f t="shared" ref="H33:H49" si="1">SUM(D33*E33+F33*G33)</f>
        <v>0</v>
      </c>
    </row>
    <row r="34" spans="1:8" x14ac:dyDescent="0.2">
      <c r="A34" s="11" t="s">
        <v>57</v>
      </c>
      <c r="B34" s="9" t="s">
        <v>58</v>
      </c>
      <c r="C34" s="91">
        <v>4.79</v>
      </c>
      <c r="D34" s="42">
        <v>24</v>
      </c>
      <c r="E34" s="53"/>
      <c r="F34" s="44">
        <v>6</v>
      </c>
      <c r="G34" s="54"/>
      <c r="H34" s="46">
        <f t="shared" si="1"/>
        <v>0</v>
      </c>
    </row>
    <row r="35" spans="1:8" x14ac:dyDescent="0.2">
      <c r="A35" s="11" t="s">
        <v>59</v>
      </c>
      <c r="B35" s="10" t="s">
        <v>60</v>
      </c>
      <c r="C35" s="86">
        <v>5.98</v>
      </c>
      <c r="D35" s="42">
        <v>24</v>
      </c>
      <c r="E35" s="43"/>
      <c r="F35" s="44">
        <v>6</v>
      </c>
      <c r="G35" s="45"/>
      <c r="H35" s="46">
        <f t="shared" si="1"/>
        <v>0</v>
      </c>
    </row>
    <row r="36" spans="1:8" x14ac:dyDescent="0.2">
      <c r="A36" s="11" t="s">
        <v>61</v>
      </c>
      <c r="B36" s="10" t="s">
        <v>62</v>
      </c>
      <c r="C36" s="86">
        <v>1.27</v>
      </c>
      <c r="D36" s="42">
        <v>24</v>
      </c>
      <c r="E36" s="43"/>
      <c r="F36" s="44">
        <v>6</v>
      </c>
      <c r="G36" s="45"/>
      <c r="H36" s="46">
        <f t="shared" si="1"/>
        <v>0</v>
      </c>
    </row>
    <row r="37" spans="1:8" x14ac:dyDescent="0.2">
      <c r="A37" s="11" t="s">
        <v>63</v>
      </c>
      <c r="B37" s="10" t="s">
        <v>64</v>
      </c>
      <c r="C37" s="86">
        <v>0.75</v>
      </c>
      <c r="D37" s="42">
        <v>24</v>
      </c>
      <c r="E37" s="43"/>
      <c r="F37" s="44">
        <v>6</v>
      </c>
      <c r="G37" s="45"/>
      <c r="H37" s="46">
        <f t="shared" si="1"/>
        <v>0</v>
      </c>
    </row>
    <row r="38" spans="1:8" x14ac:dyDescent="0.2">
      <c r="A38" s="11" t="s">
        <v>65</v>
      </c>
      <c r="B38" s="10" t="s">
        <v>66</v>
      </c>
      <c r="C38" s="86">
        <v>0.59</v>
      </c>
      <c r="D38" s="42">
        <v>24</v>
      </c>
      <c r="E38" s="43"/>
      <c r="F38" s="44">
        <v>6</v>
      </c>
      <c r="G38" s="45"/>
      <c r="H38" s="46">
        <f t="shared" si="1"/>
        <v>0</v>
      </c>
    </row>
    <row r="39" spans="1:8" x14ac:dyDescent="0.2">
      <c r="A39" s="11" t="s">
        <v>67</v>
      </c>
      <c r="B39" s="10" t="s">
        <v>68</v>
      </c>
      <c r="C39" s="86">
        <v>2.48</v>
      </c>
      <c r="D39" s="42">
        <v>24</v>
      </c>
      <c r="E39" s="43"/>
      <c r="F39" s="44">
        <v>6</v>
      </c>
      <c r="G39" s="45"/>
      <c r="H39" s="46">
        <f t="shared" si="1"/>
        <v>0</v>
      </c>
    </row>
    <row r="40" spans="1:8" x14ac:dyDescent="0.2">
      <c r="A40" s="11" t="s">
        <v>69</v>
      </c>
      <c r="B40" s="10" t="s">
        <v>70</v>
      </c>
      <c r="C40" s="86">
        <v>0.5</v>
      </c>
      <c r="D40" s="42">
        <v>24</v>
      </c>
      <c r="E40" s="43"/>
      <c r="F40" s="44">
        <v>6</v>
      </c>
      <c r="G40" s="45"/>
      <c r="H40" s="46">
        <f t="shared" si="1"/>
        <v>0</v>
      </c>
    </row>
    <row r="41" spans="1:8" x14ac:dyDescent="0.2">
      <c r="A41" s="11" t="s">
        <v>71</v>
      </c>
      <c r="B41" s="10" t="s">
        <v>72</v>
      </c>
      <c r="C41" s="86">
        <v>3.5</v>
      </c>
      <c r="D41" s="42">
        <v>24</v>
      </c>
      <c r="E41" s="43"/>
      <c r="F41" s="44">
        <v>6</v>
      </c>
      <c r="G41" s="45"/>
      <c r="H41" s="46">
        <f t="shared" si="1"/>
        <v>0</v>
      </c>
    </row>
    <row r="42" spans="1:8" x14ac:dyDescent="0.2">
      <c r="A42" s="11" t="s">
        <v>73</v>
      </c>
      <c r="B42" s="10" t="s">
        <v>74</v>
      </c>
      <c r="C42" s="86">
        <v>3.32</v>
      </c>
      <c r="D42" s="42">
        <v>24</v>
      </c>
      <c r="E42" s="43"/>
      <c r="F42" s="44">
        <v>6</v>
      </c>
      <c r="G42" s="45"/>
      <c r="H42" s="46">
        <f t="shared" si="1"/>
        <v>0</v>
      </c>
    </row>
    <row r="43" spans="1:8" x14ac:dyDescent="0.2">
      <c r="A43" s="11" t="s">
        <v>75</v>
      </c>
      <c r="B43" s="10" t="s">
        <v>76</v>
      </c>
      <c r="C43" s="86">
        <v>1.22</v>
      </c>
      <c r="D43" s="42">
        <v>24</v>
      </c>
      <c r="E43" s="43"/>
      <c r="F43" s="44">
        <v>6</v>
      </c>
      <c r="G43" s="45"/>
      <c r="H43" s="46">
        <f t="shared" si="1"/>
        <v>0</v>
      </c>
    </row>
    <row r="44" spans="1:8" x14ac:dyDescent="0.2">
      <c r="A44" s="11" t="s">
        <v>77</v>
      </c>
      <c r="B44" s="10" t="s">
        <v>78</v>
      </c>
      <c r="C44" s="86">
        <v>0.88</v>
      </c>
      <c r="D44" s="42">
        <v>24</v>
      </c>
      <c r="E44" s="43"/>
      <c r="F44" s="44">
        <v>6</v>
      </c>
      <c r="G44" s="45"/>
      <c r="H44" s="46">
        <f t="shared" si="1"/>
        <v>0</v>
      </c>
    </row>
    <row r="45" spans="1:8" x14ac:dyDescent="0.2">
      <c r="A45" s="11" t="s">
        <v>79</v>
      </c>
      <c r="B45" s="10" t="s">
        <v>80</v>
      </c>
      <c r="C45" s="86">
        <v>1.3</v>
      </c>
      <c r="D45" s="42">
        <v>24</v>
      </c>
      <c r="E45" s="43"/>
      <c r="F45" s="44">
        <v>6</v>
      </c>
      <c r="G45" s="45"/>
      <c r="H45" s="46">
        <f t="shared" si="1"/>
        <v>0</v>
      </c>
    </row>
    <row r="46" spans="1:8" x14ac:dyDescent="0.2">
      <c r="A46" s="11" t="s">
        <v>81</v>
      </c>
      <c r="B46" s="10" t="s">
        <v>82</v>
      </c>
      <c r="C46" s="86">
        <v>1.52</v>
      </c>
      <c r="D46" s="42">
        <v>24</v>
      </c>
      <c r="E46" s="43"/>
      <c r="F46" s="44">
        <v>6</v>
      </c>
      <c r="G46" s="45"/>
      <c r="H46" s="46">
        <f t="shared" si="1"/>
        <v>0</v>
      </c>
    </row>
    <row r="47" spans="1:8" x14ac:dyDescent="0.2">
      <c r="A47" s="11" t="s">
        <v>83</v>
      </c>
      <c r="B47" s="10" t="s">
        <v>188</v>
      </c>
      <c r="C47" s="86">
        <v>5.47</v>
      </c>
      <c r="D47" s="42">
        <v>24</v>
      </c>
      <c r="E47" s="43"/>
      <c r="F47" s="44">
        <v>6</v>
      </c>
      <c r="G47" s="45"/>
      <c r="H47" s="46">
        <f t="shared" si="1"/>
        <v>0</v>
      </c>
    </row>
    <row r="48" spans="1:8" x14ac:dyDescent="0.2">
      <c r="A48" s="19" t="s">
        <v>84</v>
      </c>
      <c r="B48" s="10" t="s">
        <v>85</v>
      </c>
      <c r="C48" s="86">
        <v>0.11</v>
      </c>
      <c r="D48" s="42">
        <v>24</v>
      </c>
      <c r="E48" s="43"/>
      <c r="F48" s="44">
        <v>6</v>
      </c>
      <c r="G48" s="45"/>
      <c r="H48" s="46">
        <f t="shared" si="1"/>
        <v>0</v>
      </c>
    </row>
    <row r="49" spans="1:8" ht="13.5" thickBot="1" x14ac:dyDescent="0.25">
      <c r="A49" s="15" t="s">
        <v>86</v>
      </c>
      <c r="B49" s="16" t="s">
        <v>87</v>
      </c>
      <c r="C49" s="89">
        <v>6.43</v>
      </c>
      <c r="D49" s="42">
        <v>24</v>
      </c>
      <c r="E49" s="47"/>
      <c r="F49" s="44">
        <v>6</v>
      </c>
      <c r="G49" s="48"/>
      <c r="H49" s="46">
        <f t="shared" si="1"/>
        <v>0</v>
      </c>
    </row>
    <row r="50" spans="1:8" ht="24" customHeight="1" thickTop="1" thickBot="1" x14ac:dyDescent="0.25">
      <c r="A50" s="17"/>
      <c r="B50" s="18" t="s">
        <v>184</v>
      </c>
      <c r="C50" s="90">
        <f>SUM(C33:C49)</f>
        <v>40.25</v>
      </c>
      <c r="D50" s="49"/>
      <c r="E50" s="50">
        <f>SUM(E33:E49)</f>
        <v>0</v>
      </c>
      <c r="F50" s="51"/>
      <c r="G50" s="50">
        <f>SUM(G33:G49)</f>
        <v>0</v>
      </c>
      <c r="H50" s="52">
        <f>SUM(H33:H49)</f>
        <v>0</v>
      </c>
    </row>
    <row r="51" spans="1:8" ht="66" customHeight="1" thickTop="1" thickBot="1" x14ac:dyDescent="0.25">
      <c r="A51" s="4" t="s">
        <v>180</v>
      </c>
      <c r="B51" s="4" t="s">
        <v>0</v>
      </c>
      <c r="C51" s="87" t="s">
        <v>1</v>
      </c>
      <c r="D51" s="33" t="s">
        <v>177</v>
      </c>
      <c r="E51" s="34" t="s">
        <v>190</v>
      </c>
      <c r="F51" s="35" t="s">
        <v>178</v>
      </c>
      <c r="G51" s="34" t="s">
        <v>191</v>
      </c>
      <c r="H51" s="36" t="s">
        <v>179</v>
      </c>
    </row>
    <row r="52" spans="1:8" ht="14.45" customHeight="1" thickTop="1" x14ac:dyDescent="0.2">
      <c r="A52" s="20" t="s">
        <v>88</v>
      </c>
      <c r="B52" s="7" t="s">
        <v>193</v>
      </c>
      <c r="C52" s="88">
        <v>0.52</v>
      </c>
      <c r="D52" s="42">
        <v>24</v>
      </c>
      <c r="E52" s="38"/>
      <c r="F52" s="44">
        <v>6</v>
      </c>
      <c r="G52" s="40"/>
      <c r="H52" s="46">
        <f t="shared" ref="H52:H92" si="2">SUM(D52*E52+F52*G52)</f>
        <v>0</v>
      </c>
    </row>
    <row r="53" spans="1:8" ht="14.45" customHeight="1" x14ac:dyDescent="0.2">
      <c r="A53" s="14" t="s">
        <v>89</v>
      </c>
      <c r="B53" s="10" t="s">
        <v>90</v>
      </c>
      <c r="C53" s="86">
        <v>0.1</v>
      </c>
      <c r="D53" s="42">
        <v>24</v>
      </c>
      <c r="E53" s="43"/>
      <c r="F53" s="44">
        <v>6</v>
      </c>
      <c r="G53" s="45"/>
      <c r="H53" s="46">
        <f t="shared" si="2"/>
        <v>0</v>
      </c>
    </row>
    <row r="54" spans="1:8" ht="14.45" customHeight="1" x14ac:dyDescent="0.2">
      <c r="A54" s="14" t="s">
        <v>91</v>
      </c>
      <c r="B54" s="10" t="s">
        <v>92</v>
      </c>
      <c r="C54" s="86">
        <v>0.59</v>
      </c>
      <c r="D54" s="42">
        <v>24</v>
      </c>
      <c r="E54" s="43"/>
      <c r="F54" s="44">
        <v>6</v>
      </c>
      <c r="G54" s="45"/>
      <c r="H54" s="46">
        <f t="shared" si="2"/>
        <v>0</v>
      </c>
    </row>
    <row r="55" spans="1:8" ht="14.45" customHeight="1" x14ac:dyDescent="0.2">
      <c r="A55" s="14" t="s">
        <v>93</v>
      </c>
      <c r="B55" s="10" t="s">
        <v>94</v>
      </c>
      <c r="C55" s="86">
        <v>0.28000000000000003</v>
      </c>
      <c r="D55" s="42">
        <v>24</v>
      </c>
      <c r="E55" s="43"/>
      <c r="F55" s="44">
        <v>6</v>
      </c>
      <c r="G55" s="45"/>
      <c r="H55" s="46">
        <f t="shared" si="2"/>
        <v>0</v>
      </c>
    </row>
    <row r="56" spans="1:8" ht="14.45" customHeight="1" x14ac:dyDescent="0.2">
      <c r="A56" s="14" t="s">
        <v>95</v>
      </c>
      <c r="B56" s="10" t="s">
        <v>96</v>
      </c>
      <c r="C56" s="86">
        <v>0.05</v>
      </c>
      <c r="D56" s="42">
        <v>24</v>
      </c>
      <c r="E56" s="43"/>
      <c r="F56" s="44">
        <v>6</v>
      </c>
      <c r="G56" s="45"/>
      <c r="H56" s="46">
        <f t="shared" si="2"/>
        <v>0</v>
      </c>
    </row>
    <row r="57" spans="1:8" ht="14.45" customHeight="1" x14ac:dyDescent="0.2">
      <c r="A57" s="14" t="s">
        <v>97</v>
      </c>
      <c r="B57" s="10" t="s">
        <v>98</v>
      </c>
      <c r="C57" s="86">
        <v>0.2</v>
      </c>
      <c r="D57" s="42">
        <v>24</v>
      </c>
      <c r="E57" s="43"/>
      <c r="F57" s="44">
        <v>6</v>
      </c>
      <c r="G57" s="45"/>
      <c r="H57" s="46">
        <f t="shared" si="2"/>
        <v>0</v>
      </c>
    </row>
    <row r="58" spans="1:8" ht="14.45" customHeight="1" x14ac:dyDescent="0.2">
      <c r="A58" s="14" t="s">
        <v>99</v>
      </c>
      <c r="B58" s="10" t="s">
        <v>100</v>
      </c>
      <c r="C58" s="86">
        <v>4.99</v>
      </c>
      <c r="D58" s="42">
        <v>24</v>
      </c>
      <c r="E58" s="43"/>
      <c r="F58" s="44">
        <v>6</v>
      </c>
      <c r="G58" s="45"/>
      <c r="H58" s="46">
        <f t="shared" si="2"/>
        <v>0</v>
      </c>
    </row>
    <row r="59" spans="1:8" ht="27.75" customHeight="1" x14ac:dyDescent="0.2">
      <c r="A59" s="107" t="s">
        <v>101</v>
      </c>
      <c r="B59" s="108" t="s">
        <v>196</v>
      </c>
      <c r="C59" s="100">
        <v>0.64</v>
      </c>
      <c r="D59" s="42">
        <v>24</v>
      </c>
      <c r="E59" s="43"/>
      <c r="F59" s="44">
        <v>6</v>
      </c>
      <c r="G59" s="45"/>
      <c r="H59" s="46">
        <f t="shared" si="2"/>
        <v>0</v>
      </c>
    </row>
    <row r="60" spans="1:8" ht="14.45" customHeight="1" x14ac:dyDescent="0.2">
      <c r="A60" s="14" t="s">
        <v>102</v>
      </c>
      <c r="B60" s="10" t="s">
        <v>103</v>
      </c>
      <c r="C60" s="86">
        <v>0.51</v>
      </c>
      <c r="D60" s="42">
        <v>24</v>
      </c>
      <c r="E60" s="43"/>
      <c r="F60" s="44">
        <v>6</v>
      </c>
      <c r="G60" s="45"/>
      <c r="H60" s="46">
        <f t="shared" si="2"/>
        <v>0</v>
      </c>
    </row>
    <row r="61" spans="1:8" ht="14.45" customHeight="1" x14ac:dyDescent="0.2">
      <c r="A61" s="14" t="s">
        <v>104</v>
      </c>
      <c r="B61" s="10" t="s">
        <v>105</v>
      </c>
      <c r="C61" s="86">
        <v>19.690000000000001</v>
      </c>
      <c r="D61" s="42">
        <v>24</v>
      </c>
      <c r="E61" s="43"/>
      <c r="F61" s="44">
        <v>6</v>
      </c>
      <c r="G61" s="45"/>
      <c r="H61" s="46">
        <f t="shared" si="2"/>
        <v>0</v>
      </c>
    </row>
    <row r="62" spans="1:8" ht="14.45" customHeight="1" x14ac:dyDescent="0.2">
      <c r="A62" s="14" t="s">
        <v>106</v>
      </c>
      <c r="B62" s="10" t="s">
        <v>107</v>
      </c>
      <c r="C62" s="86">
        <v>0.1</v>
      </c>
      <c r="D62" s="42">
        <v>24</v>
      </c>
      <c r="E62" s="43"/>
      <c r="F62" s="44">
        <v>6</v>
      </c>
      <c r="G62" s="45"/>
      <c r="H62" s="46">
        <f t="shared" si="2"/>
        <v>0</v>
      </c>
    </row>
    <row r="63" spans="1:8" ht="14.45" customHeight="1" x14ac:dyDescent="0.2">
      <c r="A63" s="14" t="s">
        <v>108</v>
      </c>
      <c r="B63" s="2" t="s">
        <v>109</v>
      </c>
      <c r="C63" s="86">
        <v>0.48</v>
      </c>
      <c r="D63" s="42">
        <v>24</v>
      </c>
      <c r="E63" s="43"/>
      <c r="F63" s="44">
        <v>6</v>
      </c>
      <c r="G63" s="45"/>
      <c r="H63" s="46">
        <f t="shared" si="2"/>
        <v>0</v>
      </c>
    </row>
    <row r="64" spans="1:8" ht="14.45" customHeight="1" x14ac:dyDescent="0.2">
      <c r="A64" s="14" t="s">
        <v>110</v>
      </c>
      <c r="B64" s="10" t="s">
        <v>111</v>
      </c>
      <c r="C64" s="86">
        <v>5.65</v>
      </c>
      <c r="D64" s="42">
        <v>24</v>
      </c>
      <c r="E64" s="43"/>
      <c r="F64" s="44">
        <v>6</v>
      </c>
      <c r="G64" s="45"/>
      <c r="H64" s="46">
        <f t="shared" si="2"/>
        <v>0</v>
      </c>
    </row>
    <row r="65" spans="1:8" ht="14.45" customHeight="1" x14ac:dyDescent="0.2">
      <c r="A65" s="14" t="s">
        <v>112</v>
      </c>
      <c r="B65" s="10" t="s">
        <v>113</v>
      </c>
      <c r="C65" s="86">
        <v>0.02</v>
      </c>
      <c r="D65" s="42">
        <v>24</v>
      </c>
      <c r="E65" s="43"/>
      <c r="F65" s="44">
        <v>6</v>
      </c>
      <c r="G65" s="45"/>
      <c r="H65" s="46">
        <f t="shared" si="2"/>
        <v>0</v>
      </c>
    </row>
    <row r="66" spans="1:8" ht="14.45" customHeight="1" x14ac:dyDescent="0.2">
      <c r="A66" s="14" t="s">
        <v>114</v>
      </c>
      <c r="B66" s="10" t="s">
        <v>115</v>
      </c>
      <c r="C66" s="86">
        <v>0.51</v>
      </c>
      <c r="D66" s="42">
        <v>24</v>
      </c>
      <c r="E66" s="43"/>
      <c r="F66" s="44">
        <v>6</v>
      </c>
      <c r="G66" s="45"/>
      <c r="H66" s="46">
        <f t="shared" si="2"/>
        <v>0</v>
      </c>
    </row>
    <row r="67" spans="1:8" ht="14.45" customHeight="1" x14ac:dyDescent="0.2">
      <c r="A67" s="15" t="s">
        <v>116</v>
      </c>
      <c r="B67" s="10" t="s">
        <v>117</v>
      </c>
      <c r="C67" s="86">
        <v>3.83</v>
      </c>
      <c r="D67" s="42">
        <v>24</v>
      </c>
      <c r="E67" s="43"/>
      <c r="F67" s="44">
        <v>6</v>
      </c>
      <c r="G67" s="45"/>
      <c r="H67" s="46">
        <f t="shared" si="2"/>
        <v>0</v>
      </c>
    </row>
    <row r="68" spans="1:8" ht="14.45" customHeight="1" x14ac:dyDescent="0.2">
      <c r="A68" s="14" t="s">
        <v>118</v>
      </c>
      <c r="B68" s="10" t="s">
        <v>119</v>
      </c>
      <c r="C68" s="86">
        <v>8.35</v>
      </c>
      <c r="D68" s="42">
        <v>24</v>
      </c>
      <c r="E68" s="43"/>
      <c r="F68" s="44">
        <v>6</v>
      </c>
      <c r="G68" s="45"/>
      <c r="H68" s="46">
        <f t="shared" si="2"/>
        <v>0</v>
      </c>
    </row>
    <row r="69" spans="1:8" ht="14.45" customHeight="1" x14ac:dyDescent="0.2">
      <c r="A69" s="14" t="s">
        <v>120</v>
      </c>
      <c r="B69" s="10" t="s">
        <v>121</v>
      </c>
      <c r="C69" s="86">
        <v>4.8</v>
      </c>
      <c r="D69" s="42">
        <v>24</v>
      </c>
      <c r="E69" s="43"/>
      <c r="F69" s="44">
        <v>6</v>
      </c>
      <c r="G69" s="45"/>
      <c r="H69" s="46">
        <f t="shared" si="2"/>
        <v>0</v>
      </c>
    </row>
    <row r="70" spans="1:8" ht="14.45" customHeight="1" x14ac:dyDescent="0.2">
      <c r="A70" s="14" t="s">
        <v>122</v>
      </c>
      <c r="B70" s="9" t="s">
        <v>123</v>
      </c>
      <c r="C70" s="86">
        <v>1.0900000000000001</v>
      </c>
      <c r="D70" s="42">
        <v>24</v>
      </c>
      <c r="E70" s="43"/>
      <c r="F70" s="44">
        <v>6</v>
      </c>
      <c r="G70" s="45"/>
      <c r="H70" s="46">
        <f t="shared" si="2"/>
        <v>0</v>
      </c>
    </row>
    <row r="71" spans="1:8" ht="14.45" customHeight="1" x14ac:dyDescent="0.2">
      <c r="A71" s="14" t="s">
        <v>124</v>
      </c>
      <c r="B71" s="10" t="s">
        <v>125</v>
      </c>
      <c r="C71" s="86">
        <v>0.71</v>
      </c>
      <c r="D71" s="42">
        <v>24</v>
      </c>
      <c r="E71" s="43"/>
      <c r="F71" s="44">
        <v>6</v>
      </c>
      <c r="G71" s="45"/>
      <c r="H71" s="46">
        <f t="shared" si="2"/>
        <v>0</v>
      </c>
    </row>
    <row r="72" spans="1:8" ht="14.45" customHeight="1" x14ac:dyDescent="0.2">
      <c r="A72" s="14" t="s">
        <v>126</v>
      </c>
      <c r="B72" s="10" t="s">
        <v>127</v>
      </c>
      <c r="C72" s="86">
        <v>0.24</v>
      </c>
      <c r="D72" s="42">
        <v>24</v>
      </c>
      <c r="E72" s="43"/>
      <c r="F72" s="44">
        <v>6</v>
      </c>
      <c r="G72" s="45"/>
      <c r="H72" s="46">
        <f t="shared" si="2"/>
        <v>0</v>
      </c>
    </row>
    <row r="73" spans="1:8" ht="14.45" customHeight="1" x14ac:dyDescent="0.2">
      <c r="A73" s="14" t="s">
        <v>128</v>
      </c>
      <c r="B73" s="10" t="s">
        <v>129</v>
      </c>
      <c r="C73" s="86">
        <v>0.35</v>
      </c>
      <c r="D73" s="42">
        <v>24</v>
      </c>
      <c r="E73" s="43"/>
      <c r="F73" s="44">
        <v>6</v>
      </c>
      <c r="G73" s="45"/>
      <c r="H73" s="46">
        <f t="shared" si="2"/>
        <v>0</v>
      </c>
    </row>
    <row r="74" spans="1:8" ht="14.45" customHeight="1" x14ac:dyDescent="0.2">
      <c r="A74" s="14" t="s">
        <v>130</v>
      </c>
      <c r="B74" s="10" t="s">
        <v>131</v>
      </c>
      <c r="C74" s="86">
        <v>0.15</v>
      </c>
      <c r="D74" s="42">
        <v>24</v>
      </c>
      <c r="E74" s="43"/>
      <c r="F74" s="44">
        <v>6</v>
      </c>
      <c r="G74" s="45"/>
      <c r="H74" s="46">
        <f t="shared" si="2"/>
        <v>0</v>
      </c>
    </row>
    <row r="75" spans="1:8" ht="14.45" customHeight="1" x14ac:dyDescent="0.2">
      <c r="A75" s="14" t="s">
        <v>132</v>
      </c>
      <c r="B75" s="10" t="s">
        <v>133</v>
      </c>
      <c r="C75" s="86">
        <v>0.49</v>
      </c>
      <c r="D75" s="42">
        <v>24</v>
      </c>
      <c r="E75" s="43"/>
      <c r="F75" s="44">
        <v>6</v>
      </c>
      <c r="G75" s="45"/>
      <c r="H75" s="46">
        <f t="shared" si="2"/>
        <v>0</v>
      </c>
    </row>
    <row r="76" spans="1:8" ht="14.45" customHeight="1" x14ac:dyDescent="0.2">
      <c r="A76" s="14" t="s">
        <v>134</v>
      </c>
      <c r="B76" s="10" t="s">
        <v>135</v>
      </c>
      <c r="C76" s="86">
        <v>2.21</v>
      </c>
      <c r="D76" s="42">
        <v>24</v>
      </c>
      <c r="E76" s="43"/>
      <c r="F76" s="44">
        <v>6</v>
      </c>
      <c r="G76" s="45"/>
      <c r="H76" s="46">
        <f t="shared" si="2"/>
        <v>0</v>
      </c>
    </row>
    <row r="77" spans="1:8" ht="14.45" customHeight="1" x14ac:dyDescent="0.2">
      <c r="A77" s="14" t="s">
        <v>136</v>
      </c>
      <c r="B77" s="10" t="s">
        <v>137</v>
      </c>
      <c r="C77" s="86">
        <v>1.35</v>
      </c>
      <c r="D77" s="42">
        <v>24</v>
      </c>
      <c r="E77" s="43"/>
      <c r="F77" s="44">
        <v>6</v>
      </c>
      <c r="G77" s="45"/>
      <c r="H77" s="46">
        <f t="shared" si="2"/>
        <v>0</v>
      </c>
    </row>
    <row r="78" spans="1:8" ht="14.45" customHeight="1" x14ac:dyDescent="0.2">
      <c r="A78" s="14" t="s">
        <v>138</v>
      </c>
      <c r="B78" s="10" t="s">
        <v>139</v>
      </c>
      <c r="C78" s="86">
        <v>17.41</v>
      </c>
      <c r="D78" s="42">
        <v>24</v>
      </c>
      <c r="E78" s="43"/>
      <c r="F78" s="44">
        <v>6</v>
      </c>
      <c r="G78" s="45"/>
      <c r="H78" s="46">
        <f t="shared" si="2"/>
        <v>0</v>
      </c>
    </row>
    <row r="79" spans="1:8" ht="14.45" customHeight="1" x14ac:dyDescent="0.2">
      <c r="A79" s="14" t="s">
        <v>140</v>
      </c>
      <c r="B79" s="10" t="s">
        <v>141</v>
      </c>
      <c r="C79" s="86">
        <v>0.26</v>
      </c>
      <c r="D79" s="42">
        <v>24</v>
      </c>
      <c r="E79" s="43"/>
      <c r="F79" s="44">
        <v>6</v>
      </c>
      <c r="G79" s="45"/>
      <c r="H79" s="46">
        <f t="shared" si="2"/>
        <v>0</v>
      </c>
    </row>
    <row r="80" spans="1:8" ht="14.45" customHeight="1" x14ac:dyDescent="0.2">
      <c r="A80" s="14" t="s">
        <v>142</v>
      </c>
      <c r="B80" s="10" t="s">
        <v>143</v>
      </c>
      <c r="C80" s="86">
        <v>2.88</v>
      </c>
      <c r="D80" s="42">
        <v>24</v>
      </c>
      <c r="E80" s="43"/>
      <c r="F80" s="44">
        <v>6</v>
      </c>
      <c r="G80" s="45"/>
      <c r="H80" s="46">
        <f t="shared" si="2"/>
        <v>0</v>
      </c>
    </row>
    <row r="81" spans="1:8" ht="14.45" customHeight="1" x14ac:dyDescent="0.2">
      <c r="A81" s="14" t="s">
        <v>144</v>
      </c>
      <c r="B81" s="10" t="s">
        <v>145</v>
      </c>
      <c r="C81" s="86">
        <v>2.66</v>
      </c>
      <c r="D81" s="42">
        <v>24</v>
      </c>
      <c r="E81" s="43"/>
      <c r="F81" s="44">
        <v>6</v>
      </c>
      <c r="G81" s="45"/>
      <c r="H81" s="46">
        <f t="shared" si="2"/>
        <v>0</v>
      </c>
    </row>
    <row r="82" spans="1:8" ht="14.45" customHeight="1" x14ac:dyDescent="0.2">
      <c r="A82" s="14" t="s">
        <v>146</v>
      </c>
      <c r="B82" s="10" t="s">
        <v>147</v>
      </c>
      <c r="C82" s="86">
        <v>0.21</v>
      </c>
      <c r="D82" s="42">
        <v>24</v>
      </c>
      <c r="E82" s="43"/>
      <c r="F82" s="44">
        <v>6</v>
      </c>
      <c r="G82" s="45"/>
      <c r="H82" s="46">
        <f t="shared" si="2"/>
        <v>0</v>
      </c>
    </row>
    <row r="83" spans="1:8" ht="14.45" customHeight="1" x14ac:dyDescent="0.2">
      <c r="A83" s="14" t="s">
        <v>148</v>
      </c>
      <c r="B83" s="10" t="s">
        <v>149</v>
      </c>
      <c r="C83" s="86">
        <v>5.16</v>
      </c>
      <c r="D83" s="42">
        <v>24</v>
      </c>
      <c r="E83" s="43"/>
      <c r="F83" s="44">
        <v>6</v>
      </c>
      <c r="G83" s="45"/>
      <c r="H83" s="46">
        <f t="shared" si="2"/>
        <v>0</v>
      </c>
    </row>
    <row r="84" spans="1:8" ht="14.45" customHeight="1" x14ac:dyDescent="0.2">
      <c r="A84" s="14" t="s">
        <v>150</v>
      </c>
      <c r="B84" s="10" t="s">
        <v>151</v>
      </c>
      <c r="C84" s="86">
        <v>0.99</v>
      </c>
      <c r="D84" s="42">
        <v>24</v>
      </c>
      <c r="E84" s="43"/>
      <c r="F84" s="44">
        <v>6</v>
      </c>
      <c r="G84" s="45"/>
      <c r="H84" s="46">
        <f t="shared" si="2"/>
        <v>0</v>
      </c>
    </row>
    <row r="85" spans="1:8" ht="14.45" customHeight="1" x14ac:dyDescent="0.2">
      <c r="A85" s="14" t="s">
        <v>152</v>
      </c>
      <c r="B85" s="10" t="s">
        <v>153</v>
      </c>
      <c r="C85" s="86">
        <v>10.62</v>
      </c>
      <c r="D85" s="42">
        <v>24</v>
      </c>
      <c r="E85" s="43"/>
      <c r="F85" s="44">
        <v>6</v>
      </c>
      <c r="G85" s="45"/>
      <c r="H85" s="46">
        <f t="shared" si="2"/>
        <v>0</v>
      </c>
    </row>
    <row r="86" spans="1:8" ht="14.45" customHeight="1" x14ac:dyDescent="0.2">
      <c r="A86" s="14" t="s">
        <v>154</v>
      </c>
      <c r="B86" s="10" t="s">
        <v>155</v>
      </c>
      <c r="C86" s="86">
        <v>10.98</v>
      </c>
      <c r="D86" s="42">
        <v>24</v>
      </c>
      <c r="E86" s="43"/>
      <c r="F86" s="44">
        <v>6</v>
      </c>
      <c r="G86" s="45"/>
      <c r="H86" s="46">
        <f t="shared" si="2"/>
        <v>0</v>
      </c>
    </row>
    <row r="87" spans="1:8" ht="14.45" customHeight="1" x14ac:dyDescent="0.2">
      <c r="A87" s="14" t="s">
        <v>156</v>
      </c>
      <c r="B87" s="10" t="s">
        <v>157</v>
      </c>
      <c r="C87" s="86">
        <v>2</v>
      </c>
      <c r="D87" s="42">
        <v>24</v>
      </c>
      <c r="E87" s="43"/>
      <c r="F87" s="44">
        <v>6</v>
      </c>
      <c r="G87" s="45"/>
      <c r="H87" s="46">
        <f t="shared" si="2"/>
        <v>0</v>
      </c>
    </row>
    <row r="88" spans="1:8" ht="14.45" customHeight="1" x14ac:dyDescent="0.2">
      <c r="A88" s="14" t="s">
        <v>158</v>
      </c>
      <c r="B88" s="10" t="s">
        <v>159</v>
      </c>
      <c r="C88" s="86">
        <v>0.3</v>
      </c>
      <c r="D88" s="42">
        <v>24</v>
      </c>
      <c r="E88" s="43"/>
      <c r="F88" s="44">
        <v>6</v>
      </c>
      <c r="G88" s="45"/>
      <c r="H88" s="46">
        <f t="shared" si="2"/>
        <v>0</v>
      </c>
    </row>
    <row r="89" spans="1:8" ht="14.45" customHeight="1" x14ac:dyDescent="0.2">
      <c r="A89" s="14" t="s">
        <v>160</v>
      </c>
      <c r="B89" s="10" t="s">
        <v>161</v>
      </c>
      <c r="C89" s="86">
        <v>1.78</v>
      </c>
      <c r="D89" s="42">
        <v>24</v>
      </c>
      <c r="E89" s="43"/>
      <c r="F89" s="44">
        <v>6</v>
      </c>
      <c r="G89" s="45"/>
      <c r="H89" s="46">
        <f t="shared" si="2"/>
        <v>0</v>
      </c>
    </row>
    <row r="90" spans="1:8" ht="14.45" customHeight="1" x14ac:dyDescent="0.2">
      <c r="A90" s="14" t="s">
        <v>162</v>
      </c>
      <c r="B90" s="10" t="s">
        <v>163</v>
      </c>
      <c r="C90" s="86">
        <v>0.1</v>
      </c>
      <c r="D90" s="42">
        <v>24</v>
      </c>
      <c r="E90" s="43"/>
      <c r="F90" s="44">
        <v>6</v>
      </c>
      <c r="G90" s="45"/>
      <c r="H90" s="46">
        <f t="shared" si="2"/>
        <v>0</v>
      </c>
    </row>
    <row r="91" spans="1:8" ht="14.45" customHeight="1" x14ac:dyDescent="0.2">
      <c r="A91" s="14" t="s">
        <v>164</v>
      </c>
      <c r="B91" s="10" t="s">
        <v>165</v>
      </c>
      <c r="C91" s="86">
        <v>5.67</v>
      </c>
      <c r="D91" s="42">
        <v>24</v>
      </c>
      <c r="E91" s="43"/>
      <c r="F91" s="44">
        <v>6</v>
      </c>
      <c r="G91" s="45"/>
      <c r="H91" s="46">
        <f t="shared" si="2"/>
        <v>0</v>
      </c>
    </row>
    <row r="92" spans="1:8" ht="14.45" customHeight="1" thickBot="1" x14ac:dyDescent="0.25">
      <c r="A92" s="15" t="s">
        <v>166</v>
      </c>
      <c r="B92" s="16" t="s">
        <v>167</v>
      </c>
      <c r="C92" s="89">
        <v>0.4</v>
      </c>
      <c r="D92" s="42">
        <v>24</v>
      </c>
      <c r="E92" s="47"/>
      <c r="F92" s="44">
        <v>6</v>
      </c>
      <c r="G92" s="48"/>
      <c r="H92" s="46">
        <f t="shared" si="2"/>
        <v>0</v>
      </c>
    </row>
    <row r="93" spans="1:8" ht="30" customHeight="1" thickTop="1" thickBot="1" x14ac:dyDescent="0.25">
      <c r="A93" s="26" t="s">
        <v>187</v>
      </c>
      <c r="B93" s="18" t="s">
        <v>185</v>
      </c>
      <c r="C93" s="97">
        <f>SUM(C52:C92)</f>
        <v>119.32000000000001</v>
      </c>
      <c r="D93" s="49"/>
      <c r="E93" s="50">
        <f>SUM(E52:E92)</f>
        <v>0</v>
      </c>
      <c r="F93" s="51"/>
      <c r="G93" s="50">
        <f>SUM(G52:G92)</f>
        <v>0</v>
      </c>
      <c r="H93" s="52">
        <f>SUM(H52:H92)</f>
        <v>0</v>
      </c>
    </row>
    <row r="94" spans="1:8" ht="15.75" customHeight="1" thickTop="1" thickBot="1" x14ac:dyDescent="0.25">
      <c r="A94" s="101" t="s">
        <v>186</v>
      </c>
      <c r="B94" s="102"/>
      <c r="C94" s="92"/>
      <c r="D94" s="55"/>
      <c r="E94" s="56"/>
      <c r="F94" s="57"/>
      <c r="G94" s="56"/>
      <c r="H94" s="58"/>
    </row>
    <row r="95" spans="1:8" ht="13.5" thickTop="1" x14ac:dyDescent="0.2">
      <c r="A95" s="25">
        <v>1</v>
      </c>
      <c r="B95" s="9" t="s">
        <v>168</v>
      </c>
      <c r="C95" s="91" t="s">
        <v>169</v>
      </c>
      <c r="D95" s="59"/>
      <c r="E95" s="60"/>
      <c r="F95" s="61"/>
      <c r="G95" s="62"/>
      <c r="H95" s="63"/>
    </row>
    <row r="96" spans="1:8" x14ac:dyDescent="0.2">
      <c r="A96" s="14">
        <v>2</v>
      </c>
      <c r="B96" s="10" t="s">
        <v>170</v>
      </c>
      <c r="C96" s="86" t="s">
        <v>169</v>
      </c>
      <c r="D96" s="42"/>
      <c r="E96" s="64"/>
      <c r="F96" s="65"/>
      <c r="G96" s="66" t="s">
        <v>171</v>
      </c>
      <c r="H96" s="67"/>
    </row>
    <row r="97" spans="1:8" x14ac:dyDescent="0.2">
      <c r="A97" s="14">
        <v>3</v>
      </c>
      <c r="B97" s="10" t="s">
        <v>172</v>
      </c>
      <c r="C97" s="86" t="s">
        <v>169</v>
      </c>
      <c r="D97" s="42"/>
      <c r="E97" s="64"/>
      <c r="F97" s="65"/>
      <c r="G97" s="66" t="s">
        <v>171</v>
      </c>
      <c r="H97" s="67"/>
    </row>
    <row r="98" spans="1:8" x14ac:dyDescent="0.2">
      <c r="A98" s="14">
        <v>4</v>
      </c>
      <c r="B98" s="10" t="s">
        <v>173</v>
      </c>
      <c r="C98" s="86" t="s">
        <v>169</v>
      </c>
      <c r="D98" s="42"/>
      <c r="E98" s="68" t="s">
        <v>171</v>
      </c>
      <c r="F98" s="69"/>
      <c r="G98" s="70"/>
      <c r="H98" s="71"/>
    </row>
    <row r="99" spans="1:8" x14ac:dyDescent="0.2">
      <c r="A99" s="14">
        <v>5</v>
      </c>
      <c r="B99" s="10" t="s">
        <v>192</v>
      </c>
      <c r="C99" s="86" t="s">
        <v>169</v>
      </c>
      <c r="D99" s="42"/>
      <c r="E99" s="68" t="s">
        <v>171</v>
      </c>
      <c r="F99" s="69"/>
      <c r="G99" s="70"/>
      <c r="H99" s="71"/>
    </row>
    <row r="100" spans="1:8" ht="13.5" thickBot="1" x14ac:dyDescent="0.25">
      <c r="A100" s="21">
        <v>6</v>
      </c>
      <c r="B100" s="22" t="s">
        <v>174</v>
      </c>
      <c r="C100" s="93" t="s">
        <v>169</v>
      </c>
      <c r="D100" s="72"/>
      <c r="E100" s="73"/>
      <c r="F100" s="74"/>
      <c r="G100" s="75"/>
      <c r="H100" s="76"/>
    </row>
    <row r="101" spans="1:8" ht="13.5" thickTop="1" x14ac:dyDescent="0.2">
      <c r="A101" s="27"/>
      <c r="B101" s="28"/>
      <c r="C101" s="94"/>
      <c r="D101" s="77"/>
      <c r="E101" s="78"/>
      <c r="F101" s="79"/>
      <c r="G101" s="78"/>
      <c r="H101" s="78"/>
    </row>
    <row r="102" spans="1:8" x14ac:dyDescent="0.2">
      <c r="A102" s="27"/>
      <c r="B102" s="28"/>
      <c r="C102" s="94"/>
      <c r="D102" s="77"/>
      <c r="E102" s="78"/>
      <c r="F102" s="79"/>
      <c r="G102" s="78"/>
      <c r="H102" s="78"/>
    </row>
    <row r="103" spans="1:8" x14ac:dyDescent="0.2">
      <c r="A103" s="23" t="s">
        <v>175</v>
      </c>
      <c r="B103" s="24" t="s">
        <v>176</v>
      </c>
      <c r="C103" s="95"/>
      <c r="D103" s="80"/>
      <c r="E103" s="81"/>
      <c r="F103" s="82"/>
      <c r="G103" s="81"/>
      <c r="H103" s="81"/>
    </row>
    <row r="104" spans="1:8" x14ac:dyDescent="0.2">
      <c r="E104" s="81"/>
      <c r="F104" s="82"/>
      <c r="G104" s="81"/>
      <c r="H104" s="81"/>
    </row>
  </sheetData>
  <sheetProtection algorithmName="SHA-512" hashValue="NRlofSWDzT7qs4ggRzg6dYExN5KNKZACET/yJwYeGhxM36uuN+zZPNHklZiY5zmtJqStvJrBbpv/zgqA1Bicfw==" saltValue="mgwZMZTkTvCWppdxxxCbZA==" spinCount="100000" sheet="1" objects="1" scenarios="1"/>
  <mergeCells count="3">
    <mergeCell ref="A94:B94"/>
    <mergeCell ref="A2:C2"/>
    <mergeCell ref="A1:C1"/>
  </mergeCells>
  <phoneticPr fontId="13" type="noConversion"/>
  <printOptions horizontalCentered="1"/>
  <pageMargins left="0" right="0" top="0.5" bottom="0.25" header="0.3" footer="0.05"/>
  <pageSetup orientation="portrait" r:id="rId1"/>
  <rowBreaks count="3" manualBreakCount="3">
    <brk id="31" max="16383" man="1"/>
    <brk id="50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ROW by Zone</vt:lpstr>
      <vt:lpstr>'ROW by Zone'!Print_Titles</vt:lpstr>
    </vt:vector>
  </TitlesOfParts>
  <Company>BCC - Manatee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Sietman</dc:creator>
  <cp:lastModifiedBy>Bonnie Sietman</cp:lastModifiedBy>
  <cp:lastPrinted>2022-05-11T13:17:55Z</cp:lastPrinted>
  <dcterms:created xsi:type="dcterms:W3CDTF">2022-04-15T15:19:37Z</dcterms:created>
  <dcterms:modified xsi:type="dcterms:W3CDTF">2022-05-12T12:44:29Z</dcterms:modified>
</cp:coreProperties>
</file>