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PDOCS\IFB\2017 IFB\170101dc Parrish FM MPS\"/>
    </mc:Choice>
  </mc:AlternateContent>
  <workbookProtection workbookAlgorithmName="SHA-512" workbookHashValue="GfO2HF3iDe9f8M06ddgFtNDoQqZYxFPj7A08InN/YgGClkDRpPANzs4MPcM//NsWp8SJq1iszBzCVzfOUon8RQ==" workbookSaltValue="e6TlCeLfvqh44/o5nVHJIg==" workbookSpinCount="100000" lockStructure="1"/>
  <bookViews>
    <workbookView xWindow="0" yWindow="0" windowWidth="24000" windowHeight="8610"/>
  </bookViews>
  <sheets>
    <sheet name="BidForm A FM" sheetId="5" r:id="rId1"/>
    <sheet name="BidForm A MPS" sheetId="7" r:id="rId2"/>
    <sheet name="BidForm A Sidewalk" sheetId="14" r:id="rId3"/>
    <sheet name="Summary of Bid A" sheetId="9" r:id="rId4"/>
    <sheet name="BidForm B FM" sheetId="10" r:id="rId5"/>
    <sheet name="BidForm B MPS" sheetId="11" r:id="rId6"/>
    <sheet name="BidForm B Sidewalk" sheetId="15" r:id="rId7"/>
    <sheet name="Summary of Bid B" sheetId="12" r:id="rId8"/>
  </sheets>
  <definedNames>
    <definedName name="_xlnm.Print_Area" localSheetId="0">'BidForm A FM'!$A$1:$G$42</definedName>
    <definedName name="_xlnm.Print_Area" localSheetId="1">'BidForm A MPS'!$A$1:$G$59</definedName>
    <definedName name="_xlnm.Print_Area" localSheetId="2">'BidForm A Sidewalk'!$A$1:$G$31</definedName>
    <definedName name="_xlnm.Print_Area" localSheetId="4">'BidForm B FM'!$A$1:$G$41</definedName>
    <definedName name="_xlnm.Print_Area" localSheetId="5">'BidForm B MPS'!$A$2:$G$59</definedName>
    <definedName name="_xlnm.Print_Area" localSheetId="6">'BidForm B Sidewalk'!$A$1:$G$31</definedName>
    <definedName name="_xlnm.Print_Area" localSheetId="3">'Summary of Bid A'!$A$1:$B$16</definedName>
    <definedName name="_xlnm.Print_Area" localSheetId="7">'Summary of Bid B'!$A$1:$B$15</definedName>
    <definedName name="_xlnm.Print_Titles" localSheetId="0">'BidForm A FM'!$1:$7</definedName>
    <definedName name="_xlnm.Print_Titles" localSheetId="1">'BidForm A MPS'!$1:$6</definedName>
    <definedName name="_xlnm.Print_Titles" localSheetId="2">'BidForm A Sidewalk'!$1:$6</definedName>
    <definedName name="_xlnm.Print_Titles" localSheetId="4">'BidForm B FM'!$1:$6</definedName>
    <definedName name="_xlnm.Print_Titles" localSheetId="5">'BidForm B MPS'!$1:$6</definedName>
    <definedName name="_xlnm.Print_Titles" localSheetId="6">'BidForm B Sidewalk'!$1:$6</definedName>
  </definedNames>
  <calcPr calcId="171027"/>
</workbook>
</file>

<file path=xl/calcChain.xml><?xml version="1.0" encoding="utf-8"?>
<calcChain xmlns="http://schemas.openxmlformats.org/spreadsheetml/2006/main">
  <c r="G56" i="11" l="1"/>
  <c r="G56" i="7"/>
  <c r="G28" i="15"/>
  <c r="G27" i="15"/>
  <c r="G26" i="15"/>
  <c r="G25" i="15"/>
  <c r="G24" i="15"/>
  <c r="G22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14" i="14"/>
  <c r="G7" i="14"/>
  <c r="G28" i="14"/>
  <c r="G27" i="14"/>
  <c r="G26" i="14"/>
  <c r="G25" i="14"/>
  <c r="G24" i="14"/>
  <c r="G22" i="14"/>
  <c r="G20" i="14"/>
  <c r="G19" i="14"/>
  <c r="G18" i="14"/>
  <c r="G17" i="14"/>
  <c r="G16" i="14"/>
  <c r="G15" i="14"/>
  <c r="G13" i="14"/>
  <c r="G12" i="14"/>
  <c r="G11" i="14"/>
  <c r="G10" i="14"/>
  <c r="G9" i="14"/>
  <c r="G8" i="14"/>
  <c r="G29" i="15" l="1"/>
  <c r="G30" i="15" s="1"/>
  <c r="G31" i="15" s="1"/>
  <c r="B12" i="12" s="1"/>
  <c r="G29" i="14"/>
  <c r="G34" i="11"/>
  <c r="G9" i="11"/>
  <c r="G55" i="11"/>
  <c r="G53" i="11"/>
  <c r="G52" i="11"/>
  <c r="G51" i="11"/>
  <c r="G50" i="11"/>
  <c r="G49" i="11"/>
  <c r="G48" i="11"/>
  <c r="G47" i="11"/>
  <c r="G46" i="11"/>
  <c r="G44" i="11"/>
  <c r="G43" i="11"/>
  <c r="G42" i="11"/>
  <c r="G40" i="11"/>
  <c r="G37" i="11"/>
  <c r="G36" i="11"/>
  <c r="G35" i="11"/>
  <c r="G33" i="11"/>
  <c r="G32" i="11"/>
  <c r="G31" i="11"/>
  <c r="G30" i="11"/>
  <c r="G28" i="11"/>
  <c r="G27" i="11"/>
  <c r="G25" i="11"/>
  <c r="G24" i="11"/>
  <c r="G23" i="11"/>
  <c r="G21" i="11"/>
  <c r="G20" i="11"/>
  <c r="G18" i="11"/>
  <c r="G17" i="11"/>
  <c r="G16" i="11"/>
  <c r="G15" i="11"/>
  <c r="G13" i="11"/>
  <c r="G12" i="11"/>
  <c r="G11" i="11"/>
  <c r="G10" i="11"/>
  <c r="G8" i="11"/>
  <c r="G7" i="11"/>
  <c r="G48" i="7"/>
  <c r="G43" i="7"/>
  <c r="G24" i="7"/>
  <c r="G25" i="7"/>
  <c r="G23" i="7"/>
  <c r="G21" i="7"/>
  <c r="G20" i="7"/>
  <c r="G10" i="7"/>
  <c r="G9" i="7"/>
  <c r="G38" i="10"/>
  <c r="G37" i="10"/>
  <c r="G35" i="10"/>
  <c r="G34" i="10"/>
  <c r="G32" i="10"/>
  <c r="G30" i="10"/>
  <c r="G29" i="10"/>
  <c r="G28" i="10"/>
  <c r="G27" i="10"/>
  <c r="G26" i="10"/>
  <c r="G24" i="10"/>
  <c r="G22" i="10"/>
  <c r="G20" i="10"/>
  <c r="G18" i="10"/>
  <c r="G17" i="10"/>
  <c r="G16" i="10"/>
  <c r="G15" i="10"/>
  <c r="G13" i="10"/>
  <c r="G12" i="10"/>
  <c r="G10" i="10"/>
  <c r="G9" i="10"/>
  <c r="G8" i="10"/>
  <c r="G7" i="10"/>
  <c r="G8" i="5"/>
  <c r="G19" i="5"/>
  <c r="G28" i="5"/>
  <c r="G13" i="5"/>
  <c r="G11" i="5"/>
  <c r="G30" i="14" l="1"/>
  <c r="G31" i="14"/>
  <c r="B12" i="9" s="1"/>
  <c r="G57" i="11"/>
  <c r="G58" i="11" s="1"/>
  <c r="G59" i="11" s="1"/>
  <c r="G39" i="10"/>
  <c r="G40" i="10" s="1"/>
  <c r="G7" i="7"/>
  <c r="B7" i="12" l="1"/>
  <c r="G41" i="10"/>
  <c r="B6" i="12" s="1"/>
  <c r="B8" i="12" l="1"/>
  <c r="G35" i="5"/>
  <c r="G42" i="7" l="1"/>
  <c r="G53" i="7"/>
  <c r="G52" i="7"/>
  <c r="G51" i="7"/>
  <c r="G50" i="7"/>
  <c r="G49" i="7"/>
  <c r="G47" i="7"/>
  <c r="G46" i="7"/>
  <c r="G44" i="7"/>
  <c r="G39" i="5"/>
  <c r="G38" i="5"/>
  <c r="G36" i="5"/>
  <c r="G33" i="5"/>
  <c r="G31" i="5"/>
  <c r="G30" i="5"/>
  <c r="G29" i="5"/>
  <c r="G27" i="5"/>
  <c r="G25" i="5"/>
  <c r="G23" i="5"/>
  <c r="G21" i="5"/>
  <c r="G18" i="5"/>
  <c r="G17" i="5"/>
  <c r="G16" i="5"/>
  <c r="G14" i="5"/>
  <c r="G10" i="5"/>
  <c r="G9" i="5"/>
  <c r="G55" i="7" l="1"/>
  <c r="G40" i="7"/>
  <c r="G37" i="7"/>
  <c r="G36" i="7"/>
  <c r="G35" i="7"/>
  <c r="G34" i="7"/>
  <c r="G33" i="7"/>
  <c r="G32" i="7"/>
  <c r="G31" i="7"/>
  <c r="G30" i="7"/>
  <c r="G28" i="7"/>
  <c r="G27" i="7"/>
  <c r="G18" i="7"/>
  <c r="G17" i="7"/>
  <c r="G16" i="7"/>
  <c r="G15" i="7"/>
  <c r="G13" i="7"/>
  <c r="G12" i="7"/>
  <c r="G11" i="7"/>
  <c r="G8" i="7"/>
  <c r="G57" i="7" l="1"/>
  <c r="G58" i="7" s="1"/>
  <c r="G59" i="7" s="1"/>
  <c r="B7" i="9" l="1"/>
  <c r="G40" i="5"/>
  <c r="G41" i="5" s="1"/>
  <c r="G42" i="5" l="1"/>
  <c r="B6" i="9" s="1"/>
  <c r="B8" i="9" s="1"/>
</calcChain>
</file>

<file path=xl/sharedStrings.xml><?xml version="1.0" encoding="utf-8"?>
<sst xmlns="http://schemas.openxmlformats.org/spreadsheetml/2006/main" count="502" uniqueCount="161">
  <si>
    <t>DESCRIPTION</t>
  </si>
  <si>
    <t>LS</t>
  </si>
  <si>
    <t>LF</t>
  </si>
  <si>
    <t>EA</t>
  </si>
  <si>
    <t>SY</t>
  </si>
  <si>
    <t>BID PRICE PER UNIT ($)</t>
  </si>
  <si>
    <t>TOTAL BID PRICE ($)</t>
  </si>
  <si>
    <t>UNITS</t>
  </si>
  <si>
    <t xml:space="preserve">Contingency </t>
  </si>
  <si>
    <t>10% of Base Bid</t>
  </si>
  <si>
    <t>Miscellaneous Concrete</t>
  </si>
  <si>
    <t>CY</t>
  </si>
  <si>
    <t>AC</t>
  </si>
  <si>
    <t>EST QTY.</t>
  </si>
  <si>
    <t>Site Demolition and Clearing</t>
  </si>
  <si>
    <t>Yard Piping</t>
  </si>
  <si>
    <t>Gate Valves</t>
  </si>
  <si>
    <t>RCP Storm Sewer Pipe</t>
  </si>
  <si>
    <t>Storm Sewer Structures</t>
  </si>
  <si>
    <t>FORCE MAIN</t>
  </si>
  <si>
    <t>BID "A" 720 CALENDAR DAYS COMPLETION</t>
  </si>
  <si>
    <t>Maintenance of Traffic</t>
  </si>
  <si>
    <t>Roadway Restoration</t>
  </si>
  <si>
    <t>PVC (C900 &amp; C905) Pipe</t>
  </si>
  <si>
    <t xml:space="preserve">  6" AWWA C-900, DR-18 PVC Force Main</t>
  </si>
  <si>
    <t xml:space="preserve">  16" AWWA C-905, DR-18 PVC Force Main</t>
  </si>
  <si>
    <t xml:space="preserve">  18" AWWA C-905, DR-18 PVC Force Main</t>
  </si>
  <si>
    <t>Directional Bore of HDPE Force Main</t>
  </si>
  <si>
    <t xml:space="preserve">  18" AWWA C-906, SDR-11 HDPE Force Main</t>
  </si>
  <si>
    <t>Jack and Bore</t>
  </si>
  <si>
    <t xml:space="preserve">  30" Steel Casing</t>
  </si>
  <si>
    <t>Ductile Iron (CL350) Pipe</t>
  </si>
  <si>
    <t xml:space="preserve">  16" CL-350 DIP Force Main</t>
  </si>
  <si>
    <t xml:space="preserve">  6" Gate Valve</t>
  </si>
  <si>
    <t xml:space="preserve">  16" Gate Valve</t>
  </si>
  <si>
    <t xml:space="preserve">  18" Gate Valve</t>
  </si>
  <si>
    <t xml:space="preserve">  24" Gate Valve</t>
  </si>
  <si>
    <t>Open Cut Casing Pipe</t>
  </si>
  <si>
    <t>Air Release Valves</t>
  </si>
  <si>
    <t xml:space="preserve">  2" Below Grade Air Release Valve</t>
  </si>
  <si>
    <t>Tie In To Existing Force Main</t>
  </si>
  <si>
    <t xml:space="preserve">  16" Force Main Conect @ STA10+57</t>
  </si>
  <si>
    <t xml:space="preserve">  12" Gate Valve</t>
  </si>
  <si>
    <t xml:space="preserve">  15" RCP Storm Sewer Pipe</t>
  </si>
  <si>
    <t xml:space="preserve">  18" RCP Storm Sewer Pipe</t>
  </si>
  <si>
    <t xml:space="preserve">  FDOT Ditch Bottom Inlet (DBI)</t>
  </si>
  <si>
    <t xml:space="preserve">  Mitered End Section</t>
  </si>
  <si>
    <t xml:space="preserve">  Retention Pond Control Structure</t>
  </si>
  <si>
    <t xml:space="preserve">  Sump Discharge Structure</t>
  </si>
  <si>
    <t>Sump Pump &amp; Piping</t>
  </si>
  <si>
    <t>Underdrain Treatment System</t>
  </si>
  <si>
    <t>Site Grading</t>
  </si>
  <si>
    <t>Asphalt Drive Construction and Road Restoration</t>
  </si>
  <si>
    <t xml:space="preserve">  Pavement Base and Subbase</t>
  </si>
  <si>
    <t xml:space="preserve">  (8" Shell Base and 8" Stabilized Subbase)</t>
  </si>
  <si>
    <t xml:space="preserve">  Asphaltic Concrete per Contract Drawings)</t>
  </si>
  <si>
    <t>Pumps and Controls</t>
  </si>
  <si>
    <t>2" Above Ground Air Release Valve Assembly</t>
  </si>
  <si>
    <t>Electrical and SCADA Systems</t>
  </si>
  <si>
    <t>Diesel Generator, Fuel Storage Tank, Piping,</t>
  </si>
  <si>
    <t>Concrete Pad, and Accessories</t>
  </si>
  <si>
    <t>Erosion Control Measures / BMP</t>
  </si>
  <si>
    <t xml:space="preserve">  4' Diameter Concrete Storm Sewer Manhole</t>
  </si>
  <si>
    <t>BID "B" 540 CALENDAR DAYS COMPLETION</t>
  </si>
  <si>
    <t>Architectural (Pump Station Building&amp;Equip)</t>
  </si>
  <si>
    <t>Flow Meter, Pressure Transmitters, Displays</t>
  </si>
  <si>
    <t>Mechanical Piping, Fittings, Valves, Appurtenances</t>
  </si>
  <si>
    <t>Mobilization (5% of Force Main Bid Items)</t>
  </si>
  <si>
    <t>Mobilization (5% of MPS Bid Items)</t>
  </si>
  <si>
    <t>Water Service Connection &amp; Meter Box Assembly</t>
  </si>
  <si>
    <t>SUMMARY OF BID "A" 720 COMPLETION DAYS</t>
  </si>
  <si>
    <t>SUMMARY OF BID "B" 540 COMPLETION DAYS</t>
  </si>
  <si>
    <t>SECTION I FORCE MAIN</t>
  </si>
  <si>
    <t>SECTION II MASTER PUMP STATION</t>
  </si>
  <si>
    <t>FORCE MAIN AND MASTER PUMP STATION</t>
  </si>
  <si>
    <t>SECTION I SUBTOTAL - FORCE MAIN</t>
  </si>
  <si>
    <t>SECTION II SUBTOTAL - MASTER PUMP STATION</t>
  </si>
  <si>
    <t>GRAND TOTAL BID "A"</t>
  </si>
  <si>
    <t>GRAND TOTAL BID "B"</t>
  </si>
  <si>
    <t>I. SUBTOTAL - FORCE MAIN</t>
  </si>
  <si>
    <t>II. SUBTOTAL - MASTER PUMP STATION</t>
  </si>
  <si>
    <t>BMP's and Erosion Control Measures</t>
  </si>
  <si>
    <t>Chain Link Fence and Gates</t>
  </si>
  <si>
    <t>Landscaping and Irrigation System</t>
  </si>
  <si>
    <t>FDOT Stormwater Culverts</t>
  </si>
  <si>
    <t xml:space="preserve">  Headwall &amp; ERCP @ STA 20+30</t>
  </si>
  <si>
    <t xml:space="preserve">  Headwall, ERCP, &amp; Rip-Rap @ STA 36+15</t>
  </si>
  <si>
    <t xml:space="preserve">  24" AWWA C-905, DR-18 PVC Force Main</t>
  </si>
  <si>
    <t xml:space="preserve">  8" Gate Valve</t>
  </si>
  <si>
    <t xml:space="preserve">  18" Force Main Connect @ STA206+37</t>
  </si>
  <si>
    <t>BASE BID (ITEMS 1 - 14.2)</t>
  </si>
  <si>
    <t>BID B SECTION I FORCE MAIN - SUBTOTAL (ITEMS 1 - 15)</t>
  </si>
  <si>
    <t xml:space="preserve">  1" with Meter Box</t>
  </si>
  <si>
    <t xml:space="preserve">  2" without Meter Box</t>
  </si>
  <si>
    <t>Backflow Preventor Assembly (BFP)</t>
  </si>
  <si>
    <t xml:space="preserve">  3/4" BFP</t>
  </si>
  <si>
    <t xml:space="preserve">  1" BFP with Meter</t>
  </si>
  <si>
    <t xml:space="preserve">  2" BFP with Meter</t>
  </si>
  <si>
    <t xml:space="preserve">  Asphaltic Concrete Base (1-1/2" or 2" Type S-III</t>
  </si>
  <si>
    <t>Traffic Signs</t>
  </si>
  <si>
    <t xml:space="preserve">  Chain Link Fence on Gravity Wall</t>
  </si>
  <si>
    <t xml:space="preserve">  Chain Link Fence on Ground</t>
  </si>
  <si>
    <t xml:space="preserve">  Cantilever Gates</t>
  </si>
  <si>
    <t>BID "A" SECTION I FORCE MAIN - SUBTOTAL (ITEMS 1 - 15)</t>
  </si>
  <si>
    <r>
      <t xml:space="preserve">Building Permit Fee Allowance </t>
    </r>
    <r>
      <rPr>
        <b/>
        <sz val="11"/>
        <color theme="1"/>
        <rFont val="Arial"/>
        <family val="2"/>
      </rPr>
      <t xml:space="preserve"> $5,000.00</t>
    </r>
  </si>
  <si>
    <r>
      <t xml:space="preserve">Building Permit Fee Allowance  </t>
    </r>
    <r>
      <rPr>
        <b/>
        <sz val="11"/>
        <color theme="1"/>
        <rFont val="Arial"/>
        <family val="2"/>
      </rPr>
      <t>$5,000.00</t>
    </r>
  </si>
  <si>
    <t>Mobilization (5% of Sidewalk Bid Items)</t>
  </si>
  <si>
    <t>101-1</t>
  </si>
  <si>
    <t>102-1-1</t>
  </si>
  <si>
    <t>104-10-3</t>
  </si>
  <si>
    <t>110-7-1</t>
  </si>
  <si>
    <t>110-2-1</t>
  </si>
  <si>
    <t>120-1</t>
  </si>
  <si>
    <t>120-6</t>
  </si>
  <si>
    <t>425-8</t>
  </si>
  <si>
    <t>522-1</t>
  </si>
  <si>
    <t>522-2</t>
  </si>
  <si>
    <t>527-2</t>
  </si>
  <si>
    <t>570-1-2</t>
  </si>
  <si>
    <t>700-1-11</t>
  </si>
  <si>
    <t>700-1-50</t>
  </si>
  <si>
    <t>U-1</t>
  </si>
  <si>
    <t>U-2</t>
  </si>
  <si>
    <t>U-3</t>
  </si>
  <si>
    <t>U-4</t>
  </si>
  <si>
    <t>Sediment Barrier (Incl's Silt Fence and Synthetic Bales)</t>
  </si>
  <si>
    <t xml:space="preserve">Mailbox, F&amp;I Single </t>
  </si>
  <si>
    <t>Clearing &amp; Grubbing</t>
  </si>
  <si>
    <t>Regular Excavation</t>
  </si>
  <si>
    <t>Embankment (Regular)</t>
  </si>
  <si>
    <t>Drainage Structures, Miscellaneous, Adjust</t>
  </si>
  <si>
    <t>Concrete sidewalk 4" thick</t>
  </si>
  <si>
    <t>Concrete Driveway  6" thick</t>
  </si>
  <si>
    <t>Detectable Warnings</t>
  </si>
  <si>
    <t>Performance Turf (Bahia Sod)</t>
  </si>
  <si>
    <t>Single Post Sign, F &amp; I</t>
  </si>
  <si>
    <t>Single Post Sign, Relocate</t>
  </si>
  <si>
    <t>Replace Water Meter Box Clocking Lid</t>
  </si>
  <si>
    <t>Adjust Water Valve  Box &amp; Lid to Finished Grade</t>
  </si>
  <si>
    <t xml:space="preserve">Replace Water Service Assembly Main to ROW </t>
  </si>
  <si>
    <t>OPTION BID "A" SECTION III  SUBTOTAL  (ABOVE ITEMS)</t>
  </si>
  <si>
    <t>OPTION SECTION III SIDEWALK</t>
  </si>
  <si>
    <t>711-11-</t>
  </si>
  <si>
    <t>Standard, White Solid, 24" (Stop Bar)</t>
  </si>
  <si>
    <t>Thermoplastic,</t>
  </si>
  <si>
    <t>711-15-</t>
  </si>
  <si>
    <t>Standard, White Solid, 12"(Cross Walk)</t>
  </si>
  <si>
    <t>SIDEWALK</t>
  </si>
  <si>
    <t>SF</t>
  </si>
  <si>
    <t>AS</t>
  </si>
  <si>
    <t>OPTION</t>
  </si>
  <si>
    <t>Option awarded at the sole discretion of the County.</t>
  </si>
  <si>
    <t>SECTION III  SUBTOTAL - SIDEWALK</t>
  </si>
  <si>
    <t>BASE BID (ABOVE SIDEWALK ITEMS)</t>
  </si>
  <si>
    <t>OPTION BID "B" SECTION III  SUBTOTAL  (ABOVE ITEMS)</t>
  </si>
  <si>
    <t xml:space="preserve">  30" Gate Valve Actuators</t>
  </si>
  <si>
    <t>Remote Terminal Unit (RTU) System</t>
  </si>
  <si>
    <t>BASE BID (ITEMS 1 - 26)</t>
  </si>
  <si>
    <t>BID "B" SECTION II  SUBTOTAL  (ITEMS 1 - 27)</t>
  </si>
  <si>
    <t>BID "A" SECTION II  SUBTOTAL  (ITEMS 1 - 27)</t>
  </si>
  <si>
    <t>Concrete Gravity Retaining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</si>
</sst>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0.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4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1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  <xf numFmtId="4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47" xfId="0" applyFont="1" applyBorder="1"/>
    <xf numFmtId="0" fontId="30" fillId="0" borderId="49" xfId="0" applyFont="1" applyBorder="1"/>
    <xf numFmtId="44" fontId="30" fillId="0" borderId="48" xfId="0" applyNumberFormat="1" applyFont="1" applyBorder="1"/>
    <xf numFmtId="44" fontId="30" fillId="0" borderId="50" xfId="0" applyNumberFormat="1" applyFont="1" applyBorder="1"/>
    <xf numFmtId="0" fontId="30" fillId="0" borderId="47" xfId="0" applyFont="1" applyBorder="1" applyAlignment="1">
      <alignment vertical="center"/>
    </xf>
    <xf numFmtId="44" fontId="30" fillId="0" borderId="48" xfId="0" applyNumberFormat="1" applyFont="1" applyBorder="1" applyAlignment="1">
      <alignment vertical="center"/>
    </xf>
    <xf numFmtId="44" fontId="30" fillId="0" borderId="50" xfId="0" applyNumberFormat="1" applyFont="1" applyBorder="1" applyAlignment="1">
      <alignment vertical="center"/>
    </xf>
    <xf numFmtId="44" fontId="30" fillId="0" borderId="52" xfId="0" applyNumberFormat="1" applyFont="1" applyBorder="1" applyAlignment="1">
      <alignment vertical="center"/>
    </xf>
    <xf numFmtId="0" fontId="31" fillId="0" borderId="23" xfId="635" applyFont="1" applyBorder="1" applyAlignment="1" applyProtection="1">
      <alignment horizontal="center"/>
    </xf>
    <xf numFmtId="43" fontId="3" fillId="2" borderId="42" xfId="0" quotePrefix="1" applyNumberFormat="1" applyFont="1" applyFill="1" applyBorder="1" applyProtection="1">
      <protection locked="0"/>
    </xf>
    <xf numFmtId="0" fontId="31" fillId="0" borderId="1" xfId="635" applyFont="1" applyBorder="1" applyAlignment="1" applyProtection="1">
      <alignment horizontal="center"/>
    </xf>
    <xf numFmtId="43" fontId="3" fillId="2" borderId="22" xfId="0" quotePrefix="1" applyNumberFormat="1" applyFont="1" applyFill="1" applyBorder="1" applyAlignment="1" applyProtection="1">
      <alignment vertical="top"/>
      <protection locked="0"/>
    </xf>
    <xf numFmtId="43" fontId="3" fillId="2" borderId="22" xfId="0" quotePrefix="1" applyNumberFormat="1" applyFont="1" applyFill="1" applyBorder="1" applyAlignment="1" applyProtection="1">
      <protection locked="0"/>
    </xf>
    <xf numFmtId="0" fontId="0" fillId="0" borderId="0" xfId="0" applyFont="1" applyProtection="1"/>
    <xf numFmtId="0" fontId="30" fillId="0" borderId="0" xfId="0" applyFont="1" applyAlignment="1">
      <alignment horizontal="center"/>
    </xf>
    <xf numFmtId="166" fontId="30" fillId="0" borderId="0" xfId="0" applyNumberFormat="1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3" fillId="0" borderId="51" xfId="0" applyFont="1" applyBorder="1" applyAlignment="1">
      <alignment horizontal="center"/>
    </xf>
    <xf numFmtId="44" fontId="33" fillId="0" borderId="52" xfId="0" applyNumberFormat="1" applyFont="1" applyBorder="1"/>
    <xf numFmtId="0" fontId="33" fillId="0" borderId="51" xfId="0" applyFont="1" applyBorder="1" applyAlignment="1">
      <alignment horizontal="center" vertical="center"/>
    </xf>
    <xf numFmtId="43" fontId="3" fillId="34" borderId="42" xfId="0" quotePrefix="1" applyNumberFormat="1" applyFont="1" applyFill="1" applyBorder="1" applyProtection="1">
      <protection locked="0"/>
    </xf>
    <xf numFmtId="167" fontId="3" fillId="34" borderId="42" xfId="0" quotePrefix="1" applyNumberFormat="1" applyFont="1" applyFill="1" applyBorder="1" applyProtection="1">
      <protection locked="0"/>
    </xf>
    <xf numFmtId="0" fontId="30" fillId="0" borderId="49" xfId="0" applyFont="1" applyBorder="1" applyAlignment="1">
      <alignment vertical="center" wrapText="1"/>
    </xf>
    <xf numFmtId="169" fontId="3" fillId="34" borderId="42" xfId="0" quotePrefix="1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5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Alignment="1" applyProtection="1">
      <alignment horizontal="centerContinuous" vertical="center"/>
    </xf>
    <xf numFmtId="0" fontId="28" fillId="0" borderId="0" xfId="0" applyFont="1" applyAlignment="1" applyProtection="1">
      <alignment horizontal="centerContinuous"/>
    </xf>
    <xf numFmtId="0" fontId="28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>
      <alignment horizontal="left"/>
    </xf>
    <xf numFmtId="166" fontId="3" fillId="2" borderId="40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38" fontId="3" fillId="2" borderId="24" xfId="0" applyNumberFormat="1" applyFont="1" applyFill="1" applyBorder="1" applyAlignment="1" applyProtection="1">
      <alignment horizontal="center"/>
    </xf>
    <xf numFmtId="43" fontId="3" fillId="2" borderId="26" xfId="0" quotePrefix="1" applyNumberFormat="1" applyFont="1" applyFill="1" applyBorder="1" applyProtection="1"/>
    <xf numFmtId="0" fontId="0" fillId="0" borderId="27" xfId="0" applyBorder="1" applyProtection="1"/>
    <xf numFmtId="40" fontId="0" fillId="0" borderId="0" xfId="0" applyNumberFormat="1" applyProtection="1"/>
    <xf numFmtId="166" fontId="3" fillId="2" borderId="41" xfId="0" applyNumberFormat="1" applyFont="1" applyFill="1" applyBorder="1" applyAlignment="1" applyProtection="1">
      <alignment horizontal="center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38" fontId="3" fillId="2" borderId="7" xfId="0" applyNumberFormat="1" applyFont="1" applyFill="1" applyBorder="1" applyAlignment="1" applyProtection="1">
      <alignment horizontal="center"/>
    </xf>
    <xf numFmtId="43" fontId="31" fillId="0" borderId="1" xfId="640" applyNumberFormat="1" applyFont="1" applyFill="1" applyBorder="1" applyAlignment="1" applyProtection="1">
      <alignment horizontal="center"/>
    </xf>
    <xf numFmtId="43" fontId="3" fillId="2" borderId="28" xfId="0" quotePrefix="1" applyNumberFormat="1" applyFont="1" applyFill="1" applyBorder="1" applyProtection="1"/>
    <xf numFmtId="0" fontId="3" fillId="2" borderId="56" xfId="0" applyFont="1" applyFill="1" applyBorder="1" applyProtection="1"/>
    <xf numFmtId="166" fontId="3" fillId="0" borderId="55" xfId="0" applyNumberFormat="1" applyFont="1" applyFill="1" applyBorder="1" applyAlignment="1" applyProtection="1">
      <alignment horizontal="center"/>
    </xf>
    <xf numFmtId="0" fontId="0" fillId="0" borderId="56" xfId="0" applyBorder="1" applyAlignment="1" applyProtection="1">
      <alignment wrapText="1"/>
    </xf>
    <xf numFmtId="0" fontId="0" fillId="0" borderId="7" xfId="0" applyBorder="1" applyAlignment="1" applyProtection="1">
      <alignment vertical="center"/>
    </xf>
    <xf numFmtId="43" fontId="3" fillId="34" borderId="42" xfId="0" quotePrefix="1" applyNumberFormat="1" applyFont="1" applyFill="1" applyBorder="1" applyProtection="1"/>
    <xf numFmtId="43" fontId="3" fillId="34" borderId="28" xfId="0" quotePrefix="1" applyNumberFormat="1" applyFont="1" applyFill="1" applyBorder="1" applyProtection="1"/>
    <xf numFmtId="0" fontId="31" fillId="0" borderId="56" xfId="48" applyFont="1" applyFill="1" applyBorder="1" applyAlignment="1" applyProtection="1">
      <alignment vertical="center" wrapText="1"/>
    </xf>
    <xf numFmtId="0" fontId="31" fillId="0" borderId="7" xfId="48" applyFont="1" applyFill="1" applyBorder="1" applyAlignment="1" applyProtection="1">
      <alignment horizontal="center" wrapText="1"/>
    </xf>
    <xf numFmtId="0" fontId="0" fillId="0" borderId="56" xfId="0" applyBorder="1" applyAlignment="1" applyProtection="1">
      <alignment vertical="center"/>
    </xf>
    <xf numFmtId="166" fontId="3" fillId="0" borderId="55" xfId="0" applyNumberFormat="1" applyFont="1" applyBorder="1" applyAlignment="1" applyProtection="1">
      <alignment horizontal="center"/>
    </xf>
    <xf numFmtId="0" fontId="31" fillId="0" borderId="7" xfId="48" applyFont="1" applyFill="1" applyBorder="1" applyAlignment="1" applyProtection="1">
      <alignment vertical="center"/>
    </xf>
    <xf numFmtId="37" fontId="3" fillId="0" borderId="55" xfId="642" applyNumberFormat="1" applyFont="1" applyBorder="1" applyAlignment="1" applyProtection="1">
      <alignment horizontal="center"/>
    </xf>
    <xf numFmtId="37" fontId="3" fillId="0" borderId="55" xfId="642" applyNumberFormat="1" applyFont="1" applyFill="1" applyBorder="1" applyAlignment="1" applyProtection="1">
      <alignment horizontal="center"/>
    </xf>
    <xf numFmtId="0" fontId="3" fillId="0" borderId="7" xfId="2" applyFont="1" applyBorder="1" applyProtection="1"/>
    <xf numFmtId="3" fontId="0" fillId="0" borderId="0" xfId="0" applyNumberFormat="1" applyProtection="1"/>
    <xf numFmtId="164" fontId="3" fillId="2" borderId="7" xfId="0" applyNumberFormat="1" applyFont="1" applyFill="1" applyBorder="1" applyAlignment="1" applyProtection="1"/>
    <xf numFmtId="164" fontId="3" fillId="2" borderId="56" xfId="0" applyNumberFormat="1" applyFont="1" applyFill="1" applyBorder="1" applyAlignment="1" applyProtection="1">
      <alignment horizontal="center"/>
    </xf>
    <xf numFmtId="1" fontId="3" fillId="2" borderId="7" xfId="0" applyNumberFormat="1" applyFont="1" applyFill="1" applyBorder="1" applyAlignment="1" applyProtection="1">
      <alignment horizontal="center"/>
    </xf>
    <xf numFmtId="3" fontId="3" fillId="2" borderId="7" xfId="0" applyNumberFormat="1" applyFont="1" applyFill="1" applyBorder="1" applyAlignment="1" applyProtection="1">
      <alignment horizontal="center"/>
    </xf>
    <xf numFmtId="166" fontId="3" fillId="2" borderId="5" xfId="0" applyNumberFormat="1" applyFont="1" applyFill="1" applyBorder="1" applyAlignment="1" applyProtection="1">
      <alignment horizontal="center"/>
    </xf>
    <xf numFmtId="0" fontId="3" fillId="0" borderId="56" xfId="0" applyFont="1" applyFill="1" applyBorder="1" applyAlignment="1" applyProtection="1"/>
    <xf numFmtId="38" fontId="3" fillId="34" borderId="7" xfId="0" applyNumberFormat="1" applyFont="1" applyFill="1" applyBorder="1" applyAlignment="1" applyProtection="1">
      <alignment horizontal="center"/>
    </xf>
    <xf numFmtId="0" fontId="3" fillId="34" borderId="29" xfId="0" applyFont="1" applyFill="1" applyBorder="1" applyAlignment="1" applyProtection="1">
      <alignment horizontal="center"/>
    </xf>
    <xf numFmtId="44" fontId="3" fillId="2" borderId="6" xfId="0" quotePrefix="1" applyNumberFormat="1" applyFont="1" applyFill="1" applyBorder="1" applyProtection="1"/>
    <xf numFmtId="4" fontId="0" fillId="0" borderId="0" xfId="0" applyNumberFormat="1" applyProtection="1"/>
    <xf numFmtId="166" fontId="3" fillId="2" borderId="27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/>
    <xf numFmtId="0" fontId="3" fillId="0" borderId="31" xfId="0" applyFont="1" applyFill="1" applyBorder="1" applyAlignment="1" applyProtection="1"/>
    <xf numFmtId="44" fontId="3" fillId="2" borderId="34" xfId="0" quotePrefix="1" applyNumberFormat="1" applyFont="1" applyFill="1" applyBorder="1" applyProtection="1"/>
    <xf numFmtId="164" fontId="3" fillId="2" borderId="35" xfId="0" applyNumberFormat="1" applyFont="1" applyFill="1" applyBorder="1" applyAlignment="1" applyProtection="1">
      <alignment horizontal="center"/>
    </xf>
    <xf numFmtId="0" fontId="27" fillId="0" borderId="36" xfId="0" applyFont="1" applyFill="1" applyBorder="1" applyAlignment="1" applyProtection="1"/>
    <xf numFmtId="0" fontId="17" fillId="0" borderId="53" xfId="0" applyFont="1" applyFill="1" applyBorder="1" applyAlignment="1" applyProtection="1"/>
    <xf numFmtId="38" fontId="17" fillId="2" borderId="53" xfId="0" applyNumberFormat="1" applyFont="1" applyFill="1" applyBorder="1" applyAlignment="1" applyProtection="1"/>
    <xf numFmtId="38" fontId="17" fillId="2" borderId="39" xfId="0" applyNumberFormat="1" applyFont="1" applyFill="1" applyBorder="1" applyAlignment="1" applyProtection="1"/>
    <xf numFmtId="44" fontId="17" fillId="2" borderId="38" xfId="0" quotePrefix="1" applyNumberFormat="1" applyFont="1" applyFill="1" applyBorder="1" applyProtection="1"/>
    <xf numFmtId="0" fontId="0" fillId="0" borderId="0" xfId="0" applyBorder="1" applyProtection="1"/>
    <xf numFmtId="0" fontId="0" fillId="0" borderId="0" xfId="0" applyFont="1" applyAlignment="1" applyProtection="1">
      <alignment vertical="center"/>
    </xf>
    <xf numFmtId="44" fontId="0" fillId="0" borderId="0" xfId="0" applyNumberFormat="1" applyFont="1" applyProtection="1"/>
    <xf numFmtId="0" fontId="0" fillId="0" borderId="0" xfId="0" applyFont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28" fillId="0" borderId="0" xfId="0" applyFont="1" applyAlignment="1" applyProtection="1">
      <alignment horizontal="centerContinuous"/>
      <protection locked="0"/>
    </xf>
    <xf numFmtId="0" fontId="3" fillId="34" borderId="22" xfId="0" quotePrefix="1" applyNumberFormat="1" applyFont="1" applyFill="1" applyBorder="1" applyProtection="1">
      <protection locked="0"/>
    </xf>
    <xf numFmtId="42" fontId="3" fillId="34" borderId="33" xfId="0" quotePrefix="1" applyNumberFormat="1" applyFont="1" applyFill="1" applyBorder="1" applyProtection="1">
      <protection locked="0"/>
    </xf>
    <xf numFmtId="0" fontId="17" fillId="34" borderId="37" xfId="0" quotePrefix="1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 applyProtection="1"/>
    <xf numFmtId="166" fontId="25" fillId="0" borderId="0" xfId="0" applyNumberFormat="1" applyFont="1" applyAlignment="1" applyProtection="1">
      <alignment horizontal="centerContinuous"/>
    </xf>
    <xf numFmtId="166" fontId="27" fillId="0" borderId="0" xfId="0" applyNumberFormat="1" applyFont="1" applyAlignment="1" applyProtection="1">
      <alignment horizontal="left"/>
    </xf>
    <xf numFmtId="0" fontId="31" fillId="0" borderId="56" xfId="48" applyFont="1" applyFill="1" applyBorder="1" applyAlignment="1" applyProtection="1">
      <alignment horizontal="left" vertical="center" wrapText="1"/>
    </xf>
    <xf numFmtId="0" fontId="3" fillId="0" borderId="7" xfId="2" applyFont="1" applyBorder="1" applyAlignment="1" applyProtection="1"/>
    <xf numFmtId="0" fontId="3" fillId="2" borderId="8" xfId="0" applyFont="1" applyFill="1" applyBorder="1" applyAlignment="1" applyProtection="1"/>
    <xf numFmtId="164" fontId="3" fillId="2" borderId="8" xfId="0" applyNumberFormat="1" applyFont="1" applyFill="1" applyBorder="1" applyAlignment="1" applyProtection="1">
      <alignment horizontal="center"/>
    </xf>
    <xf numFmtId="0" fontId="31" fillId="2" borderId="7" xfId="0" applyFont="1" applyFill="1" applyBorder="1" applyProtection="1"/>
    <xf numFmtId="0" fontId="31" fillId="2" borderId="8" xfId="0" applyFont="1" applyFill="1" applyBorder="1" applyProtection="1"/>
    <xf numFmtId="0" fontId="3" fillId="2" borderId="41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/>
    <xf numFmtId="0" fontId="3" fillId="0" borderId="8" xfId="0" applyFont="1" applyFill="1" applyBorder="1" applyAlignment="1" applyProtection="1"/>
    <xf numFmtId="0" fontId="3" fillId="0" borderId="41" xfId="0" applyFont="1" applyFill="1" applyBorder="1" applyAlignment="1" applyProtection="1">
      <alignment horizontal="center"/>
    </xf>
    <xf numFmtId="166" fontId="3" fillId="2" borderId="43" xfId="0" applyNumberFormat="1" applyFont="1" applyFill="1" applyBorder="1" applyAlignment="1" applyProtection="1">
      <alignment horizontal="center"/>
    </xf>
    <xf numFmtId="0" fontId="3" fillId="0" borderId="30" xfId="2" applyFont="1" applyBorder="1" applyProtection="1"/>
    <xf numFmtId="0" fontId="0" fillId="0" borderId="30" xfId="0" applyFont="1" applyBorder="1" applyProtection="1"/>
    <xf numFmtId="0" fontId="0" fillId="0" borderId="44" xfId="0" applyFont="1" applyBorder="1" applyAlignment="1" applyProtection="1">
      <alignment vertical="center"/>
    </xf>
    <xf numFmtId="166" fontId="3" fillId="2" borderId="5" xfId="0" applyNumberFormat="1" applyFont="1" applyFill="1" applyBorder="1" applyAlignment="1" applyProtection="1">
      <alignment horizontal="center" vertical="top"/>
    </xf>
    <xf numFmtId="0" fontId="3" fillId="0" borderId="45" xfId="2" applyFont="1" applyBorder="1" applyAlignment="1" applyProtection="1">
      <alignment vertical="top"/>
    </xf>
    <xf numFmtId="0" fontId="3" fillId="0" borderId="46" xfId="0" applyFont="1" applyFill="1" applyBorder="1" applyAlignment="1" applyProtection="1">
      <alignment vertical="top"/>
    </xf>
    <xf numFmtId="38" fontId="3" fillId="2" borderId="45" xfId="0" applyNumberFormat="1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43" fontId="3" fillId="2" borderId="6" xfId="0" quotePrefix="1" applyNumberFormat="1" applyFont="1" applyFill="1" applyBorder="1" applyAlignment="1" applyProtection="1">
      <alignment vertical="top"/>
    </xf>
    <xf numFmtId="38" fontId="3" fillId="2" borderId="30" xfId="0" applyNumberFormat="1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43" fontId="3" fillId="2" borderId="32" xfId="0" quotePrefix="1" applyNumberFormat="1" applyFont="1" applyFill="1" applyBorder="1" applyProtection="1"/>
    <xf numFmtId="0" fontId="3" fillId="0" borderId="45" xfId="0" applyFont="1" applyFill="1" applyBorder="1" applyAlignment="1" applyProtection="1">
      <alignment vertical="top"/>
    </xf>
    <xf numFmtId="38" fontId="3" fillId="2" borderId="4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/>
    <xf numFmtId="0" fontId="3" fillId="0" borderId="46" xfId="0" applyFont="1" applyFill="1" applyBorder="1" applyAlignment="1" applyProtection="1"/>
    <xf numFmtId="43" fontId="3" fillId="2" borderId="6" xfId="0" quotePrefix="1" applyNumberFormat="1" applyFont="1" applyFill="1" applyBorder="1" applyAlignment="1" applyProtection="1"/>
    <xf numFmtId="0" fontId="0" fillId="0" borderId="54" xfId="0" applyBorder="1" applyProtection="1"/>
    <xf numFmtId="44" fontId="0" fillId="0" borderId="0" xfId="0" applyNumberFormat="1" applyProtection="1"/>
    <xf numFmtId="43" fontId="3" fillId="34" borderId="42" xfId="642" quotePrefix="1" applyFont="1" applyFill="1" applyBorder="1" applyProtection="1">
      <protection locked="0"/>
    </xf>
    <xf numFmtId="49" fontId="34" fillId="0" borderId="44" xfId="0" applyNumberFormat="1" applyFont="1" applyBorder="1" applyProtection="1">
      <protection locked="0"/>
    </xf>
    <xf numFmtId="49" fontId="15" fillId="2" borderId="44" xfId="0" quotePrefix="1" applyNumberFormat="1" applyFont="1" applyFill="1" applyBorder="1" applyProtection="1">
      <protection locked="0"/>
    </xf>
    <xf numFmtId="42" fontId="3" fillId="34" borderId="22" xfId="0" quotePrefix="1" applyNumberFormat="1" applyFont="1" applyFill="1" applyBorder="1" applyProtection="1">
      <protection locked="0"/>
    </xf>
    <xf numFmtId="42" fontId="17" fillId="34" borderId="37" xfId="0" quotePrefix="1" applyNumberFormat="1" applyFont="1" applyFill="1" applyBorder="1" applyProtection="1">
      <protection locked="0"/>
    </xf>
    <xf numFmtId="0" fontId="27" fillId="0" borderId="0" xfId="0" applyFont="1" applyAlignment="1" applyProtection="1"/>
    <xf numFmtId="0" fontId="3" fillId="2" borderId="59" xfId="0" applyFont="1" applyFill="1" applyBorder="1" applyProtection="1"/>
    <xf numFmtId="38" fontId="3" fillId="2" borderId="60" xfId="0" applyNumberFormat="1" applyFont="1" applyFill="1" applyBorder="1" applyAlignment="1" applyProtection="1">
      <alignment horizontal="center"/>
    </xf>
    <xf numFmtId="38" fontId="3" fillId="2" borderId="61" xfId="0" applyNumberFormat="1" applyFont="1" applyFill="1" applyBorder="1" applyAlignment="1" applyProtection="1">
      <alignment horizontal="center"/>
    </xf>
    <xf numFmtId="0" fontId="0" fillId="0" borderId="61" xfId="0" applyBorder="1" applyAlignment="1" applyProtection="1">
      <alignment vertical="center"/>
    </xf>
    <xf numFmtId="0" fontId="31" fillId="0" borderId="61" xfId="48" applyFont="1" applyFill="1" applyBorder="1" applyAlignment="1" applyProtection="1">
      <alignment horizontal="center" wrapText="1"/>
    </xf>
    <xf numFmtId="37" fontId="3" fillId="0" borderId="61" xfId="642" applyNumberFormat="1" applyFont="1" applyBorder="1" applyAlignment="1" applyProtection="1">
      <alignment horizontal="center"/>
    </xf>
    <xf numFmtId="37" fontId="3" fillId="0" borderId="61" xfId="642" applyNumberFormat="1" applyFont="1" applyFill="1" applyBorder="1" applyAlignment="1" applyProtection="1">
      <alignment horizontal="center"/>
    </xf>
    <xf numFmtId="164" fontId="25" fillId="2" borderId="35" xfId="0" applyNumberFormat="1" applyFont="1" applyFill="1" applyBorder="1" applyAlignment="1" applyProtection="1">
      <alignment horizontal="center"/>
    </xf>
    <xf numFmtId="0" fontId="27" fillId="0" borderId="53" xfId="0" applyFont="1" applyFill="1" applyBorder="1" applyAlignment="1" applyProtection="1"/>
    <xf numFmtId="38" fontId="27" fillId="2" borderId="53" xfId="0" applyNumberFormat="1" applyFont="1" applyFill="1" applyBorder="1" applyAlignment="1" applyProtection="1"/>
    <xf numFmtId="38" fontId="27" fillId="2" borderId="39" xfId="0" applyNumberFormat="1" applyFont="1" applyFill="1" applyBorder="1" applyAlignment="1" applyProtection="1"/>
    <xf numFmtId="44" fontId="27" fillId="2" borderId="38" xfId="0" quotePrefix="1" applyNumberFormat="1" applyFont="1" applyFill="1" applyBorder="1" applyProtection="1"/>
    <xf numFmtId="168" fontId="3" fillId="34" borderId="42" xfId="0" quotePrefix="1" applyNumberFormat="1" applyFont="1" applyFill="1" applyBorder="1" applyProtection="1">
      <protection locked="0"/>
    </xf>
    <xf numFmtId="0" fontId="3" fillId="34" borderId="42" xfId="0" quotePrefix="1" applyNumberFormat="1" applyFont="1" applyFill="1" applyBorder="1" applyProtection="1">
      <protection locked="0"/>
    </xf>
    <xf numFmtId="42" fontId="27" fillId="34" borderId="37" xfId="0" quotePrefix="1" applyNumberFormat="1" applyFont="1" applyFill="1" applyBorder="1" applyProtection="1">
      <protection locked="0"/>
    </xf>
    <xf numFmtId="0" fontId="34" fillId="0" borderId="44" xfId="0" applyFont="1" applyBorder="1" applyAlignment="1" applyProtection="1">
      <alignment horizontal="left"/>
      <protection locked="0"/>
    </xf>
    <xf numFmtId="169" fontId="15" fillId="2" borderId="44" xfId="0" quotePrefix="1" applyNumberFormat="1" applyFont="1" applyFill="1" applyBorder="1" applyAlignment="1" applyProtection="1">
      <alignment horizontal="left" vertical="top"/>
      <protection locked="0"/>
    </xf>
    <xf numFmtId="169" fontId="15" fillId="2" borderId="44" xfId="0" quotePrefix="1" applyNumberFormat="1" applyFont="1" applyFill="1" applyBorder="1" applyAlignment="1" applyProtection="1">
      <alignment horizontal="left"/>
      <protection locked="0"/>
    </xf>
    <xf numFmtId="0" fontId="3" fillId="34" borderId="33" xfId="0" quotePrefix="1" applyNumberFormat="1" applyFont="1" applyFill="1" applyBorder="1" applyProtection="1">
      <protection locked="0"/>
    </xf>
    <xf numFmtId="169" fontId="17" fillId="34" borderId="37" xfId="642" quotePrefix="1" applyNumberFormat="1" applyFont="1" applyFill="1" applyBorder="1" applyProtection="1">
      <protection locked="0"/>
    </xf>
    <xf numFmtId="0" fontId="3" fillId="0" borderId="29" xfId="0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center"/>
    </xf>
    <xf numFmtId="1" fontId="3" fillId="2" borderId="30" xfId="0" applyNumberFormat="1" applyFont="1" applyFill="1" applyBorder="1" applyAlignment="1" applyProtection="1">
      <alignment horizontal="center"/>
    </xf>
    <xf numFmtId="0" fontId="31" fillId="0" borderId="62" xfId="635" applyFont="1" applyBorder="1" applyAlignment="1" applyProtection="1">
      <alignment horizontal="center"/>
    </xf>
    <xf numFmtId="43" fontId="3" fillId="2" borderId="44" xfId="0" quotePrefix="1" applyNumberFormat="1" applyFont="1" applyFill="1" applyBorder="1" applyProtection="1">
      <protection locked="0"/>
    </xf>
    <xf numFmtId="0" fontId="3" fillId="0" borderId="45" xfId="2" applyFont="1" applyBorder="1" applyAlignment="1" applyProtection="1">
      <alignment horizontal="fill" wrapText="1"/>
    </xf>
    <xf numFmtId="164" fontId="3" fillId="2" borderId="46" xfId="0" applyNumberFormat="1" applyFont="1" applyFill="1" applyBorder="1" applyAlignment="1" applyProtection="1">
      <alignment horizontal="fill" wrapText="1"/>
    </xf>
    <xf numFmtId="1" fontId="3" fillId="2" borderId="45" xfId="0" applyNumberFormat="1" applyFont="1" applyFill="1" applyBorder="1" applyAlignment="1" applyProtection="1">
      <alignment horizontal="center"/>
    </xf>
    <xf numFmtId="0" fontId="31" fillId="0" borderId="63" xfId="635" applyFont="1" applyBorder="1" applyAlignment="1" applyProtection="1">
      <alignment horizontal="center"/>
    </xf>
    <xf numFmtId="43" fontId="3" fillId="2" borderId="22" xfId="0" quotePrefix="1" applyNumberFormat="1" applyFont="1" applyFill="1" applyBorder="1" applyProtection="1">
      <protection locked="0"/>
    </xf>
    <xf numFmtId="43" fontId="3" fillId="2" borderId="6" xfId="0" quotePrefix="1" applyNumberFormat="1" applyFont="1" applyFill="1" applyBorder="1" applyProtection="1"/>
    <xf numFmtId="0" fontId="3" fillId="2" borderId="43" xfId="0" applyNumberFormat="1" applyFont="1" applyFill="1" applyBorder="1" applyAlignment="1" applyProtection="1">
      <alignment horizontal="center"/>
    </xf>
    <xf numFmtId="0" fontId="35" fillId="2" borderId="5" xfId="0" applyNumberFormat="1" applyFont="1" applyFill="1" applyBorder="1" applyAlignment="1" applyProtection="1">
      <alignment horizontal="center"/>
    </xf>
    <xf numFmtId="0" fontId="36" fillId="2" borderId="7" xfId="0" applyFont="1" applyFill="1" applyBorder="1" applyProtection="1"/>
    <xf numFmtId="0" fontId="36" fillId="0" borderId="7" xfId="2" applyFont="1" applyBorder="1" applyProtection="1"/>
    <xf numFmtId="164" fontId="36" fillId="2" borderId="7" xfId="0" applyNumberFormat="1" applyFont="1" applyFill="1" applyBorder="1" applyAlignment="1" applyProtection="1"/>
    <xf numFmtId="0" fontId="35" fillId="2" borderId="27" xfId="0" applyNumberFormat="1" applyFont="1" applyFill="1" applyBorder="1" applyAlignment="1" applyProtection="1">
      <alignment horizontal="center"/>
    </xf>
    <xf numFmtId="1" fontId="3" fillId="2" borderId="64" xfId="0" applyNumberFormat="1" applyFont="1" applyFill="1" applyBorder="1" applyAlignment="1" applyProtection="1">
      <alignment horizontal="center"/>
    </xf>
    <xf numFmtId="0" fontId="31" fillId="0" borderId="65" xfId="635" applyFont="1" applyBorder="1" applyAlignment="1" applyProtection="1">
      <alignment horizontal="center"/>
    </xf>
    <xf numFmtId="43" fontId="3" fillId="2" borderId="33" xfId="0" quotePrefix="1" applyNumberFormat="1" applyFont="1" applyFill="1" applyBorder="1" applyProtection="1">
      <protection locked="0"/>
    </xf>
    <xf numFmtId="43" fontId="3" fillId="2" borderId="34" xfId="0" quotePrefix="1" applyNumberFormat="1" applyFont="1" applyFill="1" applyBorder="1" applyProtection="1"/>
    <xf numFmtId="0" fontId="3" fillId="2" borderId="5" xfId="0" applyNumberFormat="1" applyFont="1" applyFill="1" applyBorder="1" applyAlignment="1" applyProtection="1">
      <alignment horizontal="center"/>
    </xf>
    <xf numFmtId="0" fontId="3" fillId="0" borderId="45" xfId="2" applyFont="1" applyBorder="1" applyProtection="1"/>
    <xf numFmtId="164" fontId="3" fillId="2" borderId="46" xfId="0" applyNumberFormat="1" applyFont="1" applyFill="1" applyBorder="1" applyAlignment="1" applyProtection="1">
      <alignment horizontal="center"/>
    </xf>
    <xf numFmtId="43" fontId="3" fillId="2" borderId="42" xfId="0" quotePrefix="1" applyNumberFormat="1" applyFont="1" applyFill="1" applyBorder="1" applyProtection="1"/>
    <xf numFmtId="43" fontId="3" fillId="2" borderId="42" xfId="643" quotePrefix="1" applyNumberFormat="1" applyFont="1" applyFill="1" applyBorder="1" applyProtection="1">
      <protection locked="0"/>
    </xf>
    <xf numFmtId="0" fontId="33" fillId="0" borderId="0" xfId="0" applyFont="1" applyBorder="1" applyAlignment="1">
      <alignment horizontal="center" vertical="center"/>
    </xf>
    <xf numFmtId="44" fontId="30" fillId="0" borderId="0" xfId="0" applyNumberFormat="1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44" fontId="30" fillId="0" borderId="31" xfId="0" applyNumberFormat="1" applyFont="1" applyBorder="1" applyAlignment="1">
      <alignment vertical="center"/>
    </xf>
    <xf numFmtId="0" fontId="30" fillId="0" borderId="45" xfId="0" applyFont="1" applyBorder="1" applyAlignment="1">
      <alignment vertical="center" wrapText="1"/>
    </xf>
    <xf numFmtId="44" fontId="37" fillId="2" borderId="46" xfId="0" quotePrefix="1" applyNumberFormat="1" applyFont="1" applyFill="1" applyBorder="1" applyAlignment="1" applyProtection="1">
      <alignment vertical="center"/>
    </xf>
    <xf numFmtId="44" fontId="30" fillId="2" borderId="46" xfId="0" quotePrefix="1" applyNumberFormat="1" applyFont="1" applyFill="1" applyBorder="1" applyAlignment="1" applyProtection="1">
      <alignment vertical="center"/>
    </xf>
    <xf numFmtId="0" fontId="3" fillId="0" borderId="45" xfId="2" applyFont="1" applyBorder="1" applyAlignment="1" applyProtection="1"/>
    <xf numFmtId="166" fontId="17" fillId="2" borderId="5" xfId="0" applyNumberFormat="1" applyFont="1" applyFill="1" applyBorder="1" applyAlignment="1" applyProtection="1">
      <alignment horizontal="center"/>
    </xf>
    <xf numFmtId="166" fontId="17" fillId="2" borderId="41" xfId="0" applyNumberFormat="1" applyFont="1" applyFill="1" applyBorder="1" applyAlignment="1" applyProtection="1">
      <alignment horizontal="center"/>
    </xf>
    <xf numFmtId="0" fontId="17" fillId="0" borderId="7" xfId="0" applyFont="1" applyFill="1" applyBorder="1" applyAlignment="1" applyProtection="1"/>
    <xf numFmtId="0" fontId="17" fillId="0" borderId="8" xfId="0" applyFont="1" applyFill="1" applyBorder="1" applyAlignment="1" applyProtection="1"/>
    <xf numFmtId="38" fontId="17" fillId="2" borderId="45" xfId="0" applyNumberFormat="1" applyFont="1" applyFill="1" applyBorder="1" applyAlignment="1" applyProtection="1">
      <alignment horizontal="center"/>
    </xf>
    <xf numFmtId="0" fontId="17" fillId="0" borderId="41" xfId="0" applyFont="1" applyFill="1" applyBorder="1" applyAlignment="1" applyProtection="1">
      <alignment horizontal="center"/>
    </xf>
    <xf numFmtId="38" fontId="3" fillId="2" borderId="57" xfId="0" applyNumberFormat="1" applyFont="1" applyFill="1" applyBorder="1" applyAlignment="1" applyProtection="1">
      <alignment horizontal="center"/>
    </xf>
    <xf numFmtId="38" fontId="3" fillId="2" borderId="58" xfId="0" applyNumberFormat="1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40" fontId="23" fillId="0" borderId="2" xfId="0" applyNumberFormat="1" applyFont="1" applyFill="1" applyBorder="1" applyAlignment="1" applyProtection="1">
      <alignment horizontal="center" vertical="center" wrapText="1"/>
    </xf>
    <xf numFmtId="38" fontId="3" fillId="2" borderId="30" xfId="0" applyNumberFormat="1" applyFont="1" applyFill="1" applyBorder="1" applyAlignment="1" applyProtection="1">
      <alignment horizontal="center"/>
    </xf>
    <xf numFmtId="38" fontId="3" fillId="2" borderId="32" xfId="0" applyNumberFormat="1" applyFont="1" applyFill="1" applyBorder="1" applyAlignment="1" applyProtection="1">
      <alignment horizontal="center"/>
    </xf>
    <xf numFmtId="166" fontId="23" fillId="0" borderId="3" xfId="0" applyNumberFormat="1" applyFont="1" applyFill="1" applyBorder="1" applyAlignment="1" applyProtection="1">
      <alignment horizontal="center" vertical="center" wrapText="1"/>
    </xf>
    <xf numFmtId="166" fontId="24" fillId="0" borderId="11" xfId="0" applyNumberFormat="1" applyFont="1" applyBorder="1" applyAlignment="1" applyProtection="1">
      <alignment horizontal="center" vertical="center" wrapText="1"/>
    </xf>
  </cellXfs>
  <cellStyles count="644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" xfId="642" builtinId="3"/>
    <cellStyle name="Comma0" xfId="628"/>
    <cellStyle name="Comma0 2" xfId="636"/>
    <cellStyle name="Currency" xfId="643" builtinId="4"/>
    <cellStyle name="Currency 2" xfId="43"/>
    <cellStyle name="Currency 3" xfId="641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150" zoomScaleNormal="150" zoomScaleSheetLayoutView="100" workbookViewId="0">
      <pane ySplit="7" topLeftCell="A29" activePane="bottomLeft" state="frozen"/>
      <selection activeCell="C49" sqref="C49:C50"/>
      <selection pane="bottomLeft" activeCell="F29" sqref="F29"/>
    </sheetView>
  </sheetViews>
  <sheetFormatPr defaultRowHeight="15" x14ac:dyDescent="0.25"/>
  <cols>
    <col min="1" max="1" width="5.7109375" style="28" customWidth="1"/>
    <col min="2" max="2" width="7.7109375" style="28" customWidth="1"/>
    <col min="3" max="3" width="35.7109375" style="28" customWidth="1"/>
    <col min="4" max="4" width="9.7109375" style="28" customWidth="1"/>
    <col min="5" max="5" width="6.7109375" style="29" customWidth="1"/>
    <col min="6" max="6" width="15.7109375" style="88" customWidth="1"/>
    <col min="7" max="7" width="15.7109375" style="28" customWidth="1"/>
    <col min="8" max="10" width="9.140625" style="28"/>
    <col min="11" max="11" width="18" style="28" customWidth="1"/>
    <col min="12" max="16384" width="9.140625" style="28"/>
  </cols>
  <sheetData>
    <row r="1" spans="1:12" ht="9.9499999999999993" customHeight="1" x14ac:dyDescent="0.25"/>
    <row r="2" spans="1:12" ht="15.75" x14ac:dyDescent="0.25">
      <c r="A2" s="30" t="s">
        <v>74</v>
      </c>
      <c r="B2" s="31"/>
      <c r="C2" s="31"/>
      <c r="D2" s="31"/>
      <c r="E2" s="32"/>
      <c r="F2" s="89"/>
      <c r="G2" s="31"/>
    </row>
    <row r="3" spans="1:12" ht="15.75" x14ac:dyDescent="0.25">
      <c r="A3" s="30" t="s">
        <v>20</v>
      </c>
      <c r="B3" s="33"/>
      <c r="C3" s="33"/>
      <c r="D3" s="33"/>
      <c r="E3" s="34"/>
      <c r="F3" s="90"/>
      <c r="G3" s="33"/>
    </row>
    <row r="4" spans="1:12" ht="9.9499999999999993" customHeight="1" x14ac:dyDescent="0.25">
      <c r="A4" s="30"/>
      <c r="B4" s="33"/>
      <c r="C4" s="33"/>
      <c r="D4" s="33"/>
      <c r="E4" s="34"/>
      <c r="F4" s="90"/>
      <c r="G4" s="33"/>
    </row>
    <row r="5" spans="1:12" ht="24.95" customHeight="1" thickBot="1" x14ac:dyDescent="0.3">
      <c r="A5" s="35" t="s">
        <v>72</v>
      </c>
      <c r="B5" s="33"/>
      <c r="C5" s="33"/>
      <c r="D5" s="33"/>
      <c r="E5" s="34"/>
      <c r="F5" s="90"/>
      <c r="G5" s="33"/>
    </row>
    <row r="6" spans="1:12" ht="15" customHeight="1" x14ac:dyDescent="0.25">
      <c r="A6" s="199"/>
      <c r="B6" s="201" t="s">
        <v>0</v>
      </c>
      <c r="C6" s="202"/>
      <c r="D6" s="205" t="s">
        <v>13</v>
      </c>
      <c r="E6" s="199" t="s">
        <v>7</v>
      </c>
      <c r="F6" s="197" t="s">
        <v>5</v>
      </c>
      <c r="G6" s="199" t="s">
        <v>6</v>
      </c>
    </row>
    <row r="7" spans="1:12" ht="15" customHeight="1" thickBot="1" x14ac:dyDescent="0.3">
      <c r="A7" s="200"/>
      <c r="B7" s="203"/>
      <c r="C7" s="204"/>
      <c r="D7" s="203"/>
      <c r="E7" s="200"/>
      <c r="F7" s="198"/>
      <c r="G7" s="200"/>
    </row>
    <row r="8" spans="1:12" ht="30" customHeight="1" x14ac:dyDescent="0.25">
      <c r="A8" s="36">
        <v>1</v>
      </c>
      <c r="B8" s="37" t="s">
        <v>67</v>
      </c>
      <c r="C8" s="38"/>
      <c r="D8" s="39">
        <v>1</v>
      </c>
      <c r="E8" s="12" t="s">
        <v>1</v>
      </c>
      <c r="F8" s="13">
        <v>0</v>
      </c>
      <c r="G8" s="40">
        <f>PRODUCT(D8,F8)</f>
        <v>0</v>
      </c>
      <c r="H8" s="41"/>
      <c r="K8" s="42"/>
      <c r="L8" s="42"/>
    </row>
    <row r="9" spans="1:12" ht="30" customHeight="1" x14ac:dyDescent="0.25">
      <c r="A9" s="43">
        <v>2</v>
      </c>
      <c r="B9" s="44" t="s">
        <v>21</v>
      </c>
      <c r="C9" s="45"/>
      <c r="D9" s="46">
        <v>1</v>
      </c>
      <c r="E9" s="47" t="s">
        <v>1</v>
      </c>
      <c r="F9" s="13">
        <v>0</v>
      </c>
      <c r="G9" s="48">
        <f>PRODUCT(D9,F9)</f>
        <v>0</v>
      </c>
      <c r="H9" s="41"/>
      <c r="K9" s="42"/>
      <c r="L9" s="42"/>
    </row>
    <row r="10" spans="1:12" ht="30" customHeight="1" x14ac:dyDescent="0.25">
      <c r="A10" s="43">
        <v>3</v>
      </c>
      <c r="B10" s="44" t="s">
        <v>61</v>
      </c>
      <c r="C10" s="45"/>
      <c r="D10" s="46">
        <v>9316</v>
      </c>
      <c r="E10" s="47" t="s">
        <v>2</v>
      </c>
      <c r="F10" s="13">
        <v>0</v>
      </c>
      <c r="G10" s="48">
        <f>PRODUCT(D10,F10)</f>
        <v>0</v>
      </c>
      <c r="H10" s="41"/>
      <c r="K10" s="42"/>
      <c r="L10" s="42"/>
    </row>
    <row r="11" spans="1:12" ht="30" customHeight="1" x14ac:dyDescent="0.25">
      <c r="A11" s="43">
        <v>4</v>
      </c>
      <c r="B11" s="44" t="s">
        <v>22</v>
      </c>
      <c r="C11" s="49"/>
      <c r="D11" s="46">
        <v>1535</v>
      </c>
      <c r="E11" s="47" t="s">
        <v>4</v>
      </c>
      <c r="F11" s="13">
        <v>0</v>
      </c>
      <c r="G11" s="48">
        <f>PRODUCT(D11,F11)</f>
        <v>0</v>
      </c>
      <c r="H11" s="41"/>
      <c r="K11" s="42"/>
      <c r="L11" s="42"/>
    </row>
    <row r="12" spans="1:12" ht="20.100000000000001" customHeight="1" x14ac:dyDescent="0.25">
      <c r="A12" s="50">
        <v>5</v>
      </c>
      <c r="B12" s="44" t="s">
        <v>84</v>
      </c>
      <c r="C12" s="51"/>
      <c r="D12" s="52"/>
      <c r="E12" s="47"/>
      <c r="F12" s="24"/>
      <c r="G12" s="54"/>
      <c r="H12" s="41"/>
      <c r="K12" s="42"/>
      <c r="L12" s="42"/>
    </row>
    <row r="13" spans="1:12" ht="30" customHeight="1" x14ac:dyDescent="0.25">
      <c r="A13" s="50">
        <v>5.0999999999999996</v>
      </c>
      <c r="B13" s="44" t="s">
        <v>85</v>
      </c>
      <c r="C13" s="55"/>
      <c r="D13" s="56">
        <v>1</v>
      </c>
      <c r="E13" s="47" t="s">
        <v>3</v>
      </c>
      <c r="F13" s="13">
        <v>0</v>
      </c>
      <c r="G13" s="48">
        <f>PRODUCT(D13,F13)</f>
        <v>0</v>
      </c>
      <c r="H13" s="41"/>
      <c r="K13" s="42"/>
      <c r="L13" s="42"/>
    </row>
    <row r="14" spans="1:12" ht="30" customHeight="1" x14ac:dyDescent="0.25">
      <c r="A14" s="50">
        <v>5.2</v>
      </c>
      <c r="B14" s="44" t="s">
        <v>86</v>
      </c>
      <c r="C14" s="55"/>
      <c r="D14" s="56">
        <v>1</v>
      </c>
      <c r="E14" s="47" t="s">
        <v>3</v>
      </c>
      <c r="F14" s="13">
        <v>0</v>
      </c>
      <c r="G14" s="48">
        <f>PRODUCT(D14,F14)</f>
        <v>0</v>
      </c>
      <c r="H14" s="41"/>
      <c r="K14" s="42"/>
      <c r="L14" s="42"/>
    </row>
    <row r="15" spans="1:12" ht="20.100000000000001" customHeight="1" x14ac:dyDescent="0.25">
      <c r="A15" s="50">
        <v>6</v>
      </c>
      <c r="B15" s="44" t="s">
        <v>23</v>
      </c>
      <c r="C15" s="57"/>
      <c r="D15" s="52"/>
      <c r="E15" s="47"/>
      <c r="F15" s="24"/>
      <c r="G15" s="54"/>
      <c r="H15" s="41"/>
      <c r="K15" s="42"/>
      <c r="L15" s="42"/>
    </row>
    <row r="16" spans="1:12" ht="30" customHeight="1" x14ac:dyDescent="0.25">
      <c r="A16" s="58">
        <v>6.1</v>
      </c>
      <c r="B16" s="44" t="s">
        <v>24</v>
      </c>
      <c r="C16" s="59"/>
      <c r="D16" s="60">
        <v>1310</v>
      </c>
      <c r="E16" s="47" t="s">
        <v>2</v>
      </c>
      <c r="F16" s="13">
        <v>0</v>
      </c>
      <c r="G16" s="48">
        <f>PRODUCT(D16,F16)</f>
        <v>0</v>
      </c>
      <c r="H16" s="41"/>
      <c r="K16" s="42"/>
      <c r="L16" s="42"/>
    </row>
    <row r="17" spans="1:12" ht="30" customHeight="1" x14ac:dyDescent="0.25">
      <c r="A17" s="58">
        <v>6.2</v>
      </c>
      <c r="B17" s="44" t="s">
        <v>25</v>
      </c>
      <c r="C17" s="59"/>
      <c r="D17" s="60">
        <v>6935</v>
      </c>
      <c r="E17" s="47" t="s">
        <v>2</v>
      </c>
      <c r="F17" s="13">
        <v>0</v>
      </c>
      <c r="G17" s="48">
        <f>PRODUCT(D17,F17)</f>
        <v>0</v>
      </c>
      <c r="H17" s="41"/>
      <c r="K17" s="42"/>
      <c r="L17" s="42"/>
    </row>
    <row r="18" spans="1:12" ht="30" customHeight="1" x14ac:dyDescent="0.25">
      <c r="A18" s="58">
        <v>6.3</v>
      </c>
      <c r="B18" s="44" t="s">
        <v>26</v>
      </c>
      <c r="C18" s="59"/>
      <c r="D18" s="60">
        <v>28</v>
      </c>
      <c r="E18" s="47" t="s">
        <v>2</v>
      </c>
      <c r="F18" s="13">
        <v>0</v>
      </c>
      <c r="G18" s="48">
        <f>PRODUCT(D18,F18)</f>
        <v>0</v>
      </c>
      <c r="H18" s="41"/>
      <c r="K18" s="42"/>
      <c r="L18" s="42"/>
    </row>
    <row r="19" spans="1:12" ht="30" customHeight="1" x14ac:dyDescent="0.25">
      <c r="A19" s="50">
        <v>6.4</v>
      </c>
      <c r="B19" s="44" t="s">
        <v>87</v>
      </c>
      <c r="C19" s="59"/>
      <c r="D19" s="61">
        <v>15</v>
      </c>
      <c r="E19" s="47" t="s">
        <v>2</v>
      </c>
      <c r="F19" s="13">
        <v>0</v>
      </c>
      <c r="G19" s="48">
        <f>PRODUCT(D19,F19)</f>
        <v>0</v>
      </c>
      <c r="H19" s="41"/>
      <c r="K19" s="42"/>
      <c r="L19" s="42"/>
    </row>
    <row r="20" spans="1:12" ht="20.100000000000001" customHeight="1" x14ac:dyDescent="0.25">
      <c r="A20" s="43">
        <v>7</v>
      </c>
      <c r="B20" s="44" t="s">
        <v>27</v>
      </c>
      <c r="C20" s="49"/>
      <c r="D20" s="46"/>
      <c r="E20" s="47"/>
      <c r="F20" s="24"/>
      <c r="G20" s="54"/>
      <c r="H20" s="41"/>
      <c r="K20" s="42"/>
      <c r="L20" s="42"/>
    </row>
    <row r="21" spans="1:12" ht="30" customHeight="1" x14ac:dyDescent="0.25">
      <c r="A21" s="43">
        <v>7.1</v>
      </c>
      <c r="B21" s="44" t="s">
        <v>28</v>
      </c>
      <c r="C21" s="49"/>
      <c r="D21" s="46">
        <v>2839</v>
      </c>
      <c r="E21" s="47" t="s">
        <v>2</v>
      </c>
      <c r="F21" s="13">
        <v>0</v>
      </c>
      <c r="G21" s="48">
        <f>PRODUCT(D21,F21)</f>
        <v>0</v>
      </c>
      <c r="H21" s="41"/>
      <c r="K21" s="42"/>
      <c r="L21" s="42"/>
    </row>
    <row r="22" spans="1:12" ht="20.100000000000001" customHeight="1" x14ac:dyDescent="0.25">
      <c r="A22" s="43">
        <v>8</v>
      </c>
      <c r="B22" s="44" t="s">
        <v>29</v>
      </c>
      <c r="C22" s="49"/>
      <c r="D22" s="46"/>
      <c r="E22" s="47"/>
      <c r="F22" s="24"/>
      <c r="G22" s="54"/>
      <c r="H22" s="41"/>
      <c r="K22" s="42"/>
      <c r="L22" s="42"/>
    </row>
    <row r="23" spans="1:12" ht="30" customHeight="1" x14ac:dyDescent="0.25">
      <c r="A23" s="43">
        <v>8.1</v>
      </c>
      <c r="B23" s="44" t="s">
        <v>30</v>
      </c>
      <c r="C23" s="49"/>
      <c r="D23" s="46">
        <v>29</v>
      </c>
      <c r="E23" s="47" t="s">
        <v>2</v>
      </c>
      <c r="F23" s="13">
        <v>0</v>
      </c>
      <c r="G23" s="48">
        <f>PRODUCT(D23,F23)</f>
        <v>0</v>
      </c>
      <c r="H23" s="41"/>
      <c r="K23" s="42"/>
      <c r="L23" s="42"/>
    </row>
    <row r="24" spans="1:12" ht="20.100000000000001" customHeight="1" x14ac:dyDescent="0.25">
      <c r="A24" s="43">
        <v>9</v>
      </c>
      <c r="B24" s="44" t="s">
        <v>31</v>
      </c>
      <c r="C24" s="49"/>
      <c r="D24" s="46"/>
      <c r="E24" s="47"/>
      <c r="F24" s="24"/>
      <c r="G24" s="54"/>
      <c r="H24" s="41"/>
      <c r="K24" s="42"/>
      <c r="L24" s="42"/>
    </row>
    <row r="25" spans="1:12" ht="30" customHeight="1" x14ac:dyDescent="0.25">
      <c r="A25" s="43">
        <v>9.1</v>
      </c>
      <c r="B25" s="44" t="s">
        <v>32</v>
      </c>
      <c r="C25" s="49"/>
      <c r="D25" s="46">
        <v>1111</v>
      </c>
      <c r="E25" s="47" t="s">
        <v>2</v>
      </c>
      <c r="F25" s="13">
        <v>0</v>
      </c>
      <c r="G25" s="48">
        <f>PRODUCT(D25,F25)</f>
        <v>0</v>
      </c>
      <c r="H25" s="41"/>
      <c r="K25" s="42"/>
      <c r="L25" s="42"/>
    </row>
    <row r="26" spans="1:12" ht="20.100000000000001" customHeight="1" x14ac:dyDescent="0.25">
      <c r="A26" s="43">
        <v>10</v>
      </c>
      <c r="B26" s="44" t="s">
        <v>16</v>
      </c>
      <c r="C26" s="49"/>
      <c r="D26" s="46"/>
      <c r="E26" s="47"/>
      <c r="F26" s="24"/>
      <c r="G26" s="54"/>
      <c r="H26" s="41"/>
      <c r="K26" s="42"/>
      <c r="L26" s="42"/>
    </row>
    <row r="27" spans="1:12" ht="30" customHeight="1" x14ac:dyDescent="0.25">
      <c r="A27" s="43">
        <v>10.1</v>
      </c>
      <c r="B27" s="44" t="s">
        <v>33</v>
      </c>
      <c r="C27" s="49"/>
      <c r="D27" s="46">
        <v>4</v>
      </c>
      <c r="E27" s="47" t="s">
        <v>3</v>
      </c>
      <c r="F27" s="13">
        <v>0</v>
      </c>
      <c r="G27" s="48">
        <f>PRODUCT(D27,F27)</f>
        <v>0</v>
      </c>
      <c r="H27" s="41"/>
      <c r="K27" s="42"/>
      <c r="L27" s="42"/>
    </row>
    <row r="28" spans="1:12" ht="30" customHeight="1" x14ac:dyDescent="0.25">
      <c r="A28" s="43">
        <v>10.199999999999999</v>
      </c>
      <c r="B28" s="44" t="s">
        <v>88</v>
      </c>
      <c r="C28" s="49"/>
      <c r="D28" s="46">
        <v>1</v>
      </c>
      <c r="E28" s="47" t="s">
        <v>3</v>
      </c>
      <c r="F28" s="13">
        <v>0</v>
      </c>
      <c r="G28" s="48">
        <f>PRODUCT(D28,F28)</f>
        <v>0</v>
      </c>
      <c r="H28" s="41"/>
      <c r="K28" s="42"/>
      <c r="L28" s="42"/>
    </row>
    <row r="29" spans="1:12" ht="30" customHeight="1" x14ac:dyDescent="0.25">
      <c r="A29" s="43">
        <v>10.3</v>
      </c>
      <c r="B29" s="44" t="s">
        <v>34</v>
      </c>
      <c r="C29" s="49"/>
      <c r="D29" s="46">
        <v>16</v>
      </c>
      <c r="E29" s="47" t="s">
        <v>3</v>
      </c>
      <c r="F29" s="13">
        <v>0</v>
      </c>
      <c r="G29" s="48">
        <f>PRODUCT(D29,F29)</f>
        <v>0</v>
      </c>
      <c r="H29" s="41"/>
      <c r="K29" s="42"/>
      <c r="L29" s="42"/>
    </row>
    <row r="30" spans="1:12" ht="30" customHeight="1" x14ac:dyDescent="0.25">
      <c r="A30" s="43">
        <v>10.4</v>
      </c>
      <c r="B30" s="62" t="s">
        <v>35</v>
      </c>
      <c r="C30" s="49"/>
      <c r="D30" s="46">
        <v>1</v>
      </c>
      <c r="E30" s="14" t="s">
        <v>3</v>
      </c>
      <c r="F30" s="13">
        <v>0</v>
      </c>
      <c r="G30" s="48">
        <f>PRODUCT(D30,F30)</f>
        <v>0</v>
      </c>
      <c r="H30" s="41"/>
      <c r="I30" s="63"/>
      <c r="K30" s="42"/>
      <c r="L30" s="42"/>
    </row>
    <row r="31" spans="1:12" ht="24.95" customHeight="1" x14ac:dyDescent="0.25">
      <c r="A31" s="43">
        <v>10.5</v>
      </c>
      <c r="B31" s="62" t="s">
        <v>36</v>
      </c>
      <c r="C31" s="49"/>
      <c r="D31" s="46">
        <v>1</v>
      </c>
      <c r="E31" s="47" t="s">
        <v>3</v>
      </c>
      <c r="F31" s="13">
        <v>0</v>
      </c>
      <c r="G31" s="48">
        <f>PRODUCT(D31,F31)</f>
        <v>0</v>
      </c>
      <c r="H31" s="41"/>
      <c r="I31" s="63"/>
      <c r="K31" s="42"/>
      <c r="L31" s="42"/>
    </row>
    <row r="32" spans="1:12" ht="20.100000000000001" customHeight="1" x14ac:dyDescent="0.25">
      <c r="A32" s="43">
        <v>11</v>
      </c>
      <c r="B32" s="62" t="s">
        <v>37</v>
      </c>
      <c r="C32" s="49"/>
      <c r="D32" s="46"/>
      <c r="E32" s="47"/>
      <c r="F32" s="24"/>
      <c r="G32" s="54"/>
      <c r="H32" s="41"/>
      <c r="K32" s="42"/>
      <c r="L32" s="42"/>
    </row>
    <row r="33" spans="1:13" ht="30" customHeight="1" x14ac:dyDescent="0.25">
      <c r="A33" s="43">
        <v>11.1</v>
      </c>
      <c r="B33" s="62" t="s">
        <v>30</v>
      </c>
      <c r="C33" s="49"/>
      <c r="D33" s="46">
        <v>40</v>
      </c>
      <c r="E33" s="47" t="s">
        <v>2</v>
      </c>
      <c r="F33" s="13">
        <v>0</v>
      </c>
      <c r="G33" s="48">
        <f>PRODUCT(D33,F33)</f>
        <v>0</v>
      </c>
      <c r="H33" s="41"/>
      <c r="K33" s="42"/>
      <c r="L33" s="42"/>
    </row>
    <row r="34" spans="1:13" ht="20.100000000000001" customHeight="1" x14ac:dyDescent="0.25">
      <c r="A34" s="43">
        <v>12</v>
      </c>
      <c r="B34" s="64" t="s">
        <v>38</v>
      </c>
      <c r="C34" s="65"/>
      <c r="D34" s="46"/>
      <c r="E34" s="14"/>
      <c r="F34" s="24"/>
      <c r="G34" s="54"/>
      <c r="H34" s="41"/>
      <c r="K34" s="42"/>
    </row>
    <row r="35" spans="1:13" ht="30" customHeight="1" x14ac:dyDescent="0.25">
      <c r="A35" s="43">
        <v>12.1</v>
      </c>
      <c r="B35" s="62" t="s">
        <v>39</v>
      </c>
      <c r="C35" s="65"/>
      <c r="D35" s="66">
        <v>8</v>
      </c>
      <c r="E35" s="14" t="s">
        <v>3</v>
      </c>
      <c r="F35" s="13">
        <v>0</v>
      </c>
      <c r="G35" s="48">
        <f>PRODUCT(D35,F35)</f>
        <v>0</v>
      </c>
      <c r="H35" s="41"/>
      <c r="K35" s="42"/>
    </row>
    <row r="36" spans="1:13" ht="30" customHeight="1" x14ac:dyDescent="0.25">
      <c r="A36" s="43">
        <v>13</v>
      </c>
      <c r="B36" s="62" t="s">
        <v>10</v>
      </c>
      <c r="C36" s="65"/>
      <c r="D36" s="66">
        <v>10</v>
      </c>
      <c r="E36" s="14" t="s">
        <v>11</v>
      </c>
      <c r="F36" s="13">
        <v>0</v>
      </c>
      <c r="G36" s="48">
        <f>PRODUCT(D36,F36)</f>
        <v>0</v>
      </c>
      <c r="H36" s="41"/>
      <c r="K36" s="42"/>
    </row>
    <row r="37" spans="1:13" ht="20.100000000000001" customHeight="1" x14ac:dyDescent="0.25">
      <c r="A37" s="43">
        <v>14</v>
      </c>
      <c r="B37" s="62" t="s">
        <v>40</v>
      </c>
      <c r="C37" s="65"/>
      <c r="D37" s="66"/>
      <c r="E37" s="14"/>
      <c r="F37" s="24"/>
      <c r="G37" s="54"/>
      <c r="H37" s="41"/>
      <c r="K37" s="42"/>
    </row>
    <row r="38" spans="1:13" ht="30" customHeight="1" x14ac:dyDescent="0.25">
      <c r="A38" s="43">
        <v>14.1</v>
      </c>
      <c r="B38" s="62" t="s">
        <v>41</v>
      </c>
      <c r="C38" s="65"/>
      <c r="D38" s="66">
        <v>1</v>
      </c>
      <c r="E38" s="47" t="s">
        <v>3</v>
      </c>
      <c r="F38" s="13">
        <v>0</v>
      </c>
      <c r="G38" s="48">
        <f>PRODUCT(D38,F38)</f>
        <v>0</v>
      </c>
      <c r="H38" s="41"/>
      <c r="K38" s="42"/>
    </row>
    <row r="39" spans="1:13" ht="30" customHeight="1" x14ac:dyDescent="0.25">
      <c r="A39" s="43">
        <v>14.2</v>
      </c>
      <c r="B39" s="62" t="s">
        <v>89</v>
      </c>
      <c r="C39" s="65"/>
      <c r="D39" s="67">
        <v>1</v>
      </c>
      <c r="E39" s="14" t="s">
        <v>3</v>
      </c>
      <c r="F39" s="13">
        <v>0</v>
      </c>
      <c r="G39" s="48">
        <f>PRODUCT(D39,F39)</f>
        <v>0</v>
      </c>
      <c r="H39" s="41"/>
      <c r="K39" s="42"/>
    </row>
    <row r="40" spans="1:13" ht="30" customHeight="1" x14ac:dyDescent="0.25">
      <c r="A40" s="68"/>
      <c r="B40" s="62" t="s">
        <v>90</v>
      </c>
      <c r="C40" s="69"/>
      <c r="D40" s="70"/>
      <c r="E40" s="71"/>
      <c r="F40" s="91"/>
      <c r="G40" s="72">
        <f>SUM(G8:G39)</f>
        <v>0</v>
      </c>
      <c r="H40" s="41"/>
      <c r="M40" s="73"/>
    </row>
    <row r="41" spans="1:13" ht="30" customHeight="1" thickBot="1" x14ac:dyDescent="0.3">
      <c r="A41" s="74">
        <v>15</v>
      </c>
      <c r="B41" s="75" t="s">
        <v>8</v>
      </c>
      <c r="C41" s="76"/>
      <c r="D41" s="195" t="s">
        <v>9</v>
      </c>
      <c r="E41" s="196"/>
      <c r="F41" s="92"/>
      <c r="G41" s="77">
        <f>+G40*0.1</f>
        <v>0</v>
      </c>
      <c r="H41" s="41"/>
      <c r="M41" s="73"/>
    </row>
    <row r="42" spans="1:13" ht="35.1" customHeight="1" thickTop="1" thickBot="1" x14ac:dyDescent="0.3">
      <c r="A42" s="78"/>
      <c r="B42" s="79" t="s">
        <v>103</v>
      </c>
      <c r="C42" s="80"/>
      <c r="D42" s="81"/>
      <c r="E42" s="82"/>
      <c r="F42" s="93"/>
      <c r="G42" s="83">
        <f>SUM(G40:G41)</f>
        <v>0</v>
      </c>
      <c r="H42" s="84"/>
      <c r="M42" s="73"/>
    </row>
    <row r="43" spans="1:13" ht="15.75" customHeight="1" thickTop="1" x14ac:dyDescent="0.25">
      <c r="A43" s="17"/>
      <c r="B43" s="17"/>
      <c r="C43" s="17"/>
      <c r="D43" s="17"/>
      <c r="E43" s="85"/>
      <c r="F43" s="94"/>
      <c r="G43" s="17"/>
    </row>
    <row r="44" spans="1:13" x14ac:dyDescent="0.25">
      <c r="A44" s="17"/>
      <c r="B44" s="17"/>
      <c r="C44" s="17"/>
      <c r="D44" s="17"/>
      <c r="E44" s="85"/>
      <c r="F44" s="94"/>
      <c r="G44" s="17"/>
    </row>
    <row r="45" spans="1:13" ht="15" customHeight="1" x14ac:dyDescent="0.25">
      <c r="A45" s="17"/>
      <c r="B45" s="17"/>
      <c r="C45" s="17"/>
      <c r="D45" s="17"/>
      <c r="E45" s="85"/>
      <c r="F45" s="94"/>
      <c r="G45" s="17"/>
    </row>
    <row r="46" spans="1:13" ht="15" customHeight="1" x14ac:dyDescent="0.25">
      <c r="A46" s="17"/>
      <c r="B46" s="17"/>
      <c r="C46" s="17"/>
      <c r="D46" s="17"/>
      <c r="E46" s="85"/>
      <c r="F46" s="94"/>
      <c r="G46" s="17"/>
    </row>
    <row r="47" spans="1:13" x14ac:dyDescent="0.25">
      <c r="A47" s="17"/>
      <c r="B47" s="17"/>
      <c r="C47" s="17"/>
      <c r="D47" s="17"/>
      <c r="E47" s="85"/>
      <c r="F47" s="94"/>
      <c r="G47" s="17"/>
    </row>
    <row r="48" spans="1:13" x14ac:dyDescent="0.25">
      <c r="A48" s="17"/>
      <c r="B48" s="17"/>
      <c r="C48" s="17"/>
      <c r="D48" s="17"/>
      <c r="E48" s="85"/>
      <c r="F48" s="94"/>
      <c r="G48" s="17"/>
    </row>
    <row r="49" spans="1:7" x14ac:dyDescent="0.25">
      <c r="A49" s="17"/>
      <c r="B49" s="17"/>
      <c r="C49" s="17"/>
      <c r="D49" s="17"/>
      <c r="E49" s="85"/>
      <c r="F49" s="94"/>
      <c r="G49" s="86"/>
    </row>
    <row r="50" spans="1:7" ht="15" customHeight="1" x14ac:dyDescent="0.25">
      <c r="A50" s="17"/>
      <c r="B50" s="17"/>
      <c r="C50" s="17"/>
      <c r="D50" s="17"/>
      <c r="E50" s="85"/>
      <c r="F50" s="94"/>
      <c r="G50" s="17"/>
    </row>
    <row r="51" spans="1:7" ht="15" customHeight="1" x14ac:dyDescent="0.25">
      <c r="A51" s="17"/>
      <c r="B51" s="87"/>
      <c r="C51" s="87"/>
      <c r="D51" s="17"/>
      <c r="E51" s="85"/>
      <c r="F51" s="94"/>
      <c r="G51" s="17"/>
    </row>
    <row r="52" spans="1:7" ht="15" customHeight="1" x14ac:dyDescent="0.25">
      <c r="A52" s="17"/>
      <c r="B52" s="17"/>
      <c r="C52" s="17"/>
      <c r="D52" s="17"/>
      <c r="E52" s="85"/>
      <c r="F52" s="94"/>
      <c r="G52" s="17"/>
    </row>
    <row r="53" spans="1:7" ht="15" customHeight="1" x14ac:dyDescent="0.25">
      <c r="A53" s="17"/>
      <c r="B53" s="17"/>
      <c r="C53" s="17"/>
      <c r="D53" s="17"/>
      <c r="E53" s="85"/>
      <c r="F53" s="94"/>
      <c r="G53" s="17"/>
    </row>
    <row r="54" spans="1:7" ht="15" customHeight="1" x14ac:dyDescent="0.25">
      <c r="A54" s="17"/>
      <c r="B54" s="17"/>
      <c r="C54" s="17"/>
      <c r="D54" s="17"/>
      <c r="E54" s="85"/>
      <c r="F54" s="94"/>
      <c r="G54" s="17"/>
    </row>
    <row r="55" spans="1:7" ht="24.95" customHeight="1" x14ac:dyDescent="0.25">
      <c r="A55" s="17"/>
      <c r="B55" s="17"/>
      <c r="C55" s="17"/>
      <c r="D55" s="17"/>
      <c r="E55" s="85"/>
      <c r="F55" s="94"/>
      <c r="G55" s="17"/>
    </row>
    <row r="56" spans="1:7" ht="24.95" customHeight="1" x14ac:dyDescent="0.25">
      <c r="A56" s="17"/>
      <c r="B56" s="17"/>
      <c r="C56" s="17"/>
      <c r="D56" s="17"/>
      <c r="E56" s="85"/>
      <c r="F56" s="94"/>
      <c r="G56" s="17"/>
    </row>
    <row r="57" spans="1:7" ht="30" customHeight="1" x14ac:dyDescent="0.25">
      <c r="B57" s="17"/>
      <c r="C57" s="17"/>
      <c r="D57" s="17"/>
      <c r="E57" s="85"/>
      <c r="F57" s="94"/>
      <c r="G57" s="17"/>
    </row>
  </sheetData>
  <sheetProtection algorithmName="SHA-512" hashValue="yXBEUBVG+x3yt+z5HPKKWc8gmaUpy3SgsCnwhps6FZuB+PN6X0eUlH0/zy9M+xrb/vjJZvHTFd9arJ6drG6P6A==" saltValue="nZ3U5NwGvjc0yGA5jBro/g==" spinCount="100000" sheet="1" objects="1" scenarios="1"/>
  <mergeCells count="7">
    <mergeCell ref="D41:E41"/>
    <mergeCell ref="F6:F7"/>
    <mergeCell ref="G6:G7"/>
    <mergeCell ref="A6:A7"/>
    <mergeCell ref="B6:C7"/>
    <mergeCell ref="D6:D7"/>
    <mergeCell ref="E6:E7"/>
  </mergeCells>
  <pageMargins left="0.45" right="0.4" top="1.25" bottom="1" header="0.55000000000000004" footer="0.3"/>
  <pageSetup fitToHeight="0" orientation="portrait" useFirstPageNumber="1" r:id="rId1"/>
  <headerFooter>
    <oddHeader>&amp;C&amp;"Arial,Regular"&amp;12BID FORM
(Submit In Triplicate)
VILLAGE OF PARRISH&amp;RIFB 17-0101DC</oddHeader>
    <oddFooter>&amp;LBidder: _________________________
_______________________________&amp;RAddendum 10
Bid Form A -   &amp;P of 8</oddFooter>
  </headerFooter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150" zoomScaleNormal="150" zoomScaleSheetLayoutView="100" workbookViewId="0">
      <pane ySplit="6" topLeftCell="A43" activePane="bottomLeft" state="frozen"/>
      <selection activeCell="F7" sqref="F7"/>
      <selection pane="bottomLeft" activeCell="F43" sqref="F43"/>
    </sheetView>
  </sheetViews>
  <sheetFormatPr defaultRowHeight="15" x14ac:dyDescent="0.25"/>
  <cols>
    <col min="1" max="1" width="5.7109375" style="95" customWidth="1"/>
    <col min="2" max="2" width="7.7109375" style="28" customWidth="1"/>
    <col min="3" max="3" width="35.7109375" style="28" customWidth="1"/>
    <col min="4" max="4" width="9.7109375" style="28" customWidth="1"/>
    <col min="5" max="5" width="6.7109375" style="29" customWidth="1"/>
    <col min="6" max="6" width="15.7109375" style="88" customWidth="1"/>
    <col min="7" max="7" width="15.7109375" style="28" customWidth="1"/>
    <col min="8" max="10" width="9.140625" style="28"/>
    <col min="11" max="11" width="18" style="28" customWidth="1"/>
    <col min="12" max="16384" width="9.140625" style="28"/>
  </cols>
  <sheetData>
    <row r="1" spans="1:12" ht="9.9499999999999993" customHeight="1" x14ac:dyDescent="0.25"/>
    <row r="2" spans="1:12" ht="15.75" x14ac:dyDescent="0.25">
      <c r="A2" s="96" t="s">
        <v>74</v>
      </c>
      <c r="B2" s="31"/>
      <c r="C2" s="31"/>
      <c r="D2" s="31"/>
      <c r="E2" s="32"/>
      <c r="F2" s="89"/>
      <c r="G2" s="31"/>
    </row>
    <row r="3" spans="1:12" ht="15.75" x14ac:dyDescent="0.25">
      <c r="A3" s="96" t="s">
        <v>20</v>
      </c>
      <c r="B3" s="33"/>
      <c r="C3" s="33"/>
      <c r="D3" s="33"/>
      <c r="E3" s="34"/>
      <c r="F3" s="90"/>
      <c r="G3" s="33"/>
    </row>
    <row r="4" spans="1:12" ht="24.95" customHeight="1" thickBot="1" x14ac:dyDescent="0.3">
      <c r="A4" s="97" t="s">
        <v>73</v>
      </c>
      <c r="B4" s="33"/>
      <c r="C4" s="33"/>
      <c r="D4" s="33"/>
      <c r="E4" s="34"/>
      <c r="F4" s="90"/>
      <c r="G4" s="33"/>
    </row>
    <row r="5" spans="1:12" ht="15" customHeight="1" x14ac:dyDescent="0.25">
      <c r="A5" s="208"/>
      <c r="B5" s="201" t="s">
        <v>0</v>
      </c>
      <c r="C5" s="202"/>
      <c r="D5" s="205" t="s">
        <v>13</v>
      </c>
      <c r="E5" s="199" t="s">
        <v>7</v>
      </c>
      <c r="F5" s="197" t="s">
        <v>5</v>
      </c>
      <c r="G5" s="199" t="s">
        <v>6</v>
      </c>
    </row>
    <row r="6" spans="1:12" ht="15" customHeight="1" thickBot="1" x14ac:dyDescent="0.3">
      <c r="A6" s="209"/>
      <c r="B6" s="203"/>
      <c r="C6" s="204"/>
      <c r="D6" s="203"/>
      <c r="E6" s="200"/>
      <c r="F6" s="198"/>
      <c r="G6" s="200"/>
    </row>
    <row r="7" spans="1:12" ht="24.95" customHeight="1" x14ac:dyDescent="0.25">
      <c r="A7" s="36">
        <v>1</v>
      </c>
      <c r="B7" s="37" t="s">
        <v>68</v>
      </c>
      <c r="C7" s="38"/>
      <c r="D7" s="39">
        <v>1</v>
      </c>
      <c r="E7" s="12" t="s">
        <v>1</v>
      </c>
      <c r="F7" s="13">
        <v>0</v>
      </c>
      <c r="G7" s="48">
        <f t="shared" ref="G7:G56" si="0">PRODUCT(D7,F7)</f>
        <v>0</v>
      </c>
      <c r="H7" s="41"/>
      <c r="K7" s="42"/>
      <c r="L7" s="42"/>
    </row>
    <row r="8" spans="1:12" ht="24.95" customHeight="1" x14ac:dyDescent="0.25">
      <c r="A8" s="43">
        <v>2</v>
      </c>
      <c r="B8" s="44" t="s">
        <v>14</v>
      </c>
      <c r="C8" s="45"/>
      <c r="D8" s="46">
        <v>1</v>
      </c>
      <c r="E8" s="47" t="s">
        <v>1</v>
      </c>
      <c r="F8" s="13">
        <v>0</v>
      </c>
      <c r="G8" s="48">
        <f t="shared" si="0"/>
        <v>0</v>
      </c>
      <c r="H8" s="41"/>
      <c r="K8" s="42"/>
      <c r="L8" s="42"/>
    </row>
    <row r="9" spans="1:12" ht="24.95" customHeight="1" x14ac:dyDescent="0.25">
      <c r="A9" s="43">
        <v>3</v>
      </c>
      <c r="B9" s="44" t="s">
        <v>105</v>
      </c>
      <c r="C9" s="98"/>
      <c r="D9" s="46">
        <v>1</v>
      </c>
      <c r="E9" s="47" t="s">
        <v>1</v>
      </c>
      <c r="F9" s="13">
        <v>0</v>
      </c>
      <c r="G9" s="48">
        <f t="shared" ref="G9:G10" si="1">PRODUCT(D9,F9)</f>
        <v>0</v>
      </c>
      <c r="H9" s="41"/>
      <c r="K9" s="42"/>
      <c r="L9" s="42"/>
    </row>
    <row r="10" spans="1:12" ht="24.95" customHeight="1" x14ac:dyDescent="0.25">
      <c r="A10" s="43">
        <v>4</v>
      </c>
      <c r="B10" s="44" t="s">
        <v>81</v>
      </c>
      <c r="C10" s="98"/>
      <c r="D10" s="46">
        <v>1</v>
      </c>
      <c r="E10" s="47" t="s">
        <v>1</v>
      </c>
      <c r="F10" s="13">
        <v>0</v>
      </c>
      <c r="G10" s="48">
        <f t="shared" si="1"/>
        <v>0</v>
      </c>
      <c r="H10" s="41"/>
      <c r="K10" s="42"/>
      <c r="L10" s="42"/>
    </row>
    <row r="11" spans="1:12" ht="24.95" customHeight="1" x14ac:dyDescent="0.25">
      <c r="A11" s="43">
        <v>5</v>
      </c>
      <c r="B11" s="44" t="s">
        <v>15</v>
      </c>
      <c r="C11" s="45"/>
      <c r="D11" s="46">
        <v>1</v>
      </c>
      <c r="E11" s="47" t="s">
        <v>1</v>
      </c>
      <c r="F11" s="13">
        <v>0</v>
      </c>
      <c r="G11" s="48">
        <f t="shared" si="0"/>
        <v>0</v>
      </c>
      <c r="H11" s="41"/>
      <c r="K11" s="42"/>
      <c r="L11" s="42"/>
    </row>
    <row r="12" spans="1:12" ht="30" customHeight="1" x14ac:dyDescent="0.25">
      <c r="A12" s="43">
        <v>6</v>
      </c>
      <c r="B12" s="99" t="s">
        <v>66</v>
      </c>
      <c r="C12" s="100"/>
      <c r="D12" s="46">
        <v>1</v>
      </c>
      <c r="E12" s="14" t="s">
        <v>1</v>
      </c>
      <c r="F12" s="13">
        <v>0</v>
      </c>
      <c r="G12" s="48">
        <f t="shared" si="0"/>
        <v>0</v>
      </c>
      <c r="H12" s="41"/>
      <c r="I12" s="63"/>
      <c r="K12" s="42"/>
      <c r="L12" s="42"/>
    </row>
    <row r="13" spans="1:12" ht="30" customHeight="1" x14ac:dyDescent="0.25">
      <c r="A13" s="43">
        <v>7</v>
      </c>
      <c r="B13" s="62" t="s">
        <v>65</v>
      </c>
      <c r="C13" s="45"/>
      <c r="D13" s="46">
        <v>1</v>
      </c>
      <c r="E13" s="47" t="s">
        <v>1</v>
      </c>
      <c r="F13" s="13">
        <v>0</v>
      </c>
      <c r="G13" s="48">
        <f t="shared" si="0"/>
        <v>0</v>
      </c>
      <c r="H13" s="41"/>
      <c r="I13" s="63"/>
      <c r="K13" s="42"/>
      <c r="L13" s="42"/>
    </row>
    <row r="14" spans="1:12" ht="20.100000000000001" customHeight="1" x14ac:dyDescent="0.25">
      <c r="A14" s="43">
        <v>8</v>
      </c>
      <c r="B14" s="62" t="s">
        <v>16</v>
      </c>
      <c r="C14" s="45"/>
      <c r="D14" s="46"/>
      <c r="E14" s="47"/>
      <c r="F14" s="25"/>
      <c r="G14" s="53"/>
      <c r="H14" s="41"/>
      <c r="K14" s="42"/>
      <c r="L14" s="42"/>
    </row>
    <row r="15" spans="1:12" ht="27.95" customHeight="1" x14ac:dyDescent="0.25">
      <c r="A15" s="43">
        <v>8.1</v>
      </c>
      <c r="B15" s="62" t="s">
        <v>42</v>
      </c>
      <c r="C15" s="45"/>
      <c r="D15" s="46">
        <v>1</v>
      </c>
      <c r="E15" s="47" t="s">
        <v>3</v>
      </c>
      <c r="F15" s="13">
        <v>0</v>
      </c>
      <c r="G15" s="48">
        <f t="shared" si="0"/>
        <v>0</v>
      </c>
      <c r="H15" s="41"/>
      <c r="K15" s="42"/>
      <c r="L15" s="42"/>
    </row>
    <row r="16" spans="1:12" ht="27.95" customHeight="1" x14ac:dyDescent="0.25">
      <c r="A16" s="43">
        <v>8.1999999999999993</v>
      </c>
      <c r="B16" s="64" t="s">
        <v>34</v>
      </c>
      <c r="C16" s="101"/>
      <c r="D16" s="46">
        <v>4</v>
      </c>
      <c r="E16" s="14" t="s">
        <v>3</v>
      </c>
      <c r="F16" s="13">
        <v>0</v>
      </c>
      <c r="G16" s="48">
        <f t="shared" si="0"/>
        <v>0</v>
      </c>
      <c r="H16" s="41"/>
      <c r="K16" s="42"/>
    </row>
    <row r="17" spans="1:11" ht="27.95" customHeight="1" x14ac:dyDescent="0.25">
      <c r="A17" s="43">
        <v>8.3000000000000007</v>
      </c>
      <c r="B17" s="62" t="s">
        <v>35</v>
      </c>
      <c r="C17" s="101"/>
      <c r="D17" s="66">
        <v>1</v>
      </c>
      <c r="E17" s="14" t="s">
        <v>3</v>
      </c>
      <c r="F17" s="13">
        <v>0</v>
      </c>
      <c r="G17" s="48">
        <f t="shared" si="0"/>
        <v>0</v>
      </c>
      <c r="H17" s="41"/>
      <c r="K17" s="42"/>
    </row>
    <row r="18" spans="1:11" ht="27.95" customHeight="1" x14ac:dyDescent="0.25">
      <c r="A18" s="190">
        <v>8.4</v>
      </c>
      <c r="B18" s="62" t="s">
        <v>155</v>
      </c>
      <c r="C18" s="101"/>
      <c r="D18" s="66">
        <v>2</v>
      </c>
      <c r="E18" s="14" t="s">
        <v>3</v>
      </c>
      <c r="F18" s="13">
        <v>0</v>
      </c>
      <c r="G18" s="48">
        <f t="shared" si="0"/>
        <v>0</v>
      </c>
      <c r="H18" s="41"/>
      <c r="K18" s="42"/>
    </row>
    <row r="19" spans="1:11" ht="20.100000000000001" customHeight="1" x14ac:dyDescent="0.25">
      <c r="A19" s="43">
        <v>9</v>
      </c>
      <c r="B19" s="62" t="s">
        <v>69</v>
      </c>
      <c r="C19" s="101"/>
      <c r="D19" s="66"/>
      <c r="E19" s="14"/>
      <c r="F19" s="25"/>
      <c r="G19" s="54"/>
      <c r="H19" s="41"/>
      <c r="K19" s="42"/>
    </row>
    <row r="20" spans="1:11" ht="30" customHeight="1" x14ac:dyDescent="0.25">
      <c r="A20" s="43">
        <v>9.1</v>
      </c>
      <c r="B20" s="62" t="s">
        <v>92</v>
      </c>
      <c r="C20" s="101"/>
      <c r="D20" s="66">
        <v>1</v>
      </c>
      <c r="E20" s="14" t="s">
        <v>3</v>
      </c>
      <c r="F20" s="13">
        <v>0</v>
      </c>
      <c r="G20" s="48">
        <f t="shared" ref="G20:G21" si="2">PRODUCT(D20,F20)</f>
        <v>0</v>
      </c>
      <c r="H20" s="41"/>
      <c r="K20" s="42"/>
    </row>
    <row r="21" spans="1:11" ht="30" customHeight="1" x14ac:dyDescent="0.25">
      <c r="A21" s="43">
        <v>9.1999999999999993</v>
      </c>
      <c r="B21" s="62" t="s">
        <v>93</v>
      </c>
      <c r="C21" s="101"/>
      <c r="D21" s="66">
        <v>1</v>
      </c>
      <c r="E21" s="14" t="s">
        <v>3</v>
      </c>
      <c r="F21" s="13">
        <v>0</v>
      </c>
      <c r="G21" s="48">
        <f t="shared" si="2"/>
        <v>0</v>
      </c>
      <c r="H21" s="41"/>
      <c r="K21" s="42"/>
    </row>
    <row r="22" spans="1:11" ht="20.100000000000001" customHeight="1" x14ac:dyDescent="0.25">
      <c r="A22" s="43">
        <v>10</v>
      </c>
      <c r="B22" s="62" t="s">
        <v>94</v>
      </c>
      <c r="C22" s="101"/>
      <c r="D22" s="66"/>
      <c r="E22" s="47"/>
      <c r="F22" s="24"/>
      <c r="G22" s="54"/>
      <c r="H22" s="41"/>
      <c r="K22" s="42"/>
    </row>
    <row r="23" spans="1:11" ht="30" customHeight="1" x14ac:dyDescent="0.25">
      <c r="A23" s="43">
        <v>10.1</v>
      </c>
      <c r="B23" s="62" t="s">
        <v>95</v>
      </c>
      <c r="C23" s="101"/>
      <c r="D23" s="66">
        <v>2</v>
      </c>
      <c r="E23" s="14" t="s">
        <v>3</v>
      </c>
      <c r="F23" s="13">
        <v>0</v>
      </c>
      <c r="G23" s="48">
        <f t="shared" ref="G23" si="3">PRODUCT(D23,F23)</f>
        <v>0</v>
      </c>
      <c r="H23" s="41"/>
      <c r="K23" s="42"/>
    </row>
    <row r="24" spans="1:11" ht="30" customHeight="1" x14ac:dyDescent="0.25">
      <c r="A24" s="43">
        <v>10.199999999999999</v>
      </c>
      <c r="B24" s="62" t="s">
        <v>96</v>
      </c>
      <c r="C24" s="101"/>
      <c r="D24" s="66">
        <v>1</v>
      </c>
      <c r="E24" s="14" t="s">
        <v>3</v>
      </c>
      <c r="F24" s="13">
        <v>0</v>
      </c>
      <c r="G24" s="48">
        <f t="shared" ref="G24" si="4">PRODUCT(D24,F24)</f>
        <v>0</v>
      </c>
      <c r="H24" s="41"/>
      <c r="K24" s="42"/>
    </row>
    <row r="25" spans="1:11" ht="27.95" customHeight="1" x14ac:dyDescent="0.25">
      <c r="A25" s="43">
        <v>10.3</v>
      </c>
      <c r="B25" s="62" t="s">
        <v>97</v>
      </c>
      <c r="C25" s="101"/>
      <c r="D25" s="66">
        <v>1</v>
      </c>
      <c r="E25" s="47" t="s">
        <v>3</v>
      </c>
      <c r="F25" s="13">
        <v>0</v>
      </c>
      <c r="G25" s="48">
        <f t="shared" si="0"/>
        <v>0</v>
      </c>
      <c r="H25" s="41"/>
      <c r="K25" s="42"/>
    </row>
    <row r="26" spans="1:11" ht="20.100000000000001" customHeight="1" x14ac:dyDescent="0.25">
      <c r="A26" s="43">
        <v>11</v>
      </c>
      <c r="B26" s="62" t="s">
        <v>17</v>
      </c>
      <c r="C26" s="101"/>
      <c r="D26" s="67"/>
      <c r="E26" s="14"/>
      <c r="F26" s="24"/>
      <c r="G26" s="53"/>
      <c r="H26" s="41"/>
      <c r="K26" s="42"/>
    </row>
    <row r="27" spans="1:11" ht="30" customHeight="1" x14ac:dyDescent="0.25">
      <c r="A27" s="43">
        <v>11.1</v>
      </c>
      <c r="B27" s="62" t="s">
        <v>43</v>
      </c>
      <c r="C27" s="101"/>
      <c r="D27" s="67">
        <v>416</v>
      </c>
      <c r="E27" s="14" t="s">
        <v>2</v>
      </c>
      <c r="F27" s="13">
        <v>0</v>
      </c>
      <c r="G27" s="48">
        <f t="shared" si="0"/>
        <v>0</v>
      </c>
      <c r="H27" s="41"/>
      <c r="K27" s="42"/>
    </row>
    <row r="28" spans="1:11" ht="30" customHeight="1" x14ac:dyDescent="0.25">
      <c r="A28" s="43">
        <v>11.2</v>
      </c>
      <c r="B28" s="62" t="s">
        <v>44</v>
      </c>
      <c r="C28" s="101"/>
      <c r="D28" s="66">
        <v>85</v>
      </c>
      <c r="E28" s="14" t="s">
        <v>2</v>
      </c>
      <c r="F28" s="13">
        <v>0</v>
      </c>
      <c r="G28" s="48">
        <f t="shared" si="0"/>
        <v>0</v>
      </c>
      <c r="H28" s="41"/>
      <c r="J28" s="63"/>
      <c r="K28" s="42"/>
    </row>
    <row r="29" spans="1:11" ht="18" customHeight="1" x14ac:dyDescent="0.25">
      <c r="A29" s="43">
        <v>12</v>
      </c>
      <c r="B29" s="64" t="s">
        <v>18</v>
      </c>
      <c r="C29" s="101"/>
      <c r="D29" s="66"/>
      <c r="E29" s="14"/>
      <c r="F29" s="24"/>
      <c r="G29" s="53"/>
      <c r="H29" s="41"/>
      <c r="J29" s="63"/>
      <c r="K29" s="42"/>
    </row>
    <row r="30" spans="1:11" ht="30" customHeight="1" x14ac:dyDescent="0.25">
      <c r="A30" s="43">
        <v>12.1</v>
      </c>
      <c r="B30" s="64" t="s">
        <v>45</v>
      </c>
      <c r="C30" s="101"/>
      <c r="D30" s="66">
        <v>4</v>
      </c>
      <c r="E30" s="14" t="s">
        <v>3</v>
      </c>
      <c r="F30" s="13">
        <v>0</v>
      </c>
      <c r="G30" s="48">
        <f t="shared" si="0"/>
        <v>0</v>
      </c>
      <c r="H30" s="41"/>
      <c r="K30" s="42"/>
    </row>
    <row r="31" spans="1:11" ht="30" customHeight="1" x14ac:dyDescent="0.25">
      <c r="A31" s="43">
        <v>12.2</v>
      </c>
      <c r="B31" s="62" t="s">
        <v>46</v>
      </c>
      <c r="C31" s="101"/>
      <c r="D31" s="66">
        <v>4</v>
      </c>
      <c r="E31" s="14" t="s">
        <v>3</v>
      </c>
      <c r="F31" s="13">
        <v>0</v>
      </c>
      <c r="G31" s="48">
        <f t="shared" si="0"/>
        <v>0</v>
      </c>
      <c r="H31" s="41"/>
      <c r="J31" s="63"/>
      <c r="K31" s="42"/>
    </row>
    <row r="32" spans="1:11" ht="30" customHeight="1" x14ac:dyDescent="0.25">
      <c r="A32" s="43">
        <v>12.3</v>
      </c>
      <c r="B32" s="102" t="s">
        <v>47</v>
      </c>
      <c r="C32" s="103"/>
      <c r="D32" s="66">
        <v>1</v>
      </c>
      <c r="E32" s="14" t="s">
        <v>3</v>
      </c>
      <c r="F32" s="13">
        <v>0</v>
      </c>
      <c r="G32" s="48">
        <f t="shared" si="0"/>
        <v>0</v>
      </c>
      <c r="H32" s="41"/>
      <c r="J32" s="63"/>
      <c r="K32" s="42"/>
    </row>
    <row r="33" spans="1:13" ht="30" customHeight="1" x14ac:dyDescent="0.25">
      <c r="A33" s="43">
        <v>12.4</v>
      </c>
      <c r="B33" s="102" t="s">
        <v>62</v>
      </c>
      <c r="C33" s="103"/>
      <c r="D33" s="66">
        <v>2</v>
      </c>
      <c r="E33" s="14" t="s">
        <v>3</v>
      </c>
      <c r="F33" s="13">
        <v>0</v>
      </c>
      <c r="G33" s="48">
        <f t="shared" si="0"/>
        <v>0</v>
      </c>
      <c r="H33" s="41"/>
      <c r="J33" s="63"/>
      <c r="K33" s="42"/>
    </row>
    <row r="34" spans="1:13" ht="29.1" customHeight="1" x14ac:dyDescent="0.25">
      <c r="A34" s="43">
        <v>12.5</v>
      </c>
      <c r="B34" s="102" t="s">
        <v>48</v>
      </c>
      <c r="C34" s="103"/>
      <c r="D34" s="66">
        <v>1</v>
      </c>
      <c r="E34" s="14" t="s">
        <v>3</v>
      </c>
      <c r="F34" s="13">
        <v>0</v>
      </c>
      <c r="G34" s="48">
        <f t="shared" si="0"/>
        <v>0</v>
      </c>
      <c r="H34" s="41"/>
      <c r="J34" s="63"/>
      <c r="K34" s="42"/>
    </row>
    <row r="35" spans="1:13" ht="29.1" customHeight="1" x14ac:dyDescent="0.25">
      <c r="A35" s="43">
        <v>13</v>
      </c>
      <c r="B35" s="44" t="s">
        <v>49</v>
      </c>
      <c r="C35" s="45"/>
      <c r="D35" s="67">
        <v>1</v>
      </c>
      <c r="E35" s="104" t="s">
        <v>1</v>
      </c>
      <c r="F35" s="13">
        <v>0</v>
      </c>
      <c r="G35" s="48">
        <f t="shared" si="0"/>
        <v>0</v>
      </c>
      <c r="H35" s="41"/>
      <c r="K35" s="42"/>
    </row>
    <row r="36" spans="1:13" ht="29.1" customHeight="1" x14ac:dyDescent="0.25">
      <c r="A36" s="43">
        <v>14</v>
      </c>
      <c r="B36" s="105" t="s">
        <v>50</v>
      </c>
      <c r="C36" s="106"/>
      <c r="D36" s="46">
        <v>1</v>
      </c>
      <c r="E36" s="107" t="s">
        <v>1</v>
      </c>
      <c r="F36" s="13">
        <v>0</v>
      </c>
      <c r="G36" s="48">
        <f t="shared" si="0"/>
        <v>0</v>
      </c>
      <c r="H36" s="41"/>
      <c r="K36" s="63"/>
      <c r="M36" s="73"/>
    </row>
    <row r="37" spans="1:13" ht="29.1" customHeight="1" x14ac:dyDescent="0.25">
      <c r="A37" s="43">
        <v>15</v>
      </c>
      <c r="B37" s="62" t="s">
        <v>51</v>
      </c>
      <c r="C37" s="106"/>
      <c r="D37" s="46">
        <v>1</v>
      </c>
      <c r="E37" s="107" t="s">
        <v>12</v>
      </c>
      <c r="F37" s="13">
        <v>0</v>
      </c>
      <c r="G37" s="48">
        <f t="shared" si="0"/>
        <v>0</v>
      </c>
      <c r="H37" s="41"/>
      <c r="M37" s="73"/>
    </row>
    <row r="38" spans="1:13" ht="20.100000000000001" customHeight="1" x14ac:dyDescent="0.25">
      <c r="A38" s="43">
        <v>16</v>
      </c>
      <c r="B38" s="62" t="s">
        <v>52</v>
      </c>
      <c r="C38" s="106"/>
      <c r="D38" s="46"/>
      <c r="E38" s="107"/>
      <c r="F38" s="129"/>
      <c r="G38" s="54"/>
      <c r="H38" s="41"/>
      <c r="M38" s="73"/>
    </row>
    <row r="39" spans="1:13" ht="15.95" customHeight="1" x14ac:dyDescent="0.25">
      <c r="A39" s="108">
        <v>16.100000000000001</v>
      </c>
      <c r="B39" s="109" t="s">
        <v>53</v>
      </c>
      <c r="C39" s="76"/>
      <c r="D39" s="110"/>
      <c r="E39" s="111"/>
      <c r="F39" s="130"/>
      <c r="G39" s="17"/>
      <c r="H39" s="41"/>
      <c r="M39" s="73"/>
    </row>
    <row r="40" spans="1:13" ht="15.95" customHeight="1" x14ac:dyDescent="0.25">
      <c r="A40" s="112"/>
      <c r="B40" s="113" t="s">
        <v>54</v>
      </c>
      <c r="C40" s="114"/>
      <c r="D40" s="115">
        <v>1480</v>
      </c>
      <c r="E40" s="116" t="s">
        <v>4</v>
      </c>
      <c r="F40" s="15">
        <v>0</v>
      </c>
      <c r="G40" s="117">
        <f>PRODUCT(D40,F40)</f>
        <v>0</v>
      </c>
      <c r="H40" s="41"/>
      <c r="M40" s="73"/>
    </row>
    <row r="41" spans="1:13" ht="15.95" customHeight="1" x14ac:dyDescent="0.25">
      <c r="A41" s="108">
        <v>16.2</v>
      </c>
      <c r="B41" s="109" t="s">
        <v>98</v>
      </c>
      <c r="C41" s="76"/>
      <c r="D41" s="118"/>
      <c r="E41" s="119"/>
      <c r="F41" s="131"/>
      <c r="G41" s="120"/>
      <c r="H41" s="41"/>
      <c r="M41" s="73"/>
    </row>
    <row r="42" spans="1:13" ht="15.95" customHeight="1" x14ac:dyDescent="0.25">
      <c r="A42" s="112"/>
      <c r="B42" s="121" t="s">
        <v>55</v>
      </c>
      <c r="C42" s="114"/>
      <c r="D42" s="122">
        <v>1360</v>
      </c>
      <c r="E42" s="123" t="s">
        <v>4</v>
      </c>
      <c r="F42" s="15">
        <v>0</v>
      </c>
      <c r="G42" s="117">
        <f t="shared" ref="G42:G43" si="5">PRODUCT(D42,F42)</f>
        <v>0</v>
      </c>
      <c r="H42" s="41"/>
      <c r="M42" s="73"/>
    </row>
    <row r="43" spans="1:13" ht="30" customHeight="1" x14ac:dyDescent="0.25">
      <c r="A43" s="68">
        <v>17</v>
      </c>
      <c r="B43" s="124" t="s">
        <v>99</v>
      </c>
      <c r="C43" s="125"/>
      <c r="D43" s="122">
        <v>4</v>
      </c>
      <c r="E43" s="123" t="s">
        <v>3</v>
      </c>
      <c r="F43" s="16">
        <v>0</v>
      </c>
      <c r="G43" s="126">
        <f t="shared" si="5"/>
        <v>0</v>
      </c>
      <c r="H43" s="41"/>
      <c r="M43" s="73"/>
    </row>
    <row r="44" spans="1:13" ht="29.1" customHeight="1" x14ac:dyDescent="0.25">
      <c r="A44" s="190">
        <v>18</v>
      </c>
      <c r="B44" s="191" t="s">
        <v>160</v>
      </c>
      <c r="C44" s="192"/>
      <c r="D44" s="193">
        <v>302</v>
      </c>
      <c r="E44" s="194" t="s">
        <v>2</v>
      </c>
      <c r="F44" s="13">
        <v>0</v>
      </c>
      <c r="G44" s="48">
        <f t="shared" ref="G44" si="6">PRODUCT(D44,F44)</f>
        <v>0</v>
      </c>
      <c r="H44" s="41"/>
      <c r="K44" s="63"/>
      <c r="M44" s="73"/>
    </row>
    <row r="45" spans="1:13" ht="20.100000000000001" customHeight="1" x14ac:dyDescent="0.25">
      <c r="A45" s="43">
        <v>19</v>
      </c>
      <c r="B45" s="105" t="s">
        <v>82</v>
      </c>
      <c r="C45" s="106"/>
      <c r="D45" s="46"/>
      <c r="E45" s="107"/>
      <c r="F45" s="25"/>
      <c r="G45" s="54"/>
      <c r="H45" s="41"/>
      <c r="K45" s="63"/>
      <c r="M45" s="73"/>
    </row>
    <row r="46" spans="1:13" ht="29.1" customHeight="1" x14ac:dyDescent="0.25">
      <c r="A46" s="43">
        <v>19.100000000000001</v>
      </c>
      <c r="B46" s="105" t="s">
        <v>101</v>
      </c>
      <c r="C46" s="106"/>
      <c r="D46" s="46">
        <v>255</v>
      </c>
      <c r="E46" s="107" t="s">
        <v>2</v>
      </c>
      <c r="F46" s="13">
        <v>0</v>
      </c>
      <c r="G46" s="48">
        <f t="shared" ref="G46:G53" si="7">PRODUCT(D46,F46)</f>
        <v>0</v>
      </c>
      <c r="H46" s="41"/>
      <c r="K46" s="63"/>
      <c r="M46" s="73"/>
    </row>
    <row r="47" spans="1:13" ht="29.1" customHeight="1" x14ac:dyDescent="0.25">
      <c r="A47" s="43">
        <v>19.2</v>
      </c>
      <c r="B47" s="105" t="s">
        <v>100</v>
      </c>
      <c r="C47" s="106"/>
      <c r="D47" s="46">
        <v>235</v>
      </c>
      <c r="E47" s="107" t="s">
        <v>2</v>
      </c>
      <c r="F47" s="13">
        <v>0</v>
      </c>
      <c r="G47" s="48">
        <f t="shared" si="7"/>
        <v>0</v>
      </c>
      <c r="H47" s="41"/>
      <c r="K47" s="63"/>
      <c r="M47" s="73"/>
    </row>
    <row r="48" spans="1:13" ht="29.1" customHeight="1" x14ac:dyDescent="0.25">
      <c r="A48" s="43">
        <v>19.3</v>
      </c>
      <c r="B48" s="105" t="s">
        <v>102</v>
      </c>
      <c r="C48" s="106"/>
      <c r="D48" s="46">
        <v>2</v>
      </c>
      <c r="E48" s="107" t="s">
        <v>3</v>
      </c>
      <c r="F48" s="13">
        <v>0</v>
      </c>
      <c r="G48" s="48">
        <f t="shared" ref="G48" si="8">PRODUCT(D48,F48)</f>
        <v>0</v>
      </c>
      <c r="H48" s="41"/>
      <c r="K48" s="63"/>
      <c r="M48" s="73"/>
    </row>
    <row r="49" spans="1:13" ht="29.1" customHeight="1" x14ac:dyDescent="0.25">
      <c r="A49" s="43">
        <v>20</v>
      </c>
      <c r="B49" s="105" t="s">
        <v>56</v>
      </c>
      <c r="C49" s="106"/>
      <c r="D49" s="46">
        <v>1</v>
      </c>
      <c r="E49" s="107" t="s">
        <v>1</v>
      </c>
      <c r="F49" s="13">
        <v>0</v>
      </c>
      <c r="G49" s="48">
        <f t="shared" si="7"/>
        <v>0</v>
      </c>
      <c r="H49" s="41"/>
      <c r="K49" s="63"/>
      <c r="M49" s="73"/>
    </row>
    <row r="50" spans="1:13" ht="29.1" customHeight="1" x14ac:dyDescent="0.25">
      <c r="A50" s="43">
        <v>21</v>
      </c>
      <c r="B50" s="105" t="s">
        <v>57</v>
      </c>
      <c r="C50" s="106"/>
      <c r="D50" s="46">
        <v>1</v>
      </c>
      <c r="E50" s="107" t="s">
        <v>3</v>
      </c>
      <c r="F50" s="13">
        <v>0</v>
      </c>
      <c r="G50" s="48">
        <f t="shared" si="7"/>
        <v>0</v>
      </c>
      <c r="H50" s="41"/>
      <c r="K50" s="63"/>
      <c r="M50" s="73"/>
    </row>
    <row r="51" spans="1:13" ht="29.1" customHeight="1" x14ac:dyDescent="0.25">
      <c r="A51" s="43">
        <v>22</v>
      </c>
      <c r="B51" s="105" t="s">
        <v>83</v>
      </c>
      <c r="C51" s="106"/>
      <c r="D51" s="46">
        <v>1</v>
      </c>
      <c r="E51" s="107" t="s">
        <v>1</v>
      </c>
      <c r="F51" s="13">
        <v>0</v>
      </c>
      <c r="G51" s="48">
        <f t="shared" si="7"/>
        <v>0</v>
      </c>
      <c r="H51" s="41"/>
      <c r="K51" s="63"/>
      <c r="M51" s="73"/>
    </row>
    <row r="52" spans="1:13" ht="29.1" customHeight="1" x14ac:dyDescent="0.25">
      <c r="A52" s="43">
        <v>23</v>
      </c>
      <c r="B52" s="105" t="s">
        <v>64</v>
      </c>
      <c r="C52" s="106"/>
      <c r="D52" s="46">
        <v>1</v>
      </c>
      <c r="E52" s="107" t="s">
        <v>1</v>
      </c>
      <c r="F52" s="13">
        <v>0</v>
      </c>
      <c r="G52" s="48">
        <f t="shared" si="7"/>
        <v>0</v>
      </c>
      <c r="H52" s="41"/>
      <c r="K52" s="63"/>
      <c r="M52" s="73"/>
    </row>
    <row r="53" spans="1:13" ht="29.1" customHeight="1" x14ac:dyDescent="0.25">
      <c r="A53" s="43">
        <v>24</v>
      </c>
      <c r="B53" s="105" t="s">
        <v>58</v>
      </c>
      <c r="C53" s="106"/>
      <c r="D53" s="46">
        <v>1</v>
      </c>
      <c r="E53" s="107" t="s">
        <v>1</v>
      </c>
      <c r="F53" s="13">
        <v>0</v>
      </c>
      <c r="G53" s="48">
        <f t="shared" si="7"/>
        <v>0</v>
      </c>
      <c r="H53" s="41"/>
      <c r="K53" s="63"/>
      <c r="M53" s="73"/>
    </row>
    <row r="54" spans="1:13" ht="15" customHeight="1" x14ac:dyDescent="0.25">
      <c r="A54" s="108">
        <v>25</v>
      </c>
      <c r="B54" s="75" t="s">
        <v>59</v>
      </c>
      <c r="C54" s="76"/>
      <c r="D54" s="118"/>
      <c r="E54" s="119"/>
      <c r="F54" s="131"/>
      <c r="G54" s="120"/>
      <c r="H54" s="41"/>
      <c r="K54" s="63"/>
      <c r="M54" s="73"/>
    </row>
    <row r="55" spans="1:13" ht="15" customHeight="1" x14ac:dyDescent="0.25">
      <c r="A55" s="112"/>
      <c r="B55" s="113" t="s">
        <v>60</v>
      </c>
      <c r="C55" s="114"/>
      <c r="D55" s="122">
        <v>1</v>
      </c>
      <c r="E55" s="123" t="s">
        <v>1</v>
      </c>
      <c r="F55" s="16">
        <v>0</v>
      </c>
      <c r="G55" s="126">
        <f t="shared" si="0"/>
        <v>0</v>
      </c>
      <c r="H55" s="41"/>
      <c r="M55" s="73"/>
    </row>
    <row r="56" spans="1:13" ht="27.95" customHeight="1" x14ac:dyDescent="0.25">
      <c r="A56" s="43">
        <v>26</v>
      </c>
      <c r="B56" s="105" t="s">
        <v>156</v>
      </c>
      <c r="C56" s="106"/>
      <c r="D56" s="46">
        <v>1</v>
      </c>
      <c r="E56" s="107" t="s">
        <v>1</v>
      </c>
      <c r="F56" s="13">
        <v>0</v>
      </c>
      <c r="G56" s="48">
        <f t="shared" si="0"/>
        <v>0</v>
      </c>
      <c r="H56" s="41"/>
      <c r="M56" s="73"/>
    </row>
    <row r="57" spans="1:13" ht="20.100000000000001" customHeight="1" x14ac:dyDescent="0.25">
      <c r="A57" s="68"/>
      <c r="B57" s="62" t="s">
        <v>157</v>
      </c>
      <c r="C57" s="106"/>
      <c r="D57" s="70"/>
      <c r="E57" s="71"/>
      <c r="F57" s="132"/>
      <c r="G57" s="72">
        <f>SUM(G7:G55)</f>
        <v>0</v>
      </c>
      <c r="H57" s="41"/>
      <c r="M57" s="73"/>
    </row>
    <row r="58" spans="1:13" ht="20.100000000000001" customHeight="1" thickBot="1" x14ac:dyDescent="0.3">
      <c r="A58" s="74">
        <v>27</v>
      </c>
      <c r="B58" s="75" t="s">
        <v>8</v>
      </c>
      <c r="C58" s="76"/>
      <c r="D58" s="206" t="s">
        <v>9</v>
      </c>
      <c r="E58" s="207"/>
      <c r="F58" s="92"/>
      <c r="G58" s="77">
        <f>+G57*0.1</f>
        <v>0</v>
      </c>
      <c r="H58" s="41"/>
      <c r="M58" s="73"/>
    </row>
    <row r="59" spans="1:13" ht="24.95" customHeight="1" thickTop="1" thickBot="1" x14ac:dyDescent="0.3">
      <c r="A59" s="127"/>
      <c r="B59" s="79" t="s">
        <v>159</v>
      </c>
      <c r="C59" s="80"/>
      <c r="D59" s="81"/>
      <c r="E59" s="82"/>
      <c r="F59" s="133"/>
      <c r="G59" s="83">
        <f>SUM(G57:G58)</f>
        <v>0</v>
      </c>
      <c r="H59" s="84"/>
      <c r="M59" s="73"/>
    </row>
    <row r="60" spans="1:13" ht="15.75" thickTop="1" x14ac:dyDescent="0.25"/>
    <row r="66" spans="7:7" x14ac:dyDescent="0.25">
      <c r="G66" s="128"/>
    </row>
  </sheetData>
  <sheetProtection algorithmName="SHA-512" hashValue="JPgV01ZL0Nrp0aLNCvVv6WlS0cWQTApVIYH8Hw3kKY/aX9ZVAlt/J9frZI50+iHQ/vQtEhLidPe2efhUoMR31w==" saltValue="R0d87/dbIPBPU3zmVjJB7A==" spinCount="100000" sheet="1" objects="1" scenarios="1"/>
  <mergeCells count="7">
    <mergeCell ref="F5:F6"/>
    <mergeCell ref="G5:G6"/>
    <mergeCell ref="D58:E58"/>
    <mergeCell ref="A5:A6"/>
    <mergeCell ref="B5:C6"/>
    <mergeCell ref="D5:D6"/>
    <mergeCell ref="E5:E6"/>
  </mergeCells>
  <pageMargins left="0.45" right="0.4" top="1.25" bottom="1" header="0.55000000000000004" footer="0.3"/>
  <pageSetup fitToHeight="0" orientation="portrait" r:id="rId1"/>
  <headerFooter>
    <oddHeader>&amp;C&amp;"Arial,Regular"&amp;12BID FORM
(Submit In Triplicate)
VILLAGE OF PARRISH&amp;RIFB 17-0101DC</oddHeader>
    <oddFooter>&amp;LBidder: _________________________
_______________________________&amp;RAddendum 10
Bid Form A -   &amp;P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150" zoomScaleNormal="150" zoomScaleSheetLayoutView="100" workbookViewId="0">
      <pane ySplit="6" topLeftCell="A7" activePane="bottomLeft" state="frozen"/>
      <selection activeCell="F7" sqref="F7"/>
      <selection pane="bottomLeft" activeCell="F7" sqref="F7"/>
    </sheetView>
  </sheetViews>
  <sheetFormatPr defaultRowHeight="15" x14ac:dyDescent="0.25"/>
  <cols>
    <col min="1" max="1" width="8.7109375" style="95" customWidth="1"/>
    <col min="2" max="2" width="7.7109375" style="28" customWidth="1"/>
    <col min="3" max="3" width="35.7109375" style="28" customWidth="1"/>
    <col min="4" max="4" width="9.7109375" style="28" customWidth="1"/>
    <col min="5" max="5" width="6.7109375" style="29" customWidth="1"/>
    <col min="6" max="6" width="13.7109375" style="88" customWidth="1"/>
    <col min="7" max="7" width="14.7109375" style="28" customWidth="1"/>
    <col min="8" max="10" width="9.140625" style="28"/>
    <col min="11" max="11" width="18" style="28" customWidth="1"/>
    <col min="12" max="16384" width="9.140625" style="28"/>
  </cols>
  <sheetData>
    <row r="1" spans="1:12" ht="9.9499999999999993" customHeight="1" x14ac:dyDescent="0.25"/>
    <row r="2" spans="1:12" ht="15.75" x14ac:dyDescent="0.25">
      <c r="A2" s="96" t="s">
        <v>147</v>
      </c>
      <c r="B2" s="31"/>
      <c r="C2" s="31"/>
      <c r="D2" s="31"/>
      <c r="E2" s="32"/>
      <c r="F2" s="89"/>
      <c r="G2" s="31"/>
    </row>
    <row r="3" spans="1:12" ht="15.75" x14ac:dyDescent="0.25">
      <c r="A3" s="96" t="s">
        <v>20</v>
      </c>
      <c r="B3" s="33"/>
      <c r="C3" s="33"/>
      <c r="D3" s="33"/>
      <c r="E3" s="34"/>
      <c r="F3" s="90"/>
      <c r="G3" s="33"/>
    </row>
    <row r="4" spans="1:12" ht="24.95" customHeight="1" thickBot="1" x14ac:dyDescent="0.3">
      <c r="A4" s="97" t="s">
        <v>141</v>
      </c>
      <c r="B4" s="33"/>
      <c r="C4" s="33"/>
      <c r="D4" s="33"/>
      <c r="E4" s="34"/>
      <c r="F4" s="90"/>
      <c r="G4" s="33"/>
    </row>
    <row r="5" spans="1:12" ht="15" customHeight="1" x14ac:dyDescent="0.25">
      <c r="A5" s="208"/>
      <c r="B5" s="201" t="s">
        <v>0</v>
      </c>
      <c r="C5" s="202"/>
      <c r="D5" s="205" t="s">
        <v>13</v>
      </c>
      <c r="E5" s="199" t="s">
        <v>7</v>
      </c>
      <c r="F5" s="197" t="s">
        <v>5</v>
      </c>
      <c r="G5" s="199" t="s">
        <v>6</v>
      </c>
    </row>
    <row r="6" spans="1:12" ht="15" customHeight="1" thickBot="1" x14ac:dyDescent="0.3">
      <c r="A6" s="209"/>
      <c r="B6" s="203"/>
      <c r="C6" s="204"/>
      <c r="D6" s="203"/>
      <c r="E6" s="200"/>
      <c r="F6" s="198"/>
      <c r="G6" s="200"/>
    </row>
    <row r="7" spans="1:12" ht="24.95" customHeight="1" x14ac:dyDescent="0.25">
      <c r="A7" s="36" t="s">
        <v>107</v>
      </c>
      <c r="B7" s="37" t="s">
        <v>106</v>
      </c>
      <c r="C7" s="38"/>
      <c r="D7" s="39">
        <v>1</v>
      </c>
      <c r="E7" s="12" t="s">
        <v>1</v>
      </c>
      <c r="F7" s="13">
        <v>0</v>
      </c>
      <c r="G7" s="48">
        <f t="shared" ref="G7:G28" si="0">PRODUCT(D7,F7)</f>
        <v>0</v>
      </c>
      <c r="H7" s="41"/>
      <c r="K7" s="42"/>
      <c r="L7" s="42"/>
    </row>
    <row r="8" spans="1:12" ht="24.95" customHeight="1" x14ac:dyDescent="0.25">
      <c r="A8" s="43" t="s">
        <v>108</v>
      </c>
      <c r="B8" s="44" t="s">
        <v>21</v>
      </c>
      <c r="C8" s="45"/>
      <c r="D8" s="46">
        <v>1</v>
      </c>
      <c r="E8" s="47" t="s">
        <v>1</v>
      </c>
      <c r="F8" s="13">
        <v>0</v>
      </c>
      <c r="G8" s="48">
        <f t="shared" si="0"/>
        <v>0</v>
      </c>
      <c r="H8" s="41"/>
      <c r="K8" s="42"/>
      <c r="L8" s="42"/>
    </row>
    <row r="9" spans="1:12" ht="24.95" customHeight="1" x14ac:dyDescent="0.25">
      <c r="A9" s="43" t="s">
        <v>109</v>
      </c>
      <c r="B9" s="168" t="s">
        <v>125</v>
      </c>
      <c r="C9" s="98"/>
      <c r="D9" s="46">
        <v>4000</v>
      </c>
      <c r="E9" s="47" t="s">
        <v>2</v>
      </c>
      <c r="F9" s="13">
        <v>0</v>
      </c>
      <c r="G9" s="48">
        <f t="shared" si="0"/>
        <v>0</v>
      </c>
      <c r="H9" s="41"/>
      <c r="K9" s="42"/>
      <c r="L9" s="42"/>
    </row>
    <row r="10" spans="1:12" ht="24.95" customHeight="1" x14ac:dyDescent="0.25">
      <c r="A10" s="43" t="s">
        <v>110</v>
      </c>
      <c r="B10" s="44" t="s">
        <v>126</v>
      </c>
      <c r="C10" s="98"/>
      <c r="D10" s="46">
        <v>4</v>
      </c>
      <c r="E10" s="47" t="s">
        <v>3</v>
      </c>
      <c r="F10" s="13">
        <v>0</v>
      </c>
      <c r="G10" s="48">
        <f t="shared" si="0"/>
        <v>0</v>
      </c>
      <c r="H10" s="41"/>
      <c r="K10" s="42"/>
      <c r="L10" s="42"/>
    </row>
    <row r="11" spans="1:12" ht="24.95" customHeight="1" x14ac:dyDescent="0.25">
      <c r="A11" s="43" t="s">
        <v>111</v>
      </c>
      <c r="B11" s="44" t="s">
        <v>127</v>
      </c>
      <c r="C11" s="45"/>
      <c r="D11" s="46">
        <v>1</v>
      </c>
      <c r="E11" s="47" t="s">
        <v>12</v>
      </c>
      <c r="F11" s="13">
        <v>0</v>
      </c>
      <c r="G11" s="48">
        <f t="shared" si="0"/>
        <v>0</v>
      </c>
      <c r="H11" s="41"/>
      <c r="K11" s="42"/>
      <c r="L11" s="42"/>
    </row>
    <row r="12" spans="1:12" ht="30" customHeight="1" x14ac:dyDescent="0.25">
      <c r="A12" s="43" t="s">
        <v>112</v>
      </c>
      <c r="B12" s="99" t="s">
        <v>128</v>
      </c>
      <c r="C12" s="100"/>
      <c r="D12" s="46">
        <v>500</v>
      </c>
      <c r="E12" s="14" t="s">
        <v>11</v>
      </c>
      <c r="F12" s="13">
        <v>0</v>
      </c>
      <c r="G12" s="48">
        <f t="shared" si="0"/>
        <v>0</v>
      </c>
      <c r="H12" s="41"/>
      <c r="I12" s="63"/>
      <c r="K12" s="42"/>
      <c r="L12" s="42"/>
    </row>
    <row r="13" spans="1:12" ht="30" customHeight="1" x14ac:dyDescent="0.25">
      <c r="A13" s="43" t="s">
        <v>113</v>
      </c>
      <c r="B13" s="62" t="s">
        <v>129</v>
      </c>
      <c r="C13" s="45"/>
      <c r="D13" s="46">
        <v>500</v>
      </c>
      <c r="E13" s="47" t="s">
        <v>11</v>
      </c>
      <c r="F13" s="13">
        <v>0</v>
      </c>
      <c r="G13" s="48">
        <f t="shared" si="0"/>
        <v>0</v>
      </c>
      <c r="H13" s="41"/>
      <c r="I13" s="63"/>
      <c r="K13" s="42"/>
      <c r="L13" s="42"/>
    </row>
    <row r="14" spans="1:12" ht="30" customHeight="1" x14ac:dyDescent="0.25">
      <c r="A14" s="43" t="s">
        <v>114</v>
      </c>
      <c r="B14" s="62" t="s">
        <v>130</v>
      </c>
      <c r="C14" s="45"/>
      <c r="D14" s="46">
        <v>1</v>
      </c>
      <c r="E14" s="47" t="s">
        <v>3</v>
      </c>
      <c r="F14" s="180">
        <v>0</v>
      </c>
      <c r="G14" s="179">
        <f t="shared" ref="G14" si="1">PRODUCT(D14,F14)</f>
        <v>0</v>
      </c>
      <c r="H14" s="41"/>
      <c r="K14" s="42"/>
      <c r="L14" s="42"/>
    </row>
    <row r="15" spans="1:12" ht="27.95" customHeight="1" x14ac:dyDescent="0.25">
      <c r="A15" s="43" t="s">
        <v>115</v>
      </c>
      <c r="B15" s="62" t="s">
        <v>131</v>
      </c>
      <c r="C15" s="45"/>
      <c r="D15" s="46">
        <v>2004</v>
      </c>
      <c r="E15" s="47" t="s">
        <v>4</v>
      </c>
      <c r="F15" s="13">
        <v>0</v>
      </c>
      <c r="G15" s="48">
        <f t="shared" si="0"/>
        <v>0</v>
      </c>
      <c r="H15" s="41"/>
      <c r="K15" s="42"/>
      <c r="L15" s="42"/>
    </row>
    <row r="16" spans="1:12" ht="27.95" customHeight="1" x14ac:dyDescent="0.25">
      <c r="A16" s="43" t="s">
        <v>116</v>
      </c>
      <c r="B16" s="64" t="s">
        <v>132</v>
      </c>
      <c r="C16" s="101"/>
      <c r="D16" s="46">
        <v>239</v>
      </c>
      <c r="E16" s="14" t="s">
        <v>4</v>
      </c>
      <c r="F16" s="13">
        <v>0</v>
      </c>
      <c r="G16" s="48">
        <f t="shared" si="0"/>
        <v>0</v>
      </c>
      <c r="H16" s="41"/>
      <c r="K16" s="42"/>
    </row>
    <row r="17" spans="1:13" ht="27.95" customHeight="1" x14ac:dyDescent="0.25">
      <c r="A17" s="43" t="s">
        <v>117</v>
      </c>
      <c r="B17" s="62" t="s">
        <v>133</v>
      </c>
      <c r="C17" s="101"/>
      <c r="D17" s="66">
        <v>150</v>
      </c>
      <c r="E17" s="14" t="s">
        <v>148</v>
      </c>
      <c r="F17" s="13">
        <v>0</v>
      </c>
      <c r="G17" s="48">
        <f t="shared" si="0"/>
        <v>0</v>
      </c>
      <c r="H17" s="41"/>
      <c r="K17" s="42"/>
    </row>
    <row r="18" spans="1:13" ht="27.95" customHeight="1" x14ac:dyDescent="0.25">
      <c r="A18" s="43" t="s">
        <v>118</v>
      </c>
      <c r="B18" s="62" t="s">
        <v>134</v>
      </c>
      <c r="C18" s="101"/>
      <c r="D18" s="67">
        <v>5204</v>
      </c>
      <c r="E18" s="14" t="s">
        <v>4</v>
      </c>
      <c r="F18" s="13">
        <v>0</v>
      </c>
      <c r="G18" s="48">
        <f t="shared" si="0"/>
        <v>0</v>
      </c>
      <c r="H18" s="41"/>
      <c r="K18" s="42"/>
    </row>
    <row r="19" spans="1:13" ht="30" customHeight="1" x14ac:dyDescent="0.25">
      <c r="A19" s="43" t="s">
        <v>119</v>
      </c>
      <c r="B19" s="62" t="s">
        <v>135</v>
      </c>
      <c r="C19" s="101"/>
      <c r="D19" s="66">
        <v>2</v>
      </c>
      <c r="E19" s="14" t="s">
        <v>149</v>
      </c>
      <c r="F19" s="13">
        <v>0</v>
      </c>
      <c r="G19" s="48">
        <f t="shared" ref="G19:G20" si="2">PRODUCT(D19,F19)</f>
        <v>0</v>
      </c>
      <c r="H19" s="41"/>
      <c r="K19" s="42"/>
    </row>
    <row r="20" spans="1:13" ht="30" customHeight="1" x14ac:dyDescent="0.25">
      <c r="A20" s="43" t="s">
        <v>120</v>
      </c>
      <c r="B20" s="62" t="s">
        <v>136</v>
      </c>
      <c r="C20" s="101"/>
      <c r="D20" s="66">
        <v>5</v>
      </c>
      <c r="E20" s="14" t="s">
        <v>149</v>
      </c>
      <c r="F20" s="13">
        <v>0</v>
      </c>
      <c r="G20" s="48">
        <f t="shared" si="2"/>
        <v>0</v>
      </c>
      <c r="H20" s="41"/>
      <c r="K20" s="42"/>
    </row>
    <row r="21" spans="1:13" ht="15" customHeight="1" x14ac:dyDescent="0.25">
      <c r="A21" s="166" t="s">
        <v>142</v>
      </c>
      <c r="B21" s="109" t="s">
        <v>144</v>
      </c>
      <c r="C21" s="156"/>
      <c r="D21" s="157"/>
      <c r="E21" s="158"/>
      <c r="F21" s="159"/>
      <c r="G21" s="120"/>
      <c r="H21" s="41"/>
      <c r="K21" s="42"/>
    </row>
    <row r="22" spans="1:13" ht="15" customHeight="1" x14ac:dyDescent="0.25">
      <c r="A22" s="167">
        <v>125</v>
      </c>
      <c r="B22" s="160" t="s">
        <v>143</v>
      </c>
      <c r="C22" s="161"/>
      <c r="D22" s="162">
        <v>19</v>
      </c>
      <c r="E22" s="163" t="s">
        <v>2</v>
      </c>
      <c r="F22" s="164">
        <v>0</v>
      </c>
      <c r="G22" s="165">
        <f t="shared" ref="G22:G24" si="3">PRODUCT(D22,F22)</f>
        <v>0</v>
      </c>
      <c r="H22" s="41"/>
      <c r="K22" s="42"/>
    </row>
    <row r="23" spans="1:13" ht="15" customHeight="1" x14ac:dyDescent="0.25">
      <c r="A23" s="171" t="s">
        <v>145</v>
      </c>
      <c r="B23" s="109" t="s">
        <v>144</v>
      </c>
      <c r="C23" s="156"/>
      <c r="D23" s="172"/>
      <c r="E23" s="173"/>
      <c r="F23" s="174"/>
      <c r="G23" s="175"/>
      <c r="H23" s="41"/>
      <c r="K23" s="42"/>
    </row>
    <row r="24" spans="1:13" ht="15" customHeight="1" x14ac:dyDescent="0.25">
      <c r="A24" s="176">
        <v>123</v>
      </c>
      <c r="B24" s="177" t="s">
        <v>146</v>
      </c>
      <c r="C24" s="178"/>
      <c r="D24" s="162">
        <v>101</v>
      </c>
      <c r="E24" s="163" t="s">
        <v>2</v>
      </c>
      <c r="F24" s="164">
        <v>0</v>
      </c>
      <c r="G24" s="165">
        <f t="shared" si="3"/>
        <v>0</v>
      </c>
      <c r="H24" s="41"/>
      <c r="K24" s="42"/>
    </row>
    <row r="25" spans="1:13" ht="27.95" customHeight="1" x14ac:dyDescent="0.25">
      <c r="A25" s="43" t="s">
        <v>121</v>
      </c>
      <c r="B25" s="62" t="s">
        <v>137</v>
      </c>
      <c r="C25" s="101"/>
      <c r="D25" s="66">
        <v>5</v>
      </c>
      <c r="E25" s="47" t="s">
        <v>3</v>
      </c>
      <c r="F25" s="13">
        <v>0</v>
      </c>
      <c r="G25" s="48">
        <f t="shared" si="0"/>
        <v>0</v>
      </c>
      <c r="H25" s="41"/>
      <c r="K25" s="42"/>
    </row>
    <row r="26" spans="1:13" ht="30" customHeight="1" x14ac:dyDescent="0.25">
      <c r="A26" s="43" t="s">
        <v>122</v>
      </c>
      <c r="B26" s="169" t="s">
        <v>138</v>
      </c>
      <c r="C26" s="101"/>
      <c r="D26" s="67">
        <v>3</v>
      </c>
      <c r="E26" s="14" t="s">
        <v>3</v>
      </c>
      <c r="F26" s="13">
        <v>0</v>
      </c>
      <c r="G26" s="48">
        <f t="shared" si="0"/>
        <v>0</v>
      </c>
      <c r="H26" s="41"/>
      <c r="K26" s="42"/>
    </row>
    <row r="27" spans="1:13" ht="30" customHeight="1" x14ac:dyDescent="0.25">
      <c r="A27" s="43" t="s">
        <v>123</v>
      </c>
      <c r="B27" s="169" t="s">
        <v>139</v>
      </c>
      <c r="C27" s="101"/>
      <c r="D27" s="66">
        <v>3</v>
      </c>
      <c r="E27" s="14" t="s">
        <v>3</v>
      </c>
      <c r="F27" s="13">
        <v>0</v>
      </c>
      <c r="G27" s="48">
        <f t="shared" si="0"/>
        <v>0</v>
      </c>
      <c r="H27" s="41"/>
      <c r="J27" s="63"/>
      <c r="K27" s="42"/>
    </row>
    <row r="28" spans="1:13" ht="30" customHeight="1" x14ac:dyDescent="0.25">
      <c r="A28" s="43" t="s">
        <v>124</v>
      </c>
      <c r="B28" s="170" t="s">
        <v>138</v>
      </c>
      <c r="C28" s="101"/>
      <c r="D28" s="66">
        <v>3</v>
      </c>
      <c r="E28" s="14" t="s">
        <v>3</v>
      </c>
      <c r="F28" s="13">
        <v>0</v>
      </c>
      <c r="G28" s="48">
        <f t="shared" si="0"/>
        <v>0</v>
      </c>
      <c r="H28" s="41"/>
      <c r="K28" s="42"/>
    </row>
    <row r="29" spans="1:13" ht="24.95" customHeight="1" x14ac:dyDescent="0.25">
      <c r="A29" s="68"/>
      <c r="B29" s="62" t="s">
        <v>153</v>
      </c>
      <c r="C29" s="106"/>
      <c r="D29" s="70"/>
      <c r="E29" s="71"/>
      <c r="F29" s="132"/>
      <c r="G29" s="72">
        <f>SUM(G7:G28)</f>
        <v>0</v>
      </c>
      <c r="H29" s="41"/>
      <c r="M29" s="73"/>
    </row>
    <row r="30" spans="1:13" ht="24.95" customHeight="1" thickBot="1" x14ac:dyDescent="0.3">
      <c r="A30" s="74"/>
      <c r="B30" s="75" t="s">
        <v>8</v>
      </c>
      <c r="C30" s="76"/>
      <c r="D30" s="206" t="s">
        <v>9</v>
      </c>
      <c r="E30" s="207"/>
      <c r="F30" s="92"/>
      <c r="G30" s="77">
        <f>+G29*0.1</f>
        <v>0</v>
      </c>
      <c r="H30" s="41"/>
      <c r="M30" s="73"/>
    </row>
    <row r="31" spans="1:13" ht="30" customHeight="1" thickTop="1" thickBot="1" x14ac:dyDescent="0.3">
      <c r="A31" s="127"/>
      <c r="B31" s="79" t="s">
        <v>140</v>
      </c>
      <c r="C31" s="80"/>
      <c r="D31" s="81"/>
      <c r="E31" s="82"/>
      <c r="F31" s="133"/>
      <c r="G31" s="83">
        <f>SUM(G29:G30)</f>
        <v>0</v>
      </c>
      <c r="H31" s="84"/>
      <c r="M31" s="73"/>
    </row>
    <row r="32" spans="1:13" ht="15.75" thickTop="1" x14ac:dyDescent="0.25"/>
    <row r="38" spans="7:7" x14ac:dyDescent="0.25">
      <c r="G38" s="128"/>
    </row>
  </sheetData>
  <sheetProtection algorithmName="SHA-512" hashValue="E+gpJ3bmGh04F7ByyYHIamPtcSXsDGIxLDEUnDFgFlOH5AqxUc4PCLDHfzRgafnUMY0+67j4JOEGGTE0RK3OZQ==" saltValue="vdBeIV+TvI+8ZqamR4IeQQ==" spinCount="100000" sheet="1" objects="1" scenarios="1"/>
  <mergeCells count="7">
    <mergeCell ref="F5:F6"/>
    <mergeCell ref="G5:G6"/>
    <mergeCell ref="D30:E30"/>
    <mergeCell ref="A5:A6"/>
    <mergeCell ref="B5:C6"/>
    <mergeCell ref="D5:D6"/>
    <mergeCell ref="E5:E6"/>
  </mergeCells>
  <pageMargins left="0.45" right="0.4" top="1.25" bottom="1" header="0.55000000000000004" footer="0.3"/>
  <pageSetup fitToHeight="0" orientation="portrait" r:id="rId1"/>
  <headerFooter>
    <oddHeader>&amp;C&amp;"Arial,Regular"&amp;12BID FORM
(Submit In Triplicate)
VILLAGE OF PARRISH&amp;RIFB 17-0101DC</oddHeader>
    <oddFooter>&amp;LBidder: _________________________
_______________________________&amp;RAddendum 10
Bid Form A -   &amp;P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workbookViewId="0">
      <selection activeCell="F7" sqref="F7"/>
    </sheetView>
  </sheetViews>
  <sheetFormatPr defaultRowHeight="15" x14ac:dyDescent="0.25"/>
  <cols>
    <col min="1" max="1" width="57.140625" style="1" bestFit="1" customWidth="1"/>
    <col min="2" max="2" width="30.7109375" style="1" customWidth="1"/>
    <col min="3" max="3" width="35.7109375" style="1" customWidth="1"/>
    <col min="4" max="16384" width="9.140625" style="1"/>
  </cols>
  <sheetData>
    <row r="3" spans="1:2" ht="20.100000000000001" customHeight="1" x14ac:dyDescent="0.3">
      <c r="A3" s="19" t="s">
        <v>74</v>
      </c>
      <c r="B3" s="20"/>
    </row>
    <row r="4" spans="1:2" ht="35.1" customHeight="1" x14ac:dyDescent="0.25">
      <c r="A4" s="3" t="s">
        <v>70</v>
      </c>
      <c r="B4" s="3"/>
    </row>
    <row r="5" spans="1:2" ht="30" customHeight="1" x14ac:dyDescent="0.25">
      <c r="A5" s="3"/>
      <c r="B5" s="3"/>
    </row>
    <row r="6" spans="1:2" ht="39.950000000000003" customHeight="1" x14ac:dyDescent="0.25">
      <c r="A6" s="8" t="s">
        <v>75</v>
      </c>
      <c r="B6" s="9">
        <f>'BidForm A FM'!$G$42</f>
        <v>0</v>
      </c>
    </row>
    <row r="7" spans="1:2" ht="39.950000000000003" customHeight="1" x14ac:dyDescent="0.25">
      <c r="A7" s="26" t="s">
        <v>76</v>
      </c>
      <c r="B7" s="10">
        <f>'BidForm A MPS'!$G$59</f>
        <v>0</v>
      </c>
    </row>
    <row r="8" spans="1:2" ht="45" customHeight="1" x14ac:dyDescent="0.25">
      <c r="A8" s="23" t="s">
        <v>77</v>
      </c>
      <c r="B8" s="11">
        <f>SUM(B6:B7)</f>
        <v>0</v>
      </c>
    </row>
    <row r="9" spans="1:2" ht="45" customHeight="1" x14ac:dyDescent="0.25">
      <c r="A9" s="181"/>
      <c r="B9" s="182"/>
    </row>
    <row r="11" spans="1:2" ht="18" x14ac:dyDescent="0.25">
      <c r="A11" s="183" t="s">
        <v>150</v>
      </c>
      <c r="B11" s="184"/>
    </row>
    <row r="12" spans="1:2" ht="30" customHeight="1" x14ac:dyDescent="0.25">
      <c r="A12" s="185" t="s">
        <v>152</v>
      </c>
      <c r="B12" s="186">
        <f>'BidForm A Sidewalk'!$G$31</f>
        <v>0</v>
      </c>
    </row>
    <row r="13" spans="1:2" x14ac:dyDescent="0.25">
      <c r="A13" s="1" t="s">
        <v>151</v>
      </c>
    </row>
    <row r="46" spans="6:6" x14ac:dyDescent="0.25">
      <c r="F46" s="1">
        <v>1</v>
      </c>
    </row>
    <row r="47" spans="6:6" x14ac:dyDescent="0.25">
      <c r="F47" s="1">
        <v>1</v>
      </c>
    </row>
    <row r="48" spans="6:6" x14ac:dyDescent="0.25">
      <c r="F48" s="1">
        <v>1</v>
      </c>
    </row>
    <row r="49" spans="6:6" x14ac:dyDescent="0.25">
      <c r="F49" s="1">
        <v>1</v>
      </c>
    </row>
  </sheetData>
  <sheetProtection algorithmName="SHA-512" hashValue="D2uG64XJfdvLAy6iYJJqZY6pGDZUsAIMR4KJ2bklh8TYvikDvqaxlskjrfOL6E618YvWdqE30mzRw3NxgwFJfg==" saltValue="yzhrkzSFMxOtSdqH+hk5dA==" spinCount="100000" sheet="1" objects="1" scenarios="1"/>
  <pageMargins left="0.45" right="0.4" top="1.25" bottom="1" header="0.55000000000000004" footer="0.3"/>
  <pageSetup orientation="portrait" r:id="rId1"/>
  <headerFooter>
    <oddHeader>&amp;C&amp;"Arial,Regular"&amp;12BID FORM
(Submit In Triplicate)
VILLAGE OF PARRISH&amp;RIFB 17-0101DC</oddHeader>
    <oddFooter>&amp;LBidder: _________________________
_______________________________&amp;RAddendum 10
Bid Form A -   &amp;P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150" zoomScaleNormal="150" zoomScaleSheetLayoutView="100" workbookViewId="0">
      <pane ySplit="6" topLeftCell="A7" activePane="bottomLeft" state="frozen"/>
      <selection activeCell="F8" sqref="F8"/>
      <selection pane="bottomLeft" activeCell="F7" sqref="F7"/>
    </sheetView>
  </sheetViews>
  <sheetFormatPr defaultRowHeight="15" x14ac:dyDescent="0.25"/>
  <cols>
    <col min="1" max="1" width="5.7109375" style="28" customWidth="1"/>
    <col min="2" max="2" width="7.7109375" style="28" customWidth="1"/>
    <col min="3" max="3" width="35.7109375" style="28" customWidth="1"/>
    <col min="4" max="4" width="9.7109375" style="28" customWidth="1"/>
    <col min="5" max="5" width="6.7109375" style="29" customWidth="1"/>
    <col min="6" max="6" width="15.7109375" style="88" customWidth="1"/>
    <col min="7" max="7" width="15.7109375" style="28" customWidth="1"/>
    <col min="8" max="10" width="9.140625" style="28"/>
    <col min="11" max="11" width="18" style="28" customWidth="1"/>
    <col min="12" max="16384" width="9.140625" style="28"/>
  </cols>
  <sheetData>
    <row r="1" spans="1:12" ht="9.9499999999999993" customHeight="1" x14ac:dyDescent="0.25"/>
    <row r="2" spans="1:12" ht="15.75" x14ac:dyDescent="0.25">
      <c r="A2" s="30" t="s">
        <v>19</v>
      </c>
      <c r="B2" s="31"/>
      <c r="C2" s="31"/>
      <c r="D2" s="31"/>
      <c r="E2" s="32"/>
      <c r="F2" s="89"/>
      <c r="G2" s="31"/>
    </row>
    <row r="3" spans="1:12" ht="15.75" x14ac:dyDescent="0.25">
      <c r="A3" s="30" t="s">
        <v>63</v>
      </c>
      <c r="B3" s="33"/>
      <c r="C3" s="33"/>
      <c r="D3" s="33"/>
      <c r="E3" s="34"/>
      <c r="F3" s="90"/>
      <c r="G3" s="33"/>
    </row>
    <row r="4" spans="1:12" ht="24.95" customHeight="1" thickBot="1" x14ac:dyDescent="0.3">
      <c r="A4" s="134" t="s">
        <v>72</v>
      </c>
      <c r="B4" s="33"/>
      <c r="C4" s="33"/>
      <c r="D4" s="33"/>
      <c r="E4" s="34"/>
      <c r="F4" s="90"/>
      <c r="G4" s="33"/>
    </row>
    <row r="5" spans="1:12" ht="15" customHeight="1" x14ac:dyDescent="0.25">
      <c r="A5" s="199"/>
      <c r="B5" s="201" t="s">
        <v>0</v>
      </c>
      <c r="C5" s="202"/>
      <c r="D5" s="205" t="s">
        <v>13</v>
      </c>
      <c r="E5" s="199" t="s">
        <v>7</v>
      </c>
      <c r="F5" s="197" t="s">
        <v>5</v>
      </c>
      <c r="G5" s="199" t="s">
        <v>6</v>
      </c>
    </row>
    <row r="6" spans="1:12" ht="15" customHeight="1" thickBot="1" x14ac:dyDescent="0.3">
      <c r="A6" s="200"/>
      <c r="B6" s="203"/>
      <c r="C6" s="204"/>
      <c r="D6" s="203"/>
      <c r="E6" s="200"/>
      <c r="F6" s="198"/>
      <c r="G6" s="200"/>
    </row>
    <row r="7" spans="1:12" ht="30" customHeight="1" x14ac:dyDescent="0.25">
      <c r="A7" s="36">
        <v>1</v>
      </c>
      <c r="B7" s="37" t="s">
        <v>67</v>
      </c>
      <c r="C7" s="135"/>
      <c r="D7" s="136">
        <v>1</v>
      </c>
      <c r="E7" s="12" t="s">
        <v>1</v>
      </c>
      <c r="F7" s="13">
        <v>0</v>
      </c>
      <c r="G7" s="40">
        <f>PRODUCT(D7,F7)</f>
        <v>0</v>
      </c>
      <c r="H7" s="41"/>
      <c r="K7" s="42"/>
      <c r="L7" s="42"/>
    </row>
    <row r="8" spans="1:12" ht="30" customHeight="1" x14ac:dyDescent="0.25">
      <c r="A8" s="43">
        <v>2</v>
      </c>
      <c r="B8" s="44" t="s">
        <v>21</v>
      </c>
      <c r="C8" s="49"/>
      <c r="D8" s="137">
        <v>1</v>
      </c>
      <c r="E8" s="47" t="s">
        <v>1</v>
      </c>
      <c r="F8" s="13">
        <v>0</v>
      </c>
      <c r="G8" s="48">
        <f>PRODUCT(D8,F8)</f>
        <v>0</v>
      </c>
      <c r="H8" s="41"/>
      <c r="K8" s="42"/>
      <c r="L8" s="42"/>
    </row>
    <row r="9" spans="1:12" ht="30" customHeight="1" x14ac:dyDescent="0.25">
      <c r="A9" s="43">
        <v>3</v>
      </c>
      <c r="B9" s="44" t="s">
        <v>61</v>
      </c>
      <c r="C9" s="49"/>
      <c r="D9" s="137">
        <v>9316</v>
      </c>
      <c r="E9" s="47" t="s">
        <v>2</v>
      </c>
      <c r="F9" s="13">
        <v>0</v>
      </c>
      <c r="G9" s="48">
        <f>PRODUCT(D9,F9)</f>
        <v>0</v>
      </c>
      <c r="H9" s="41"/>
      <c r="K9" s="42"/>
      <c r="L9" s="42"/>
    </row>
    <row r="10" spans="1:12" ht="30" customHeight="1" x14ac:dyDescent="0.25">
      <c r="A10" s="43">
        <v>4</v>
      </c>
      <c r="B10" s="44" t="s">
        <v>22</v>
      </c>
      <c r="C10" s="49"/>
      <c r="D10" s="137">
        <v>1535</v>
      </c>
      <c r="E10" s="47" t="s">
        <v>4</v>
      </c>
      <c r="F10" s="13">
        <v>0</v>
      </c>
      <c r="G10" s="48">
        <f>PRODUCT(D10,F10)</f>
        <v>0</v>
      </c>
      <c r="H10" s="41"/>
      <c r="K10" s="42"/>
      <c r="L10" s="42"/>
    </row>
    <row r="11" spans="1:12" ht="20.100000000000001" customHeight="1" x14ac:dyDescent="0.25">
      <c r="A11" s="50">
        <v>5</v>
      </c>
      <c r="B11" s="44" t="s">
        <v>84</v>
      </c>
      <c r="C11" s="51"/>
      <c r="D11" s="138"/>
      <c r="E11" s="47"/>
      <c r="F11" s="25"/>
      <c r="G11" s="54"/>
      <c r="H11" s="41"/>
      <c r="K11" s="42"/>
      <c r="L11" s="42"/>
    </row>
    <row r="12" spans="1:12" ht="30" customHeight="1" x14ac:dyDescent="0.25">
      <c r="A12" s="50">
        <v>5.0999999999999996</v>
      </c>
      <c r="B12" s="44" t="s">
        <v>85</v>
      </c>
      <c r="C12" s="55"/>
      <c r="D12" s="139">
        <v>1</v>
      </c>
      <c r="E12" s="47" t="s">
        <v>3</v>
      </c>
      <c r="F12" s="13">
        <v>0</v>
      </c>
      <c r="G12" s="48">
        <f>PRODUCT(D12,F12)</f>
        <v>0</v>
      </c>
      <c r="H12" s="41"/>
      <c r="K12" s="42"/>
      <c r="L12" s="42"/>
    </row>
    <row r="13" spans="1:12" ht="24.95" customHeight="1" x14ac:dyDescent="0.25">
      <c r="A13" s="50">
        <v>5.2</v>
      </c>
      <c r="B13" s="44" t="s">
        <v>86</v>
      </c>
      <c r="C13" s="55"/>
      <c r="D13" s="139">
        <v>1</v>
      </c>
      <c r="E13" s="47" t="s">
        <v>3</v>
      </c>
      <c r="F13" s="13">
        <v>0</v>
      </c>
      <c r="G13" s="48">
        <f>PRODUCT(D13,F13)</f>
        <v>0</v>
      </c>
      <c r="H13" s="41"/>
      <c r="K13" s="42"/>
      <c r="L13" s="42"/>
    </row>
    <row r="14" spans="1:12" ht="20.100000000000001" customHeight="1" x14ac:dyDescent="0.25">
      <c r="A14" s="50">
        <v>6</v>
      </c>
      <c r="B14" s="44" t="s">
        <v>23</v>
      </c>
      <c r="C14" s="57"/>
      <c r="D14" s="138"/>
      <c r="E14" s="47"/>
      <c r="F14" s="24"/>
      <c r="G14" s="54"/>
      <c r="H14" s="41"/>
      <c r="K14" s="42"/>
      <c r="L14" s="42"/>
    </row>
    <row r="15" spans="1:12" ht="20.100000000000001" customHeight="1" x14ac:dyDescent="0.25">
      <c r="A15" s="58">
        <v>6.1</v>
      </c>
      <c r="B15" s="44" t="s">
        <v>24</v>
      </c>
      <c r="C15" s="59"/>
      <c r="D15" s="140">
        <v>1310</v>
      </c>
      <c r="E15" s="47" t="s">
        <v>2</v>
      </c>
      <c r="F15" s="13">
        <v>0</v>
      </c>
      <c r="G15" s="48">
        <f>PRODUCT(D15,F15)</f>
        <v>0</v>
      </c>
      <c r="H15" s="41"/>
      <c r="K15" s="42"/>
      <c r="L15" s="42"/>
    </row>
    <row r="16" spans="1:12" ht="30" customHeight="1" x14ac:dyDescent="0.25">
      <c r="A16" s="58">
        <v>6.2</v>
      </c>
      <c r="B16" s="44" t="s">
        <v>25</v>
      </c>
      <c r="C16" s="59"/>
      <c r="D16" s="140">
        <v>6935</v>
      </c>
      <c r="E16" s="47" t="s">
        <v>2</v>
      </c>
      <c r="F16" s="13">
        <v>0</v>
      </c>
      <c r="G16" s="48">
        <f>PRODUCT(D16,F16)</f>
        <v>0</v>
      </c>
      <c r="H16" s="41"/>
      <c r="K16" s="42"/>
      <c r="L16" s="42"/>
    </row>
    <row r="17" spans="1:12" ht="20.100000000000001" customHeight="1" x14ac:dyDescent="0.25">
      <c r="A17" s="58">
        <v>6.3</v>
      </c>
      <c r="B17" s="44" t="s">
        <v>26</v>
      </c>
      <c r="C17" s="59"/>
      <c r="D17" s="140">
        <v>28</v>
      </c>
      <c r="E17" s="47" t="s">
        <v>2</v>
      </c>
      <c r="F17" s="13">
        <v>0</v>
      </c>
      <c r="G17" s="48">
        <f>PRODUCT(D17,F17)</f>
        <v>0</v>
      </c>
      <c r="H17" s="41"/>
      <c r="K17" s="42"/>
      <c r="L17" s="42"/>
    </row>
    <row r="18" spans="1:12" ht="30" customHeight="1" x14ac:dyDescent="0.25">
      <c r="A18" s="50">
        <v>6.4</v>
      </c>
      <c r="B18" s="44" t="s">
        <v>87</v>
      </c>
      <c r="C18" s="59"/>
      <c r="D18" s="141">
        <v>15</v>
      </c>
      <c r="E18" s="47" t="s">
        <v>2</v>
      </c>
      <c r="F18" s="13">
        <v>0</v>
      </c>
      <c r="G18" s="48">
        <f>PRODUCT(D18,F18)</f>
        <v>0</v>
      </c>
      <c r="H18" s="41"/>
      <c r="K18" s="42"/>
      <c r="L18" s="42"/>
    </row>
    <row r="19" spans="1:12" ht="20.100000000000001" customHeight="1" x14ac:dyDescent="0.25">
      <c r="A19" s="43">
        <v>7</v>
      </c>
      <c r="B19" s="44" t="s">
        <v>27</v>
      </c>
      <c r="C19" s="45"/>
      <c r="D19" s="46"/>
      <c r="E19" s="47"/>
      <c r="F19" s="129"/>
      <c r="G19" s="54"/>
      <c r="H19" s="41"/>
      <c r="K19" s="42"/>
      <c r="L19" s="42"/>
    </row>
    <row r="20" spans="1:12" ht="30" customHeight="1" x14ac:dyDescent="0.25">
      <c r="A20" s="43">
        <v>7.1</v>
      </c>
      <c r="B20" s="44" t="s">
        <v>28</v>
      </c>
      <c r="C20" s="45"/>
      <c r="D20" s="46">
        <v>2839</v>
      </c>
      <c r="E20" s="47" t="s">
        <v>2</v>
      </c>
      <c r="F20" s="13">
        <v>0</v>
      </c>
      <c r="G20" s="48">
        <f>PRODUCT(D20,F20)</f>
        <v>0</v>
      </c>
      <c r="H20" s="41"/>
      <c r="K20" s="42"/>
      <c r="L20" s="42"/>
    </row>
    <row r="21" spans="1:12" ht="20.100000000000001" customHeight="1" x14ac:dyDescent="0.25">
      <c r="A21" s="43">
        <v>8</v>
      </c>
      <c r="B21" s="44" t="s">
        <v>29</v>
      </c>
      <c r="C21" s="45"/>
      <c r="D21" s="46"/>
      <c r="E21" s="47"/>
      <c r="F21" s="147"/>
      <c r="G21" s="54"/>
      <c r="H21" s="41"/>
      <c r="K21" s="42"/>
      <c r="L21" s="42"/>
    </row>
    <row r="22" spans="1:12" ht="30" customHeight="1" x14ac:dyDescent="0.25">
      <c r="A22" s="43">
        <v>8.1</v>
      </c>
      <c r="B22" s="44" t="s">
        <v>30</v>
      </c>
      <c r="C22" s="45"/>
      <c r="D22" s="46">
        <v>29</v>
      </c>
      <c r="E22" s="47" t="s">
        <v>2</v>
      </c>
      <c r="F22" s="13">
        <v>0</v>
      </c>
      <c r="G22" s="48">
        <f>PRODUCT(D22,F22)</f>
        <v>0</v>
      </c>
      <c r="H22" s="41"/>
      <c r="K22" s="42"/>
      <c r="L22" s="42"/>
    </row>
    <row r="23" spans="1:12" ht="20.100000000000001" customHeight="1" x14ac:dyDescent="0.25">
      <c r="A23" s="43">
        <v>9</v>
      </c>
      <c r="B23" s="44" t="s">
        <v>31</v>
      </c>
      <c r="C23" s="45"/>
      <c r="D23" s="46"/>
      <c r="E23" s="47"/>
      <c r="F23" s="27"/>
      <c r="G23" s="54"/>
      <c r="H23" s="41"/>
      <c r="K23" s="42"/>
      <c r="L23" s="42"/>
    </row>
    <row r="24" spans="1:12" ht="30" customHeight="1" x14ac:dyDescent="0.25">
      <c r="A24" s="43">
        <v>9.1</v>
      </c>
      <c r="B24" s="44" t="s">
        <v>32</v>
      </c>
      <c r="C24" s="45"/>
      <c r="D24" s="46">
        <v>1111</v>
      </c>
      <c r="E24" s="47" t="s">
        <v>2</v>
      </c>
      <c r="F24" s="13">
        <v>0</v>
      </c>
      <c r="G24" s="48">
        <f>PRODUCT(D24,F24)</f>
        <v>0</v>
      </c>
      <c r="H24" s="41"/>
      <c r="I24" s="63"/>
      <c r="K24" s="42"/>
      <c r="L24" s="42"/>
    </row>
    <row r="25" spans="1:12" ht="20.100000000000001" customHeight="1" x14ac:dyDescent="0.25">
      <c r="A25" s="43">
        <v>10</v>
      </c>
      <c r="B25" s="44" t="s">
        <v>16</v>
      </c>
      <c r="C25" s="45"/>
      <c r="D25" s="46"/>
      <c r="E25" s="47"/>
      <c r="F25" s="27"/>
      <c r="G25" s="54"/>
      <c r="H25" s="41"/>
      <c r="I25" s="63"/>
      <c r="K25" s="42"/>
      <c r="L25" s="42"/>
    </row>
    <row r="26" spans="1:12" ht="20.100000000000001" customHeight="1" x14ac:dyDescent="0.25">
      <c r="A26" s="43">
        <v>10.1</v>
      </c>
      <c r="B26" s="44" t="s">
        <v>33</v>
      </c>
      <c r="C26" s="45"/>
      <c r="D26" s="46">
        <v>4</v>
      </c>
      <c r="E26" s="47" t="s">
        <v>3</v>
      </c>
      <c r="F26" s="13">
        <v>0</v>
      </c>
      <c r="G26" s="48">
        <f>PRODUCT(D26,F26)</f>
        <v>0</v>
      </c>
      <c r="H26" s="41"/>
      <c r="K26" s="42"/>
      <c r="L26" s="42"/>
    </row>
    <row r="27" spans="1:12" ht="20.100000000000001" customHeight="1" x14ac:dyDescent="0.25">
      <c r="A27" s="43">
        <v>10.199999999999999</v>
      </c>
      <c r="B27" s="44" t="s">
        <v>88</v>
      </c>
      <c r="C27" s="45"/>
      <c r="D27" s="46">
        <v>1</v>
      </c>
      <c r="E27" s="47" t="s">
        <v>3</v>
      </c>
      <c r="F27" s="13">
        <v>0</v>
      </c>
      <c r="G27" s="48">
        <f>PRODUCT(D27,F27)</f>
        <v>0</v>
      </c>
      <c r="H27" s="41"/>
      <c r="K27" s="42"/>
      <c r="L27" s="42"/>
    </row>
    <row r="28" spans="1:12" ht="20.100000000000001" customHeight="1" x14ac:dyDescent="0.25">
      <c r="A28" s="43">
        <v>10.3</v>
      </c>
      <c r="B28" s="44" t="s">
        <v>34</v>
      </c>
      <c r="C28" s="45"/>
      <c r="D28" s="46">
        <v>16</v>
      </c>
      <c r="E28" s="47" t="s">
        <v>3</v>
      </c>
      <c r="F28" s="13">
        <v>0</v>
      </c>
      <c r="G28" s="48">
        <f>PRODUCT(D28,F28)</f>
        <v>0</v>
      </c>
      <c r="H28" s="41"/>
      <c r="K28" s="42"/>
      <c r="L28" s="42"/>
    </row>
    <row r="29" spans="1:12" ht="20.100000000000001" customHeight="1" x14ac:dyDescent="0.25">
      <c r="A29" s="43">
        <v>10.4</v>
      </c>
      <c r="B29" s="62" t="s">
        <v>35</v>
      </c>
      <c r="C29" s="45"/>
      <c r="D29" s="46">
        <v>1</v>
      </c>
      <c r="E29" s="14" t="s">
        <v>3</v>
      </c>
      <c r="F29" s="13">
        <v>0</v>
      </c>
      <c r="G29" s="48">
        <f>PRODUCT(D29,F29)</f>
        <v>0</v>
      </c>
      <c r="H29" s="41"/>
      <c r="K29" s="42"/>
      <c r="L29" s="42"/>
    </row>
    <row r="30" spans="1:12" ht="20.100000000000001" customHeight="1" x14ac:dyDescent="0.25">
      <c r="A30" s="43">
        <v>10.5</v>
      </c>
      <c r="B30" s="62" t="s">
        <v>36</v>
      </c>
      <c r="C30" s="45"/>
      <c r="D30" s="46">
        <v>1</v>
      </c>
      <c r="E30" s="47" t="s">
        <v>3</v>
      </c>
      <c r="F30" s="13">
        <v>0</v>
      </c>
      <c r="G30" s="48">
        <f>PRODUCT(D30,F30)</f>
        <v>0</v>
      </c>
      <c r="H30" s="41"/>
      <c r="K30" s="42"/>
    </row>
    <row r="31" spans="1:12" ht="20.100000000000001" customHeight="1" x14ac:dyDescent="0.25">
      <c r="A31" s="43">
        <v>11</v>
      </c>
      <c r="B31" s="62" t="s">
        <v>37</v>
      </c>
      <c r="C31" s="45"/>
      <c r="D31" s="46"/>
      <c r="E31" s="47"/>
      <c r="F31" s="27"/>
      <c r="G31" s="54"/>
      <c r="H31" s="41"/>
      <c r="K31" s="42"/>
    </row>
    <row r="32" spans="1:12" ht="30" customHeight="1" x14ac:dyDescent="0.25">
      <c r="A32" s="43">
        <v>11.1</v>
      </c>
      <c r="B32" s="62" t="s">
        <v>30</v>
      </c>
      <c r="C32" s="45"/>
      <c r="D32" s="46">
        <v>40</v>
      </c>
      <c r="E32" s="47" t="s">
        <v>2</v>
      </c>
      <c r="F32" s="13">
        <v>0</v>
      </c>
      <c r="G32" s="48">
        <f>PRODUCT(D32,F32)</f>
        <v>0</v>
      </c>
      <c r="H32" s="41"/>
      <c r="K32" s="42"/>
    </row>
    <row r="33" spans="1:13" ht="20.100000000000001" customHeight="1" x14ac:dyDescent="0.25">
      <c r="A33" s="43">
        <v>12</v>
      </c>
      <c r="B33" s="64" t="s">
        <v>38</v>
      </c>
      <c r="C33" s="101"/>
      <c r="D33" s="46"/>
      <c r="E33" s="14"/>
      <c r="F33" s="25"/>
      <c r="G33" s="54"/>
      <c r="H33" s="41"/>
      <c r="K33" s="42"/>
    </row>
    <row r="34" spans="1:13" ht="30" customHeight="1" x14ac:dyDescent="0.25">
      <c r="A34" s="43">
        <v>12.1</v>
      </c>
      <c r="B34" s="62" t="s">
        <v>39</v>
      </c>
      <c r="C34" s="101"/>
      <c r="D34" s="66">
        <v>8</v>
      </c>
      <c r="E34" s="14" t="s">
        <v>3</v>
      </c>
      <c r="F34" s="13">
        <v>0</v>
      </c>
      <c r="G34" s="48">
        <f>PRODUCT(D34,F34)</f>
        <v>0</v>
      </c>
      <c r="H34" s="41"/>
      <c r="K34" s="42"/>
    </row>
    <row r="35" spans="1:13" ht="30" customHeight="1" x14ac:dyDescent="0.25">
      <c r="A35" s="43">
        <v>13</v>
      </c>
      <c r="B35" s="62" t="s">
        <v>10</v>
      </c>
      <c r="C35" s="101"/>
      <c r="D35" s="66">
        <v>10</v>
      </c>
      <c r="E35" s="14" t="s">
        <v>11</v>
      </c>
      <c r="F35" s="13">
        <v>0</v>
      </c>
      <c r="G35" s="48">
        <f>PRODUCT(D35,F35)</f>
        <v>0</v>
      </c>
      <c r="H35" s="41"/>
      <c r="K35" s="42"/>
    </row>
    <row r="36" spans="1:13" ht="20.100000000000001" customHeight="1" x14ac:dyDescent="0.25">
      <c r="A36" s="43">
        <v>14</v>
      </c>
      <c r="B36" s="62" t="s">
        <v>40</v>
      </c>
      <c r="C36" s="101"/>
      <c r="D36" s="66"/>
      <c r="E36" s="14"/>
      <c r="F36" s="148"/>
      <c r="G36" s="54"/>
      <c r="H36" s="41"/>
      <c r="K36" s="42"/>
    </row>
    <row r="37" spans="1:13" ht="30" customHeight="1" x14ac:dyDescent="0.25">
      <c r="A37" s="43">
        <v>14.1</v>
      </c>
      <c r="B37" s="62" t="s">
        <v>41</v>
      </c>
      <c r="C37" s="101"/>
      <c r="D37" s="66">
        <v>1</v>
      </c>
      <c r="E37" s="47" t="s">
        <v>3</v>
      </c>
      <c r="F37" s="13">
        <v>0</v>
      </c>
      <c r="G37" s="48">
        <f>PRODUCT(D37,F37)</f>
        <v>0</v>
      </c>
      <c r="H37" s="41"/>
      <c r="K37" s="42"/>
    </row>
    <row r="38" spans="1:13" ht="30" customHeight="1" x14ac:dyDescent="0.25">
      <c r="A38" s="43">
        <v>14.2</v>
      </c>
      <c r="B38" s="62" t="s">
        <v>89</v>
      </c>
      <c r="C38" s="101"/>
      <c r="D38" s="67">
        <v>1</v>
      </c>
      <c r="E38" s="14" t="s">
        <v>3</v>
      </c>
      <c r="F38" s="13">
        <v>0</v>
      </c>
      <c r="G38" s="48">
        <f>PRODUCT(D38,F38)</f>
        <v>0</v>
      </c>
      <c r="H38" s="41"/>
      <c r="K38" s="42"/>
    </row>
    <row r="39" spans="1:13" ht="30" customHeight="1" x14ac:dyDescent="0.25">
      <c r="A39" s="68"/>
      <c r="B39" s="62" t="s">
        <v>90</v>
      </c>
      <c r="C39" s="106"/>
      <c r="D39" s="70"/>
      <c r="E39" s="71"/>
      <c r="F39" s="91"/>
      <c r="G39" s="72">
        <f>SUM(G7:G38)</f>
        <v>0</v>
      </c>
      <c r="H39" s="41"/>
      <c r="K39" s="42"/>
    </row>
    <row r="40" spans="1:13" ht="30" customHeight="1" thickBot="1" x14ac:dyDescent="0.3">
      <c r="A40" s="74">
        <v>15</v>
      </c>
      <c r="B40" s="75" t="s">
        <v>8</v>
      </c>
      <c r="C40" s="76"/>
      <c r="D40" s="195" t="s">
        <v>9</v>
      </c>
      <c r="E40" s="196"/>
      <c r="F40" s="92"/>
      <c r="G40" s="77">
        <f>+G39*0.1</f>
        <v>0</v>
      </c>
      <c r="H40" s="41"/>
      <c r="M40" s="73"/>
    </row>
    <row r="41" spans="1:13" ht="35.1" customHeight="1" thickTop="1" thickBot="1" x14ac:dyDescent="0.3">
      <c r="A41" s="142"/>
      <c r="B41" s="79" t="s">
        <v>91</v>
      </c>
      <c r="C41" s="143"/>
      <c r="D41" s="144"/>
      <c r="E41" s="145"/>
      <c r="F41" s="149"/>
      <c r="G41" s="146">
        <f>SUM(G40:G40)</f>
        <v>0</v>
      </c>
      <c r="H41" s="84"/>
      <c r="M41" s="73"/>
    </row>
    <row r="42" spans="1:13" ht="15.75" thickTop="1" x14ac:dyDescent="0.25"/>
    <row r="48" spans="1:13" x14ac:dyDescent="0.25">
      <c r="G48" s="128"/>
    </row>
  </sheetData>
  <sheetProtection algorithmName="SHA-512" hashValue="qiVVlEQYDJC2o0UKLx6VwXtMprq/ykH1FirclhqyWmDxK5+mMxVofTLF9x7NPkiF4a2y97/0/8pQMDN5U+P4KQ==" saltValue="rk3BaEJoPgw8WYuUNZJXDA==" spinCount="100000" sheet="1" objects="1" scenarios="1"/>
  <mergeCells count="7">
    <mergeCell ref="D40:E40"/>
    <mergeCell ref="F5:F6"/>
    <mergeCell ref="G5:G6"/>
    <mergeCell ref="A5:A6"/>
    <mergeCell ref="B5:C6"/>
    <mergeCell ref="D5:D6"/>
    <mergeCell ref="E5:E6"/>
  </mergeCells>
  <pageMargins left="0.45" right="0.4" top="1.25" bottom="1" header="0.55000000000000004" footer="0.3"/>
  <pageSetup fitToHeight="0" orientation="portrait" useFirstPageNumber="1" r:id="rId1"/>
  <headerFooter>
    <oddHeader>&amp;C&amp;"Arial,Regular"&amp;12BID FORM
(Submit In Triplicate)
VILLAGE OF PARRISH&amp;RIFB 17-0101DC</oddHeader>
    <oddFooter>&amp;LBidder: _________________________
_______________________________&amp;RAddendum 10
Bid Form B -   &amp;P of 8</oddFooter>
  </headerFooter>
  <rowBreaks count="1" manualBreakCount="1">
    <brk id="2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150" zoomScaleNormal="150" zoomScaleSheetLayoutView="100" workbookViewId="0">
      <pane ySplit="6" topLeftCell="A43" activePane="bottomLeft" state="frozen"/>
      <selection activeCell="F8" sqref="F8"/>
      <selection pane="bottomLeft" activeCell="F43" sqref="F43"/>
    </sheetView>
  </sheetViews>
  <sheetFormatPr defaultRowHeight="15" x14ac:dyDescent="0.25"/>
  <cols>
    <col min="1" max="1" width="5.7109375" style="95" customWidth="1"/>
    <col min="2" max="2" width="7.7109375" style="28" customWidth="1"/>
    <col min="3" max="3" width="35.7109375" style="28" customWidth="1"/>
    <col min="4" max="4" width="9.7109375" style="28" customWidth="1"/>
    <col min="5" max="5" width="6.7109375" style="29" customWidth="1"/>
    <col min="6" max="6" width="15.7109375" style="88" customWidth="1"/>
    <col min="7" max="7" width="15.7109375" style="28" customWidth="1"/>
    <col min="8" max="10" width="9.140625" style="28"/>
    <col min="11" max="11" width="18" style="28" customWidth="1"/>
    <col min="12" max="16384" width="9.140625" style="28"/>
  </cols>
  <sheetData>
    <row r="1" spans="1:12" ht="9.9499999999999993" customHeight="1" x14ac:dyDescent="0.25"/>
    <row r="2" spans="1:12" ht="15.75" x14ac:dyDescent="0.25">
      <c r="A2" s="96" t="s">
        <v>74</v>
      </c>
      <c r="B2" s="31"/>
      <c r="C2" s="31"/>
      <c r="D2" s="31"/>
      <c r="E2" s="32"/>
      <c r="F2" s="89"/>
      <c r="G2" s="31"/>
    </row>
    <row r="3" spans="1:12" ht="15.75" x14ac:dyDescent="0.25">
      <c r="A3" s="96" t="s">
        <v>63</v>
      </c>
      <c r="B3" s="33"/>
      <c r="C3" s="33"/>
      <c r="D3" s="33"/>
      <c r="E3" s="34"/>
      <c r="F3" s="90"/>
      <c r="G3" s="33"/>
    </row>
    <row r="4" spans="1:12" ht="24.95" customHeight="1" thickBot="1" x14ac:dyDescent="0.3">
      <c r="A4" s="97" t="s">
        <v>73</v>
      </c>
      <c r="B4" s="33"/>
      <c r="C4" s="33"/>
      <c r="D4" s="33"/>
      <c r="E4" s="34"/>
      <c r="F4" s="90"/>
      <c r="G4" s="33"/>
    </row>
    <row r="5" spans="1:12" ht="15" customHeight="1" x14ac:dyDescent="0.25">
      <c r="A5" s="208"/>
      <c r="B5" s="201" t="s">
        <v>0</v>
      </c>
      <c r="C5" s="202"/>
      <c r="D5" s="205" t="s">
        <v>13</v>
      </c>
      <c r="E5" s="199" t="s">
        <v>7</v>
      </c>
      <c r="F5" s="197" t="s">
        <v>5</v>
      </c>
      <c r="G5" s="199" t="s">
        <v>6</v>
      </c>
    </row>
    <row r="6" spans="1:12" ht="15" customHeight="1" thickBot="1" x14ac:dyDescent="0.3">
      <c r="A6" s="209"/>
      <c r="B6" s="203"/>
      <c r="C6" s="204"/>
      <c r="D6" s="203"/>
      <c r="E6" s="200"/>
      <c r="F6" s="198"/>
      <c r="G6" s="200"/>
    </row>
    <row r="7" spans="1:12" ht="24.95" customHeight="1" x14ac:dyDescent="0.25">
      <c r="A7" s="36">
        <v>1</v>
      </c>
      <c r="B7" s="37" t="s">
        <v>68</v>
      </c>
      <c r="C7" s="38"/>
      <c r="D7" s="39">
        <v>1</v>
      </c>
      <c r="E7" s="12" t="s">
        <v>1</v>
      </c>
      <c r="F7" s="13">
        <v>0</v>
      </c>
      <c r="G7" s="48">
        <f t="shared" ref="G7:G56" si="0">PRODUCT(D7,F7)</f>
        <v>0</v>
      </c>
      <c r="H7" s="41"/>
      <c r="K7" s="42"/>
      <c r="L7" s="42"/>
    </row>
    <row r="8" spans="1:12" ht="24.95" customHeight="1" x14ac:dyDescent="0.25">
      <c r="A8" s="43">
        <v>2</v>
      </c>
      <c r="B8" s="44" t="s">
        <v>14</v>
      </c>
      <c r="C8" s="45"/>
      <c r="D8" s="46">
        <v>1</v>
      </c>
      <c r="E8" s="47" t="s">
        <v>1</v>
      </c>
      <c r="F8" s="13">
        <v>0</v>
      </c>
      <c r="G8" s="48">
        <f t="shared" si="0"/>
        <v>0</v>
      </c>
      <c r="H8" s="41"/>
      <c r="K8" s="42"/>
      <c r="L8" s="42"/>
    </row>
    <row r="9" spans="1:12" ht="24.95" customHeight="1" x14ac:dyDescent="0.25">
      <c r="A9" s="43">
        <v>3</v>
      </c>
      <c r="B9" s="44" t="s">
        <v>104</v>
      </c>
      <c r="C9" s="98"/>
      <c r="D9" s="46">
        <v>1</v>
      </c>
      <c r="E9" s="47" t="s">
        <v>1</v>
      </c>
      <c r="F9" s="13">
        <v>0</v>
      </c>
      <c r="G9" s="48">
        <f t="shared" ref="G9" si="1">PRODUCT(D9,F9)</f>
        <v>0</v>
      </c>
      <c r="H9" s="41"/>
      <c r="K9" s="42"/>
      <c r="L9" s="42"/>
    </row>
    <row r="10" spans="1:12" ht="30" customHeight="1" x14ac:dyDescent="0.25">
      <c r="A10" s="43">
        <v>4</v>
      </c>
      <c r="B10" s="44" t="s">
        <v>81</v>
      </c>
      <c r="C10" s="98"/>
      <c r="D10" s="46">
        <v>1</v>
      </c>
      <c r="E10" s="47" t="s">
        <v>1</v>
      </c>
      <c r="F10" s="13">
        <v>0</v>
      </c>
      <c r="G10" s="48">
        <f t="shared" si="0"/>
        <v>0</v>
      </c>
      <c r="H10" s="41"/>
      <c r="I10" s="63"/>
      <c r="K10" s="42"/>
      <c r="L10" s="42"/>
    </row>
    <row r="11" spans="1:12" ht="30" customHeight="1" x14ac:dyDescent="0.25">
      <c r="A11" s="43">
        <v>5</v>
      </c>
      <c r="B11" s="44" t="s">
        <v>15</v>
      </c>
      <c r="C11" s="45"/>
      <c r="D11" s="46">
        <v>1</v>
      </c>
      <c r="E11" s="47" t="s">
        <v>1</v>
      </c>
      <c r="F11" s="13">
        <v>0</v>
      </c>
      <c r="G11" s="48">
        <f t="shared" si="0"/>
        <v>0</v>
      </c>
      <c r="H11" s="41"/>
      <c r="I11" s="63"/>
      <c r="K11" s="42"/>
      <c r="L11" s="42"/>
    </row>
    <row r="12" spans="1:12" ht="30" customHeight="1" x14ac:dyDescent="0.25">
      <c r="A12" s="43">
        <v>6</v>
      </c>
      <c r="B12" s="99" t="s">
        <v>66</v>
      </c>
      <c r="C12" s="100"/>
      <c r="D12" s="46">
        <v>1</v>
      </c>
      <c r="E12" s="14" t="s">
        <v>1</v>
      </c>
      <c r="F12" s="13">
        <v>0</v>
      </c>
      <c r="G12" s="48">
        <f t="shared" si="0"/>
        <v>0</v>
      </c>
      <c r="H12" s="41"/>
      <c r="K12" s="42"/>
      <c r="L12" s="42"/>
    </row>
    <row r="13" spans="1:12" ht="27.95" customHeight="1" x14ac:dyDescent="0.25">
      <c r="A13" s="43">
        <v>7</v>
      </c>
      <c r="B13" s="62" t="s">
        <v>65</v>
      </c>
      <c r="C13" s="45"/>
      <c r="D13" s="46">
        <v>1</v>
      </c>
      <c r="E13" s="47" t="s">
        <v>1</v>
      </c>
      <c r="F13" s="13">
        <v>0</v>
      </c>
      <c r="G13" s="48">
        <f t="shared" si="0"/>
        <v>0</v>
      </c>
      <c r="H13" s="41"/>
      <c r="K13" s="42"/>
      <c r="L13" s="42"/>
    </row>
    <row r="14" spans="1:12" ht="20.100000000000001" customHeight="1" x14ac:dyDescent="0.25">
      <c r="A14" s="43">
        <v>8</v>
      </c>
      <c r="B14" s="62" t="s">
        <v>16</v>
      </c>
      <c r="C14" s="45"/>
      <c r="D14" s="46"/>
      <c r="E14" s="47"/>
      <c r="F14" s="27"/>
      <c r="G14" s="53"/>
      <c r="H14" s="41"/>
      <c r="K14" s="42"/>
    </row>
    <row r="15" spans="1:12" ht="27.95" customHeight="1" x14ac:dyDescent="0.25">
      <c r="A15" s="43">
        <v>8.1</v>
      </c>
      <c r="B15" s="62" t="s">
        <v>42</v>
      </c>
      <c r="C15" s="45"/>
      <c r="D15" s="46">
        <v>1</v>
      </c>
      <c r="E15" s="47" t="s">
        <v>3</v>
      </c>
      <c r="F15" s="13">
        <v>0</v>
      </c>
      <c r="G15" s="48">
        <f t="shared" si="0"/>
        <v>0</v>
      </c>
      <c r="H15" s="41"/>
      <c r="K15" s="42"/>
    </row>
    <row r="16" spans="1:12" ht="27.95" customHeight="1" x14ac:dyDescent="0.25">
      <c r="A16" s="43">
        <v>8.1999999999999993</v>
      </c>
      <c r="B16" s="64" t="s">
        <v>34</v>
      </c>
      <c r="C16" s="101"/>
      <c r="D16" s="46">
        <v>4</v>
      </c>
      <c r="E16" s="14" t="s">
        <v>3</v>
      </c>
      <c r="F16" s="13">
        <v>0</v>
      </c>
      <c r="G16" s="48">
        <f t="shared" si="0"/>
        <v>0</v>
      </c>
      <c r="H16" s="41"/>
      <c r="K16" s="42"/>
    </row>
    <row r="17" spans="1:13" ht="30" customHeight="1" x14ac:dyDescent="0.25">
      <c r="A17" s="43">
        <v>8.3000000000000007</v>
      </c>
      <c r="B17" s="62" t="s">
        <v>35</v>
      </c>
      <c r="C17" s="101"/>
      <c r="D17" s="66">
        <v>1</v>
      </c>
      <c r="E17" s="14" t="s">
        <v>3</v>
      </c>
      <c r="F17" s="13">
        <v>0</v>
      </c>
      <c r="G17" s="48">
        <f t="shared" si="0"/>
        <v>0</v>
      </c>
      <c r="H17" s="41"/>
      <c r="K17" s="42"/>
    </row>
    <row r="18" spans="1:13" ht="30" customHeight="1" x14ac:dyDescent="0.25">
      <c r="A18" s="190">
        <v>8.4</v>
      </c>
      <c r="B18" s="62" t="s">
        <v>155</v>
      </c>
      <c r="C18" s="101"/>
      <c r="D18" s="66">
        <v>2</v>
      </c>
      <c r="E18" s="14" t="s">
        <v>3</v>
      </c>
      <c r="F18" s="13">
        <v>0</v>
      </c>
      <c r="G18" s="48">
        <f t="shared" si="0"/>
        <v>0</v>
      </c>
      <c r="H18" s="41"/>
      <c r="K18" s="42"/>
    </row>
    <row r="19" spans="1:13" ht="20.100000000000001" customHeight="1" x14ac:dyDescent="0.25">
      <c r="A19" s="43">
        <v>9</v>
      </c>
      <c r="B19" s="62" t="s">
        <v>69</v>
      </c>
      <c r="C19" s="101"/>
      <c r="D19" s="66"/>
      <c r="E19" s="14"/>
      <c r="F19" s="27"/>
      <c r="G19" s="54"/>
      <c r="H19" s="41"/>
      <c r="K19" s="42"/>
    </row>
    <row r="20" spans="1:13" ht="24.95" customHeight="1" x14ac:dyDescent="0.25">
      <c r="A20" s="43">
        <v>9.1</v>
      </c>
      <c r="B20" s="62" t="s">
        <v>92</v>
      </c>
      <c r="C20" s="101"/>
      <c r="D20" s="66">
        <v>1</v>
      </c>
      <c r="E20" s="14" t="s">
        <v>3</v>
      </c>
      <c r="F20" s="13">
        <v>0</v>
      </c>
      <c r="G20" s="48">
        <f t="shared" ref="G20:G21" si="2">PRODUCT(D20,F20)</f>
        <v>0</v>
      </c>
      <c r="H20" s="41"/>
      <c r="K20" s="42"/>
    </row>
    <row r="21" spans="1:13" ht="24.95" customHeight="1" x14ac:dyDescent="0.25">
      <c r="A21" s="43">
        <v>9.1999999999999993</v>
      </c>
      <c r="B21" s="62" t="s">
        <v>93</v>
      </c>
      <c r="C21" s="101"/>
      <c r="D21" s="66">
        <v>1</v>
      </c>
      <c r="E21" s="14" t="s">
        <v>3</v>
      </c>
      <c r="F21" s="13">
        <v>0</v>
      </c>
      <c r="G21" s="48">
        <f t="shared" si="2"/>
        <v>0</v>
      </c>
      <c r="H21" s="41"/>
      <c r="J21" s="63"/>
      <c r="K21" s="42"/>
    </row>
    <row r="22" spans="1:13" ht="20.100000000000001" customHeight="1" x14ac:dyDescent="0.25">
      <c r="A22" s="43">
        <v>10</v>
      </c>
      <c r="B22" s="62" t="s">
        <v>94</v>
      </c>
      <c r="C22" s="101"/>
      <c r="D22" s="66"/>
      <c r="E22" s="47"/>
      <c r="F22" s="27"/>
      <c r="G22" s="54"/>
      <c r="H22" s="41"/>
      <c r="J22" s="63"/>
      <c r="K22" s="42"/>
    </row>
    <row r="23" spans="1:13" ht="30" customHeight="1" x14ac:dyDescent="0.25">
      <c r="A23" s="43">
        <v>10.1</v>
      </c>
      <c r="B23" s="62" t="s">
        <v>95</v>
      </c>
      <c r="C23" s="101"/>
      <c r="D23" s="66">
        <v>2</v>
      </c>
      <c r="E23" s="14" t="s">
        <v>3</v>
      </c>
      <c r="F23" s="13">
        <v>0</v>
      </c>
      <c r="G23" s="48">
        <f t="shared" ref="G23:G24" si="3">PRODUCT(D23,F23)</f>
        <v>0</v>
      </c>
      <c r="H23" s="41"/>
      <c r="K23" s="42"/>
    </row>
    <row r="24" spans="1:13" ht="30" customHeight="1" x14ac:dyDescent="0.25">
      <c r="A24" s="43">
        <v>10.199999999999999</v>
      </c>
      <c r="B24" s="62" t="s">
        <v>96</v>
      </c>
      <c r="C24" s="101"/>
      <c r="D24" s="66">
        <v>1</v>
      </c>
      <c r="E24" s="14" t="s">
        <v>3</v>
      </c>
      <c r="F24" s="13">
        <v>0</v>
      </c>
      <c r="G24" s="48">
        <f t="shared" si="3"/>
        <v>0</v>
      </c>
      <c r="H24" s="41"/>
      <c r="J24" s="63"/>
      <c r="K24" s="42"/>
    </row>
    <row r="25" spans="1:13" ht="30" customHeight="1" x14ac:dyDescent="0.25">
      <c r="A25" s="43">
        <v>10.3</v>
      </c>
      <c r="B25" s="62" t="s">
        <v>97</v>
      </c>
      <c r="C25" s="101"/>
      <c r="D25" s="66">
        <v>1</v>
      </c>
      <c r="E25" s="47" t="s">
        <v>3</v>
      </c>
      <c r="F25" s="13">
        <v>0</v>
      </c>
      <c r="G25" s="48">
        <f t="shared" si="0"/>
        <v>0</v>
      </c>
      <c r="H25" s="41"/>
      <c r="J25" s="63"/>
      <c r="K25" s="42"/>
    </row>
    <row r="26" spans="1:13" ht="20.100000000000001" customHeight="1" x14ac:dyDescent="0.25">
      <c r="A26" s="43">
        <v>11</v>
      </c>
      <c r="B26" s="62" t="s">
        <v>17</v>
      </c>
      <c r="C26" s="101"/>
      <c r="D26" s="67"/>
      <c r="E26" s="14"/>
      <c r="F26" s="27"/>
      <c r="G26" s="53"/>
      <c r="H26" s="41"/>
      <c r="J26" s="63"/>
      <c r="K26" s="42"/>
    </row>
    <row r="27" spans="1:13" ht="30" customHeight="1" x14ac:dyDescent="0.25">
      <c r="A27" s="43">
        <v>11.1</v>
      </c>
      <c r="B27" s="62" t="s">
        <v>43</v>
      </c>
      <c r="C27" s="101"/>
      <c r="D27" s="67">
        <v>416</v>
      </c>
      <c r="E27" s="14" t="s">
        <v>2</v>
      </c>
      <c r="F27" s="13">
        <v>0</v>
      </c>
      <c r="G27" s="48">
        <f t="shared" si="0"/>
        <v>0</v>
      </c>
      <c r="H27" s="41"/>
      <c r="J27" s="63"/>
      <c r="K27" s="42"/>
    </row>
    <row r="28" spans="1:13" ht="30" customHeight="1" x14ac:dyDescent="0.25">
      <c r="A28" s="43">
        <v>11.2</v>
      </c>
      <c r="B28" s="62" t="s">
        <v>44</v>
      </c>
      <c r="C28" s="101"/>
      <c r="D28" s="66">
        <v>85</v>
      </c>
      <c r="E28" s="14" t="s">
        <v>2</v>
      </c>
      <c r="F28" s="13">
        <v>0</v>
      </c>
      <c r="G28" s="48">
        <f t="shared" si="0"/>
        <v>0</v>
      </c>
      <c r="H28" s="41"/>
      <c r="K28" s="42"/>
    </row>
    <row r="29" spans="1:13" ht="20.100000000000001" customHeight="1" x14ac:dyDescent="0.25">
      <c r="A29" s="43">
        <v>12</v>
      </c>
      <c r="B29" s="64" t="s">
        <v>18</v>
      </c>
      <c r="C29" s="101"/>
      <c r="D29" s="66"/>
      <c r="E29" s="14"/>
      <c r="F29" s="27"/>
      <c r="G29" s="53"/>
      <c r="H29" s="41"/>
      <c r="K29" s="63"/>
      <c r="M29" s="73"/>
    </row>
    <row r="30" spans="1:13" ht="30" customHeight="1" x14ac:dyDescent="0.25">
      <c r="A30" s="43">
        <v>12.1</v>
      </c>
      <c r="B30" s="64" t="s">
        <v>45</v>
      </c>
      <c r="C30" s="101"/>
      <c r="D30" s="66">
        <v>4</v>
      </c>
      <c r="E30" s="14" t="s">
        <v>3</v>
      </c>
      <c r="F30" s="13">
        <v>0</v>
      </c>
      <c r="G30" s="48">
        <f t="shared" si="0"/>
        <v>0</v>
      </c>
      <c r="H30" s="41"/>
      <c r="M30" s="73"/>
    </row>
    <row r="31" spans="1:13" ht="30" customHeight="1" x14ac:dyDescent="0.25">
      <c r="A31" s="43">
        <v>12.2</v>
      </c>
      <c r="B31" s="62" t="s">
        <v>46</v>
      </c>
      <c r="C31" s="101"/>
      <c r="D31" s="66">
        <v>4</v>
      </c>
      <c r="E31" s="14" t="s">
        <v>3</v>
      </c>
      <c r="F31" s="13">
        <v>0</v>
      </c>
      <c r="G31" s="48">
        <f t="shared" si="0"/>
        <v>0</v>
      </c>
      <c r="H31" s="41"/>
      <c r="M31" s="73"/>
    </row>
    <row r="32" spans="1:13" ht="30" customHeight="1" x14ac:dyDescent="0.25">
      <c r="A32" s="43">
        <v>12.3</v>
      </c>
      <c r="B32" s="102" t="s">
        <v>47</v>
      </c>
      <c r="C32" s="103"/>
      <c r="D32" s="66">
        <v>1</v>
      </c>
      <c r="E32" s="14" t="s">
        <v>3</v>
      </c>
      <c r="F32" s="13">
        <v>0</v>
      </c>
      <c r="G32" s="48">
        <f t="shared" si="0"/>
        <v>0</v>
      </c>
      <c r="H32" s="41"/>
      <c r="M32" s="73"/>
    </row>
    <row r="33" spans="1:13" ht="30" customHeight="1" x14ac:dyDescent="0.25">
      <c r="A33" s="43">
        <v>12.4</v>
      </c>
      <c r="B33" s="102" t="s">
        <v>62</v>
      </c>
      <c r="C33" s="103"/>
      <c r="D33" s="66">
        <v>2</v>
      </c>
      <c r="E33" s="14" t="s">
        <v>3</v>
      </c>
      <c r="F33" s="13">
        <v>0</v>
      </c>
      <c r="G33" s="48">
        <f t="shared" si="0"/>
        <v>0</v>
      </c>
      <c r="H33" s="41"/>
      <c r="M33" s="73"/>
    </row>
    <row r="34" spans="1:13" ht="30" customHeight="1" x14ac:dyDescent="0.25">
      <c r="A34" s="43">
        <v>12.5</v>
      </c>
      <c r="B34" s="102" t="s">
        <v>48</v>
      </c>
      <c r="C34" s="103"/>
      <c r="D34" s="66">
        <v>1</v>
      </c>
      <c r="E34" s="14" t="s">
        <v>3</v>
      </c>
      <c r="F34" s="13">
        <v>0</v>
      </c>
      <c r="G34" s="48">
        <f t="shared" ref="G34" si="4">PRODUCT(D34,F34)</f>
        <v>0</v>
      </c>
      <c r="H34" s="41"/>
      <c r="M34" s="73"/>
    </row>
    <row r="35" spans="1:13" ht="30" customHeight="1" x14ac:dyDescent="0.25">
      <c r="A35" s="43">
        <v>13</v>
      </c>
      <c r="B35" s="44" t="s">
        <v>49</v>
      </c>
      <c r="C35" s="45"/>
      <c r="D35" s="67">
        <v>1</v>
      </c>
      <c r="E35" s="104" t="s">
        <v>1</v>
      </c>
      <c r="F35" s="13">
        <v>0</v>
      </c>
      <c r="G35" s="48">
        <f t="shared" si="0"/>
        <v>0</v>
      </c>
      <c r="H35" s="41"/>
      <c r="M35" s="73"/>
    </row>
    <row r="36" spans="1:13" ht="30" customHeight="1" x14ac:dyDescent="0.25">
      <c r="A36" s="43">
        <v>14</v>
      </c>
      <c r="B36" s="105" t="s">
        <v>50</v>
      </c>
      <c r="C36" s="106"/>
      <c r="D36" s="46">
        <v>1</v>
      </c>
      <c r="E36" s="107" t="s">
        <v>1</v>
      </c>
      <c r="F36" s="13">
        <v>0</v>
      </c>
      <c r="G36" s="48">
        <f t="shared" si="0"/>
        <v>0</v>
      </c>
      <c r="H36" s="41"/>
      <c r="K36" s="63"/>
      <c r="M36" s="73"/>
    </row>
    <row r="37" spans="1:13" ht="30" customHeight="1" x14ac:dyDescent="0.25">
      <c r="A37" s="43">
        <v>15</v>
      </c>
      <c r="B37" s="62" t="s">
        <v>51</v>
      </c>
      <c r="C37" s="106"/>
      <c r="D37" s="46">
        <v>1</v>
      </c>
      <c r="E37" s="107" t="s">
        <v>12</v>
      </c>
      <c r="F37" s="13">
        <v>0</v>
      </c>
      <c r="G37" s="48">
        <f t="shared" si="0"/>
        <v>0</v>
      </c>
      <c r="H37" s="41"/>
      <c r="K37" s="63"/>
      <c r="M37" s="73"/>
    </row>
    <row r="38" spans="1:13" ht="20.100000000000001" customHeight="1" x14ac:dyDescent="0.25">
      <c r="A38" s="43">
        <v>16</v>
      </c>
      <c r="B38" s="62" t="s">
        <v>52</v>
      </c>
      <c r="C38" s="106"/>
      <c r="D38" s="46"/>
      <c r="E38" s="107"/>
      <c r="F38" s="27"/>
      <c r="G38" s="54"/>
      <c r="H38" s="41"/>
      <c r="K38" s="63"/>
      <c r="M38" s="73"/>
    </row>
    <row r="39" spans="1:13" ht="15.95" customHeight="1" x14ac:dyDescent="0.25">
      <c r="A39" s="108">
        <v>16.100000000000001</v>
      </c>
      <c r="B39" s="109" t="s">
        <v>53</v>
      </c>
      <c r="C39" s="76"/>
      <c r="D39" s="110"/>
      <c r="E39" s="111"/>
      <c r="F39" s="150"/>
      <c r="G39" s="17"/>
      <c r="H39" s="41"/>
      <c r="K39" s="63"/>
      <c r="M39" s="73"/>
    </row>
    <row r="40" spans="1:13" ht="15.95" customHeight="1" x14ac:dyDescent="0.25">
      <c r="A40" s="112"/>
      <c r="B40" s="113" t="s">
        <v>54</v>
      </c>
      <c r="C40" s="114"/>
      <c r="D40" s="115">
        <v>1480</v>
      </c>
      <c r="E40" s="116" t="s">
        <v>4</v>
      </c>
      <c r="F40" s="15">
        <v>0</v>
      </c>
      <c r="G40" s="117">
        <f>PRODUCT(D40,F40)</f>
        <v>0</v>
      </c>
      <c r="H40" s="41"/>
      <c r="K40" s="63"/>
      <c r="M40" s="73"/>
    </row>
    <row r="41" spans="1:13" ht="15.95" customHeight="1" x14ac:dyDescent="0.25">
      <c r="A41" s="108">
        <v>16.2</v>
      </c>
      <c r="B41" s="109" t="s">
        <v>98</v>
      </c>
      <c r="C41" s="76"/>
      <c r="D41" s="118"/>
      <c r="E41" s="119"/>
      <c r="F41" s="151"/>
      <c r="G41" s="120"/>
      <c r="H41" s="41"/>
      <c r="K41" s="63"/>
      <c r="M41" s="73"/>
    </row>
    <row r="42" spans="1:13" ht="15.95" customHeight="1" x14ac:dyDescent="0.25">
      <c r="A42" s="112"/>
      <c r="B42" s="121" t="s">
        <v>55</v>
      </c>
      <c r="C42" s="114"/>
      <c r="D42" s="122">
        <v>1360</v>
      </c>
      <c r="E42" s="123" t="s">
        <v>4</v>
      </c>
      <c r="F42" s="15">
        <v>0</v>
      </c>
      <c r="G42" s="117">
        <f t="shared" ref="G42:G44" si="5">PRODUCT(D42,F42)</f>
        <v>0</v>
      </c>
      <c r="H42" s="41"/>
      <c r="K42" s="63"/>
      <c r="M42" s="73"/>
    </row>
    <row r="43" spans="1:13" ht="27.95" customHeight="1" x14ac:dyDescent="0.25">
      <c r="A43" s="68">
        <v>17</v>
      </c>
      <c r="B43" s="124" t="s">
        <v>99</v>
      </c>
      <c r="C43" s="125"/>
      <c r="D43" s="122">
        <v>4</v>
      </c>
      <c r="E43" s="123" t="s">
        <v>3</v>
      </c>
      <c r="F43" s="16">
        <v>0</v>
      </c>
      <c r="G43" s="126">
        <f t="shared" si="5"/>
        <v>0</v>
      </c>
      <c r="H43" s="41"/>
      <c r="K43" s="63"/>
      <c r="M43" s="73"/>
    </row>
    <row r="44" spans="1:13" ht="27.95" customHeight="1" x14ac:dyDescent="0.25">
      <c r="A44" s="190">
        <v>18</v>
      </c>
      <c r="B44" s="191" t="s">
        <v>160</v>
      </c>
      <c r="C44" s="192"/>
      <c r="D44" s="193">
        <v>302</v>
      </c>
      <c r="E44" s="194" t="s">
        <v>2</v>
      </c>
      <c r="F44" s="13">
        <v>0</v>
      </c>
      <c r="G44" s="48">
        <f t="shared" si="5"/>
        <v>0</v>
      </c>
      <c r="H44" s="41"/>
      <c r="K44" s="63"/>
      <c r="M44" s="73"/>
    </row>
    <row r="45" spans="1:13" ht="20.100000000000001" customHeight="1" x14ac:dyDescent="0.25">
      <c r="A45" s="43">
        <v>19</v>
      </c>
      <c r="B45" s="105" t="s">
        <v>82</v>
      </c>
      <c r="C45" s="106"/>
      <c r="D45" s="46"/>
      <c r="E45" s="107"/>
      <c r="F45" s="27"/>
      <c r="G45" s="54"/>
      <c r="H45" s="41"/>
      <c r="K45" s="63"/>
      <c r="M45" s="73"/>
    </row>
    <row r="46" spans="1:13" ht="27.95" customHeight="1" x14ac:dyDescent="0.25">
      <c r="A46" s="43">
        <v>19.100000000000001</v>
      </c>
      <c r="B46" s="105" t="s">
        <v>101</v>
      </c>
      <c r="C46" s="106"/>
      <c r="D46" s="46">
        <v>255</v>
      </c>
      <c r="E46" s="107" t="s">
        <v>2</v>
      </c>
      <c r="F46" s="13">
        <v>0</v>
      </c>
      <c r="G46" s="48">
        <f t="shared" ref="G46:G53" si="6">PRODUCT(D46,F46)</f>
        <v>0</v>
      </c>
      <c r="H46" s="41"/>
      <c r="K46" s="63"/>
      <c r="M46" s="73"/>
    </row>
    <row r="47" spans="1:13" ht="27.95" customHeight="1" x14ac:dyDescent="0.25">
      <c r="A47" s="43">
        <v>19.2</v>
      </c>
      <c r="B47" s="105" t="s">
        <v>100</v>
      </c>
      <c r="C47" s="106"/>
      <c r="D47" s="46">
        <v>235</v>
      </c>
      <c r="E47" s="107" t="s">
        <v>2</v>
      </c>
      <c r="F47" s="13">
        <v>0</v>
      </c>
      <c r="G47" s="48">
        <f t="shared" si="6"/>
        <v>0</v>
      </c>
      <c r="H47" s="41"/>
      <c r="K47" s="63"/>
      <c r="M47" s="73"/>
    </row>
    <row r="48" spans="1:13" ht="27.95" customHeight="1" x14ac:dyDescent="0.25">
      <c r="A48" s="43">
        <v>19.3</v>
      </c>
      <c r="B48" s="105" t="s">
        <v>102</v>
      </c>
      <c r="C48" s="106"/>
      <c r="D48" s="46">
        <v>2</v>
      </c>
      <c r="E48" s="107" t="s">
        <v>3</v>
      </c>
      <c r="F48" s="13">
        <v>0</v>
      </c>
      <c r="G48" s="48">
        <f t="shared" si="6"/>
        <v>0</v>
      </c>
      <c r="H48" s="41"/>
      <c r="K48" s="63"/>
      <c r="M48" s="73"/>
    </row>
    <row r="49" spans="1:13" ht="27.95" customHeight="1" x14ac:dyDescent="0.25">
      <c r="A49" s="43">
        <v>20</v>
      </c>
      <c r="B49" s="105" t="s">
        <v>56</v>
      </c>
      <c r="C49" s="106"/>
      <c r="D49" s="46">
        <v>1</v>
      </c>
      <c r="E49" s="107" t="s">
        <v>1</v>
      </c>
      <c r="F49" s="13">
        <v>0</v>
      </c>
      <c r="G49" s="48">
        <f t="shared" si="6"/>
        <v>0</v>
      </c>
      <c r="H49" s="41"/>
      <c r="K49" s="63"/>
      <c r="M49" s="73"/>
    </row>
    <row r="50" spans="1:13" ht="27.95" customHeight="1" x14ac:dyDescent="0.25">
      <c r="A50" s="43">
        <v>21</v>
      </c>
      <c r="B50" s="105" t="s">
        <v>57</v>
      </c>
      <c r="C50" s="106"/>
      <c r="D50" s="46">
        <v>1</v>
      </c>
      <c r="E50" s="107" t="s">
        <v>3</v>
      </c>
      <c r="F50" s="13">
        <v>0</v>
      </c>
      <c r="G50" s="48">
        <f t="shared" si="6"/>
        <v>0</v>
      </c>
      <c r="H50" s="41"/>
      <c r="K50" s="63"/>
      <c r="M50" s="73"/>
    </row>
    <row r="51" spans="1:13" ht="27.95" customHeight="1" x14ac:dyDescent="0.25">
      <c r="A51" s="43">
        <v>22</v>
      </c>
      <c r="B51" s="105" t="s">
        <v>83</v>
      </c>
      <c r="C51" s="106"/>
      <c r="D51" s="46">
        <v>1</v>
      </c>
      <c r="E51" s="107" t="s">
        <v>1</v>
      </c>
      <c r="F51" s="13">
        <v>0</v>
      </c>
      <c r="G51" s="48">
        <f t="shared" si="6"/>
        <v>0</v>
      </c>
      <c r="H51" s="41"/>
      <c r="K51" s="63"/>
      <c r="M51" s="73"/>
    </row>
    <row r="52" spans="1:13" ht="27.95" customHeight="1" x14ac:dyDescent="0.25">
      <c r="A52" s="43">
        <v>23</v>
      </c>
      <c r="B52" s="105" t="s">
        <v>64</v>
      </c>
      <c r="C52" s="106"/>
      <c r="D52" s="46">
        <v>1</v>
      </c>
      <c r="E52" s="107" t="s">
        <v>1</v>
      </c>
      <c r="F52" s="13">
        <v>0</v>
      </c>
      <c r="G52" s="48">
        <f t="shared" si="6"/>
        <v>0</v>
      </c>
      <c r="H52" s="41"/>
      <c r="K52" s="63"/>
      <c r="M52" s="73"/>
    </row>
    <row r="53" spans="1:13" ht="27.95" customHeight="1" x14ac:dyDescent="0.25">
      <c r="A53" s="43">
        <v>24</v>
      </c>
      <c r="B53" s="105" t="s">
        <v>58</v>
      </c>
      <c r="C53" s="106"/>
      <c r="D53" s="46">
        <v>1</v>
      </c>
      <c r="E53" s="107" t="s">
        <v>1</v>
      </c>
      <c r="F53" s="13">
        <v>0</v>
      </c>
      <c r="G53" s="48">
        <f t="shared" si="6"/>
        <v>0</v>
      </c>
      <c r="H53" s="41"/>
      <c r="K53" s="63"/>
      <c r="M53" s="73"/>
    </row>
    <row r="54" spans="1:13" ht="15" customHeight="1" x14ac:dyDescent="0.25">
      <c r="A54" s="108">
        <v>25</v>
      </c>
      <c r="B54" s="75" t="s">
        <v>59</v>
      </c>
      <c r="C54" s="76"/>
      <c r="D54" s="118"/>
      <c r="E54" s="119"/>
      <c r="F54" s="152"/>
      <c r="G54" s="120"/>
      <c r="H54" s="41"/>
      <c r="K54" s="63"/>
      <c r="M54" s="73"/>
    </row>
    <row r="55" spans="1:13" ht="15" customHeight="1" x14ac:dyDescent="0.25">
      <c r="A55" s="112"/>
      <c r="B55" s="113" t="s">
        <v>60</v>
      </c>
      <c r="C55" s="114"/>
      <c r="D55" s="122">
        <v>1</v>
      </c>
      <c r="E55" s="123" t="s">
        <v>1</v>
      </c>
      <c r="F55" s="16">
        <v>0</v>
      </c>
      <c r="G55" s="126">
        <f t="shared" si="0"/>
        <v>0</v>
      </c>
      <c r="H55" s="41"/>
      <c r="M55" s="73"/>
    </row>
    <row r="56" spans="1:13" ht="27.95" customHeight="1" x14ac:dyDescent="0.25">
      <c r="A56" s="189">
        <v>26</v>
      </c>
      <c r="B56" s="188" t="s">
        <v>156</v>
      </c>
      <c r="C56" s="125"/>
      <c r="D56" s="137">
        <v>1</v>
      </c>
      <c r="E56" s="155" t="s">
        <v>1</v>
      </c>
      <c r="F56" s="16">
        <v>0</v>
      </c>
      <c r="G56" s="126">
        <f t="shared" si="0"/>
        <v>0</v>
      </c>
      <c r="H56" s="41"/>
      <c r="M56" s="73"/>
    </row>
    <row r="57" spans="1:13" ht="20.100000000000001" customHeight="1" x14ac:dyDescent="0.25">
      <c r="A57" s="68"/>
      <c r="B57" s="62" t="s">
        <v>157</v>
      </c>
      <c r="C57" s="106"/>
      <c r="D57" s="70"/>
      <c r="E57" s="71"/>
      <c r="F57" s="91"/>
      <c r="G57" s="72">
        <f>SUM(G7:G55)</f>
        <v>0</v>
      </c>
      <c r="H57" s="41"/>
      <c r="M57" s="73"/>
    </row>
    <row r="58" spans="1:13" ht="20.100000000000001" customHeight="1" thickBot="1" x14ac:dyDescent="0.3">
      <c r="A58" s="74">
        <v>27</v>
      </c>
      <c r="B58" s="75" t="s">
        <v>8</v>
      </c>
      <c r="C58" s="76"/>
      <c r="D58" s="206" t="s">
        <v>9</v>
      </c>
      <c r="E58" s="207"/>
      <c r="F58" s="153"/>
      <c r="G58" s="77">
        <f>+G57*0.1</f>
        <v>0</v>
      </c>
      <c r="H58" s="41"/>
      <c r="M58" s="73"/>
    </row>
    <row r="59" spans="1:13" ht="24.95" customHeight="1" thickTop="1" thickBot="1" x14ac:dyDescent="0.3">
      <c r="A59" s="127"/>
      <c r="B59" s="79" t="s">
        <v>158</v>
      </c>
      <c r="C59" s="80"/>
      <c r="D59" s="81"/>
      <c r="E59" s="82"/>
      <c r="F59" s="154"/>
      <c r="G59" s="83">
        <f>SUM(G57:G58)</f>
        <v>0</v>
      </c>
      <c r="H59" s="84"/>
      <c r="M59" s="73"/>
    </row>
    <row r="60" spans="1:13" ht="15.75" thickTop="1" x14ac:dyDescent="0.25"/>
    <row r="66" spans="7:7" x14ac:dyDescent="0.25">
      <c r="G66" s="128"/>
    </row>
  </sheetData>
  <sheetProtection algorithmName="SHA-512" hashValue="NqFpm9OMHaeja9tEUokxMM29KVleQSyMYfIXNHm/gmZBxONim7azXjEgsy6t7gCoVzS4/bk/mXdgcQ+Cfv7J2A==" saltValue="gRtncDBe8tELWMBk73/XsA==" spinCount="100000" sheet="1" objects="1" scenarios="1"/>
  <mergeCells count="7">
    <mergeCell ref="F5:F6"/>
    <mergeCell ref="G5:G6"/>
    <mergeCell ref="D58:E58"/>
    <mergeCell ref="A5:A6"/>
    <mergeCell ref="B5:C6"/>
    <mergeCell ref="D5:D6"/>
    <mergeCell ref="E5:E6"/>
  </mergeCells>
  <pageMargins left="0.45" right="0.4" top="1.25" bottom="1" header="0.55000000000000004" footer="0.3"/>
  <pageSetup fitToHeight="0" orientation="portrait" r:id="rId1"/>
  <headerFooter>
    <oddHeader>&amp;C&amp;"Arial,Regular"&amp;12BID FORM
(Submit In Triplicate)
VILLAGE OF PARRISH&amp;RIFB 17-0101DC</oddHeader>
    <oddFooter>&amp;LBidder: _________________________
_______________________________&amp;RAddendum 10
Bid Form B -   &amp;P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150" zoomScaleNormal="150" zoomScaleSheetLayoutView="100" workbookViewId="0">
      <pane ySplit="6" topLeftCell="A7" activePane="bottomLeft" state="frozen"/>
      <selection activeCell="F8" sqref="F8"/>
      <selection pane="bottomLeft" activeCell="F7" sqref="F7"/>
    </sheetView>
  </sheetViews>
  <sheetFormatPr defaultRowHeight="15" x14ac:dyDescent="0.25"/>
  <cols>
    <col min="1" max="1" width="8.7109375" style="95" customWidth="1"/>
    <col min="2" max="2" width="7.7109375" style="28" customWidth="1"/>
    <col min="3" max="3" width="35.7109375" style="28" customWidth="1"/>
    <col min="4" max="4" width="9.7109375" style="28" customWidth="1"/>
    <col min="5" max="5" width="6.7109375" style="29" customWidth="1"/>
    <col min="6" max="6" width="13.7109375" style="88" customWidth="1"/>
    <col min="7" max="7" width="14.7109375" style="28" customWidth="1"/>
    <col min="8" max="10" width="9.140625" style="28"/>
    <col min="11" max="11" width="18" style="28" customWidth="1"/>
    <col min="12" max="16384" width="9.140625" style="28"/>
  </cols>
  <sheetData>
    <row r="1" spans="1:12" ht="9.9499999999999993" customHeight="1" x14ac:dyDescent="0.25"/>
    <row r="2" spans="1:12" ht="15.75" x14ac:dyDescent="0.25">
      <c r="A2" s="96" t="s">
        <v>147</v>
      </c>
      <c r="B2" s="31"/>
      <c r="C2" s="31"/>
      <c r="D2" s="31"/>
      <c r="E2" s="32"/>
      <c r="F2" s="89"/>
      <c r="G2" s="31"/>
    </row>
    <row r="3" spans="1:12" ht="15.75" x14ac:dyDescent="0.25">
      <c r="A3" s="96" t="s">
        <v>63</v>
      </c>
      <c r="B3" s="33"/>
      <c r="C3" s="33"/>
      <c r="D3" s="33"/>
      <c r="E3" s="34"/>
      <c r="F3" s="90"/>
      <c r="G3" s="33"/>
    </row>
    <row r="4" spans="1:12" ht="24.95" customHeight="1" thickBot="1" x14ac:dyDescent="0.3">
      <c r="A4" s="97" t="s">
        <v>141</v>
      </c>
      <c r="B4" s="33"/>
      <c r="C4" s="33"/>
      <c r="D4" s="33"/>
      <c r="E4" s="34"/>
      <c r="F4" s="90"/>
      <c r="G4" s="33"/>
    </row>
    <row r="5" spans="1:12" ht="15" customHeight="1" x14ac:dyDescent="0.25">
      <c r="A5" s="208"/>
      <c r="B5" s="201" t="s">
        <v>0</v>
      </c>
      <c r="C5" s="202"/>
      <c r="D5" s="205" t="s">
        <v>13</v>
      </c>
      <c r="E5" s="199" t="s">
        <v>7</v>
      </c>
      <c r="F5" s="197" t="s">
        <v>5</v>
      </c>
      <c r="G5" s="199" t="s">
        <v>6</v>
      </c>
    </row>
    <row r="6" spans="1:12" ht="15" customHeight="1" thickBot="1" x14ac:dyDescent="0.3">
      <c r="A6" s="209"/>
      <c r="B6" s="203"/>
      <c r="C6" s="204"/>
      <c r="D6" s="203"/>
      <c r="E6" s="200"/>
      <c r="F6" s="198"/>
      <c r="G6" s="200"/>
    </row>
    <row r="7" spans="1:12" ht="24.95" customHeight="1" x14ac:dyDescent="0.25">
      <c r="A7" s="36" t="s">
        <v>107</v>
      </c>
      <c r="B7" s="37" t="s">
        <v>106</v>
      </c>
      <c r="C7" s="38"/>
      <c r="D7" s="39">
        <v>1</v>
      </c>
      <c r="E7" s="12" t="s">
        <v>1</v>
      </c>
      <c r="F7" s="13">
        <v>0</v>
      </c>
      <c r="G7" s="48">
        <f t="shared" ref="G7:G28" si="0">PRODUCT(D7,F7)</f>
        <v>0</v>
      </c>
      <c r="H7" s="41"/>
      <c r="K7" s="42"/>
      <c r="L7" s="42"/>
    </row>
    <row r="8" spans="1:12" ht="24.95" customHeight="1" x14ac:dyDescent="0.25">
      <c r="A8" s="43" t="s">
        <v>108</v>
      </c>
      <c r="B8" s="44" t="s">
        <v>21</v>
      </c>
      <c r="C8" s="45"/>
      <c r="D8" s="46">
        <v>1</v>
      </c>
      <c r="E8" s="47" t="s">
        <v>1</v>
      </c>
      <c r="F8" s="13">
        <v>0</v>
      </c>
      <c r="G8" s="48">
        <f t="shared" si="0"/>
        <v>0</v>
      </c>
      <c r="H8" s="41"/>
      <c r="K8" s="42"/>
      <c r="L8" s="42"/>
    </row>
    <row r="9" spans="1:12" ht="24.95" customHeight="1" x14ac:dyDescent="0.25">
      <c r="A9" s="43" t="s">
        <v>109</v>
      </c>
      <c r="B9" s="168" t="s">
        <v>125</v>
      </c>
      <c r="C9" s="98"/>
      <c r="D9" s="46">
        <v>4000</v>
      </c>
      <c r="E9" s="47" t="s">
        <v>2</v>
      </c>
      <c r="F9" s="13">
        <v>0</v>
      </c>
      <c r="G9" s="48">
        <f t="shared" si="0"/>
        <v>0</v>
      </c>
      <c r="H9" s="41"/>
      <c r="K9" s="42"/>
      <c r="L9" s="42"/>
    </row>
    <row r="10" spans="1:12" ht="24.95" customHeight="1" x14ac:dyDescent="0.25">
      <c r="A10" s="43" t="s">
        <v>110</v>
      </c>
      <c r="B10" s="44" t="s">
        <v>126</v>
      </c>
      <c r="C10" s="98"/>
      <c r="D10" s="46">
        <v>4</v>
      </c>
      <c r="E10" s="47" t="s">
        <v>3</v>
      </c>
      <c r="F10" s="13">
        <v>0</v>
      </c>
      <c r="G10" s="48">
        <f t="shared" si="0"/>
        <v>0</v>
      </c>
      <c r="H10" s="41"/>
      <c r="K10" s="42"/>
      <c r="L10" s="42"/>
    </row>
    <row r="11" spans="1:12" ht="24.95" customHeight="1" x14ac:dyDescent="0.25">
      <c r="A11" s="43" t="s">
        <v>111</v>
      </c>
      <c r="B11" s="44" t="s">
        <v>127</v>
      </c>
      <c r="C11" s="45"/>
      <c r="D11" s="46">
        <v>1</v>
      </c>
      <c r="E11" s="47" t="s">
        <v>12</v>
      </c>
      <c r="F11" s="13">
        <v>0</v>
      </c>
      <c r="G11" s="48">
        <f t="shared" si="0"/>
        <v>0</v>
      </c>
      <c r="H11" s="41"/>
      <c r="K11" s="42"/>
      <c r="L11" s="42"/>
    </row>
    <row r="12" spans="1:12" ht="30" customHeight="1" x14ac:dyDescent="0.25">
      <c r="A12" s="43" t="s">
        <v>112</v>
      </c>
      <c r="B12" s="99" t="s">
        <v>128</v>
      </c>
      <c r="C12" s="100"/>
      <c r="D12" s="46">
        <v>500</v>
      </c>
      <c r="E12" s="14" t="s">
        <v>11</v>
      </c>
      <c r="F12" s="13">
        <v>0</v>
      </c>
      <c r="G12" s="48">
        <f t="shared" si="0"/>
        <v>0</v>
      </c>
      <c r="H12" s="41"/>
      <c r="I12" s="63"/>
      <c r="K12" s="42"/>
      <c r="L12" s="42"/>
    </row>
    <row r="13" spans="1:12" ht="30" customHeight="1" x14ac:dyDescent="0.25">
      <c r="A13" s="43" t="s">
        <v>113</v>
      </c>
      <c r="B13" s="62" t="s">
        <v>129</v>
      </c>
      <c r="C13" s="45"/>
      <c r="D13" s="46">
        <v>500</v>
      </c>
      <c r="E13" s="47" t="s">
        <v>11</v>
      </c>
      <c r="F13" s="13">
        <v>0</v>
      </c>
      <c r="G13" s="48">
        <f t="shared" si="0"/>
        <v>0</v>
      </c>
      <c r="H13" s="41"/>
      <c r="I13" s="63"/>
      <c r="K13" s="42"/>
      <c r="L13" s="42"/>
    </row>
    <row r="14" spans="1:12" ht="30" customHeight="1" x14ac:dyDescent="0.25">
      <c r="A14" s="43" t="s">
        <v>114</v>
      </c>
      <c r="B14" s="62" t="s">
        <v>130</v>
      </c>
      <c r="C14" s="45"/>
      <c r="D14" s="46">
        <v>1</v>
      </c>
      <c r="E14" s="47" t="s">
        <v>3</v>
      </c>
      <c r="F14" s="180">
        <v>0</v>
      </c>
      <c r="G14" s="179">
        <f t="shared" si="0"/>
        <v>0</v>
      </c>
      <c r="H14" s="41"/>
      <c r="K14" s="42"/>
      <c r="L14" s="42"/>
    </row>
    <row r="15" spans="1:12" ht="27.95" customHeight="1" x14ac:dyDescent="0.25">
      <c r="A15" s="43" t="s">
        <v>115</v>
      </c>
      <c r="B15" s="62" t="s">
        <v>131</v>
      </c>
      <c r="C15" s="45"/>
      <c r="D15" s="46">
        <v>2004</v>
      </c>
      <c r="E15" s="47" t="s">
        <v>4</v>
      </c>
      <c r="F15" s="13">
        <v>0</v>
      </c>
      <c r="G15" s="48">
        <f t="shared" si="0"/>
        <v>0</v>
      </c>
      <c r="H15" s="41"/>
      <c r="K15" s="42"/>
      <c r="L15" s="42"/>
    </row>
    <row r="16" spans="1:12" ht="27.95" customHeight="1" x14ac:dyDescent="0.25">
      <c r="A16" s="43" t="s">
        <v>116</v>
      </c>
      <c r="B16" s="64" t="s">
        <v>132</v>
      </c>
      <c r="C16" s="101"/>
      <c r="D16" s="46">
        <v>239</v>
      </c>
      <c r="E16" s="14" t="s">
        <v>4</v>
      </c>
      <c r="F16" s="13">
        <v>0</v>
      </c>
      <c r="G16" s="48">
        <f t="shared" si="0"/>
        <v>0</v>
      </c>
      <c r="H16" s="41"/>
      <c r="K16" s="42"/>
    </row>
    <row r="17" spans="1:13" ht="27.95" customHeight="1" x14ac:dyDescent="0.25">
      <c r="A17" s="43" t="s">
        <v>117</v>
      </c>
      <c r="B17" s="62" t="s">
        <v>133</v>
      </c>
      <c r="C17" s="101"/>
      <c r="D17" s="66">
        <v>150</v>
      </c>
      <c r="E17" s="14" t="s">
        <v>148</v>
      </c>
      <c r="F17" s="13">
        <v>0</v>
      </c>
      <c r="G17" s="48">
        <f t="shared" si="0"/>
        <v>0</v>
      </c>
      <c r="H17" s="41"/>
      <c r="K17" s="42"/>
    </row>
    <row r="18" spans="1:13" ht="27.95" customHeight="1" x14ac:dyDescent="0.25">
      <c r="A18" s="43" t="s">
        <v>118</v>
      </c>
      <c r="B18" s="62" t="s">
        <v>134</v>
      </c>
      <c r="C18" s="101"/>
      <c r="D18" s="67">
        <v>5204</v>
      </c>
      <c r="E18" s="14" t="s">
        <v>4</v>
      </c>
      <c r="F18" s="13">
        <v>0</v>
      </c>
      <c r="G18" s="48">
        <f t="shared" si="0"/>
        <v>0</v>
      </c>
      <c r="H18" s="41"/>
      <c r="K18" s="42"/>
    </row>
    <row r="19" spans="1:13" ht="30" customHeight="1" x14ac:dyDescent="0.25">
      <c r="A19" s="43" t="s">
        <v>119</v>
      </c>
      <c r="B19" s="62" t="s">
        <v>135</v>
      </c>
      <c r="C19" s="101"/>
      <c r="D19" s="66">
        <v>2</v>
      </c>
      <c r="E19" s="14" t="s">
        <v>149</v>
      </c>
      <c r="F19" s="13">
        <v>0</v>
      </c>
      <c r="G19" s="48">
        <f t="shared" si="0"/>
        <v>0</v>
      </c>
      <c r="H19" s="41"/>
      <c r="K19" s="42"/>
    </row>
    <row r="20" spans="1:13" ht="30" customHeight="1" x14ac:dyDescent="0.25">
      <c r="A20" s="43" t="s">
        <v>120</v>
      </c>
      <c r="B20" s="62" t="s">
        <v>136</v>
      </c>
      <c r="C20" s="101"/>
      <c r="D20" s="66">
        <v>5</v>
      </c>
      <c r="E20" s="14" t="s">
        <v>149</v>
      </c>
      <c r="F20" s="13">
        <v>0</v>
      </c>
      <c r="G20" s="48">
        <f t="shared" si="0"/>
        <v>0</v>
      </c>
      <c r="H20" s="41"/>
      <c r="K20" s="42"/>
    </row>
    <row r="21" spans="1:13" ht="15" customHeight="1" x14ac:dyDescent="0.25">
      <c r="A21" s="166" t="s">
        <v>142</v>
      </c>
      <c r="B21" s="109" t="s">
        <v>144</v>
      </c>
      <c r="C21" s="156"/>
      <c r="D21" s="157"/>
      <c r="E21" s="158"/>
      <c r="F21" s="159"/>
      <c r="G21" s="120"/>
      <c r="H21" s="41"/>
      <c r="K21" s="42"/>
    </row>
    <row r="22" spans="1:13" ht="15" customHeight="1" x14ac:dyDescent="0.25">
      <c r="A22" s="167">
        <v>125</v>
      </c>
      <c r="B22" s="160" t="s">
        <v>143</v>
      </c>
      <c r="C22" s="161"/>
      <c r="D22" s="162">
        <v>19</v>
      </c>
      <c r="E22" s="163" t="s">
        <v>2</v>
      </c>
      <c r="F22" s="164">
        <v>0</v>
      </c>
      <c r="G22" s="165">
        <f t="shared" ref="G22:G24" si="1">PRODUCT(D22,F22)</f>
        <v>0</v>
      </c>
      <c r="H22" s="41"/>
      <c r="K22" s="42"/>
    </row>
    <row r="23" spans="1:13" ht="15" customHeight="1" x14ac:dyDescent="0.25">
      <c r="A23" s="171" t="s">
        <v>145</v>
      </c>
      <c r="B23" s="109" t="s">
        <v>144</v>
      </c>
      <c r="C23" s="156"/>
      <c r="D23" s="172"/>
      <c r="E23" s="173"/>
      <c r="F23" s="174"/>
      <c r="G23" s="175"/>
      <c r="H23" s="41"/>
      <c r="K23" s="42"/>
    </row>
    <row r="24" spans="1:13" ht="15" customHeight="1" x14ac:dyDescent="0.25">
      <c r="A24" s="176">
        <v>123</v>
      </c>
      <c r="B24" s="177" t="s">
        <v>146</v>
      </c>
      <c r="C24" s="178"/>
      <c r="D24" s="162">
        <v>101</v>
      </c>
      <c r="E24" s="163" t="s">
        <v>2</v>
      </c>
      <c r="F24" s="164">
        <v>0</v>
      </c>
      <c r="G24" s="165">
        <f t="shared" si="1"/>
        <v>0</v>
      </c>
      <c r="H24" s="41"/>
      <c r="K24" s="42"/>
    </row>
    <row r="25" spans="1:13" ht="27.95" customHeight="1" x14ac:dyDescent="0.25">
      <c r="A25" s="43" t="s">
        <v>121</v>
      </c>
      <c r="B25" s="62" t="s">
        <v>137</v>
      </c>
      <c r="C25" s="101"/>
      <c r="D25" s="66">
        <v>5</v>
      </c>
      <c r="E25" s="47" t="s">
        <v>3</v>
      </c>
      <c r="F25" s="13">
        <v>0</v>
      </c>
      <c r="G25" s="48">
        <f t="shared" si="0"/>
        <v>0</v>
      </c>
      <c r="H25" s="41"/>
      <c r="K25" s="42"/>
    </row>
    <row r="26" spans="1:13" ht="30" customHeight="1" x14ac:dyDescent="0.25">
      <c r="A26" s="43" t="s">
        <v>122</v>
      </c>
      <c r="B26" s="169" t="s">
        <v>138</v>
      </c>
      <c r="C26" s="101"/>
      <c r="D26" s="67">
        <v>3</v>
      </c>
      <c r="E26" s="14" t="s">
        <v>3</v>
      </c>
      <c r="F26" s="13">
        <v>0</v>
      </c>
      <c r="G26" s="48">
        <f t="shared" si="0"/>
        <v>0</v>
      </c>
      <c r="H26" s="41"/>
      <c r="K26" s="42"/>
    </row>
    <row r="27" spans="1:13" ht="30" customHeight="1" x14ac:dyDescent="0.25">
      <c r="A27" s="43" t="s">
        <v>123</v>
      </c>
      <c r="B27" s="169" t="s">
        <v>139</v>
      </c>
      <c r="C27" s="101"/>
      <c r="D27" s="66">
        <v>3</v>
      </c>
      <c r="E27" s="14" t="s">
        <v>3</v>
      </c>
      <c r="F27" s="13">
        <v>0</v>
      </c>
      <c r="G27" s="48">
        <f t="shared" si="0"/>
        <v>0</v>
      </c>
      <c r="H27" s="41"/>
      <c r="J27" s="63"/>
      <c r="K27" s="42"/>
    </row>
    <row r="28" spans="1:13" ht="30" customHeight="1" x14ac:dyDescent="0.25">
      <c r="A28" s="43" t="s">
        <v>124</v>
      </c>
      <c r="B28" s="170" t="s">
        <v>138</v>
      </c>
      <c r="C28" s="101"/>
      <c r="D28" s="66">
        <v>3</v>
      </c>
      <c r="E28" s="14" t="s">
        <v>3</v>
      </c>
      <c r="F28" s="13">
        <v>0</v>
      </c>
      <c r="G28" s="48">
        <f t="shared" si="0"/>
        <v>0</v>
      </c>
      <c r="H28" s="41"/>
      <c r="K28" s="42"/>
    </row>
    <row r="29" spans="1:13" ht="24.95" customHeight="1" x14ac:dyDescent="0.25">
      <c r="A29" s="68"/>
      <c r="B29" s="62" t="s">
        <v>153</v>
      </c>
      <c r="C29" s="106"/>
      <c r="D29" s="70"/>
      <c r="E29" s="71"/>
      <c r="F29" s="132"/>
      <c r="G29" s="72">
        <f>SUM(G7:G28)</f>
        <v>0</v>
      </c>
      <c r="H29" s="41"/>
      <c r="M29" s="73"/>
    </row>
    <row r="30" spans="1:13" ht="24.95" customHeight="1" thickBot="1" x14ac:dyDescent="0.3">
      <c r="A30" s="74"/>
      <c r="B30" s="75" t="s">
        <v>8</v>
      </c>
      <c r="C30" s="76"/>
      <c r="D30" s="206" t="s">
        <v>9</v>
      </c>
      <c r="E30" s="207"/>
      <c r="F30" s="92"/>
      <c r="G30" s="77">
        <f>+G29*0.1</f>
        <v>0</v>
      </c>
      <c r="H30" s="41"/>
      <c r="M30" s="73"/>
    </row>
    <row r="31" spans="1:13" ht="30" customHeight="1" thickTop="1" thickBot="1" x14ac:dyDescent="0.3">
      <c r="A31" s="127"/>
      <c r="B31" s="79" t="s">
        <v>154</v>
      </c>
      <c r="C31" s="80"/>
      <c r="D31" s="81"/>
      <c r="E31" s="82"/>
      <c r="F31" s="133"/>
      <c r="G31" s="83">
        <f>SUM(G29:G30)</f>
        <v>0</v>
      </c>
      <c r="H31" s="84"/>
      <c r="M31" s="73"/>
    </row>
    <row r="32" spans="1:13" ht="15.75" thickTop="1" x14ac:dyDescent="0.25"/>
    <row r="38" spans="7:7" x14ac:dyDescent="0.25">
      <c r="G38" s="128"/>
    </row>
  </sheetData>
  <sheetProtection algorithmName="SHA-512" hashValue="FDmxmN/1RIDqvq2RR85ic585NVJA1pyfLHWJMCXD5IJslvG8THdqRSuCtn9ImbVSHvmsltl5UGKl2z5deqUbaw==" saltValue="j/ZFhfcoxEZ7b10lFOBQ/g==" spinCount="100000" sheet="1" objects="1" scenarios="1"/>
  <mergeCells count="7">
    <mergeCell ref="F5:F6"/>
    <mergeCell ref="G5:G6"/>
    <mergeCell ref="D30:E30"/>
    <mergeCell ref="A5:A6"/>
    <mergeCell ref="B5:C6"/>
    <mergeCell ref="D5:D6"/>
    <mergeCell ref="E5:E6"/>
  </mergeCells>
  <pageMargins left="0.45" right="0.4" top="1.25" bottom="1" header="0.55000000000000004" footer="0.3"/>
  <pageSetup fitToHeight="0" orientation="portrait" r:id="rId1"/>
  <headerFooter>
    <oddHeader>&amp;C&amp;"Arial,Regular"&amp;12BID FORM
(Submit In Triplicate)
VILLAGE OF PARRISH&amp;RIFB 17-0101DC</oddHeader>
    <oddFooter>&amp;LBidder: _________________________
_______________________________&amp;RAddendum 10
Bid Form B -   &amp;P of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workbookViewId="0"/>
  </sheetViews>
  <sheetFormatPr defaultRowHeight="15" x14ac:dyDescent="0.25"/>
  <cols>
    <col min="1" max="1" width="57.140625" style="1" bestFit="1" customWidth="1"/>
    <col min="2" max="2" width="30.7109375" style="1" customWidth="1"/>
    <col min="3" max="3" width="35.7109375" style="1" customWidth="1"/>
    <col min="4" max="16384" width="9.140625" style="1"/>
  </cols>
  <sheetData>
    <row r="3" spans="1:2" ht="20.100000000000001" customHeight="1" x14ac:dyDescent="0.25">
      <c r="A3" s="19" t="s">
        <v>74</v>
      </c>
      <c r="B3" s="2"/>
    </row>
    <row r="4" spans="1:2" ht="35.1" customHeight="1" x14ac:dyDescent="0.25">
      <c r="A4" s="3" t="s">
        <v>71</v>
      </c>
      <c r="B4" s="2"/>
    </row>
    <row r="5" spans="1:2" ht="30" customHeight="1" x14ac:dyDescent="0.25">
      <c r="A5" s="18"/>
      <c r="B5" s="18"/>
    </row>
    <row r="6" spans="1:2" ht="39.950000000000003" customHeight="1" x14ac:dyDescent="0.25">
      <c r="A6" s="4" t="s">
        <v>79</v>
      </c>
      <c r="B6" s="6">
        <f>'BidForm B FM'!$G$41</f>
        <v>0</v>
      </c>
    </row>
    <row r="7" spans="1:2" ht="39.950000000000003" customHeight="1" x14ac:dyDescent="0.25">
      <c r="A7" s="5" t="s">
        <v>80</v>
      </c>
      <c r="B7" s="7">
        <f>'BidForm B MPS'!$G$59</f>
        <v>0</v>
      </c>
    </row>
    <row r="8" spans="1:2" ht="45" customHeight="1" x14ac:dyDescent="0.35">
      <c r="A8" s="21" t="s">
        <v>78</v>
      </c>
      <c r="B8" s="22">
        <f>SUM(B6:B7)</f>
        <v>0</v>
      </c>
    </row>
    <row r="9" spans="1:2" ht="23.25" x14ac:dyDescent="0.25">
      <c r="A9" s="181"/>
      <c r="B9" s="182"/>
    </row>
    <row r="11" spans="1:2" ht="18" x14ac:dyDescent="0.25">
      <c r="A11" s="183" t="s">
        <v>150</v>
      </c>
      <c r="B11" s="184"/>
    </row>
    <row r="12" spans="1:2" ht="30" customHeight="1" x14ac:dyDescent="0.25">
      <c r="A12" s="185" t="s">
        <v>152</v>
      </c>
      <c r="B12" s="187">
        <f>'BidForm B Sidewalk'!$G$31</f>
        <v>0</v>
      </c>
    </row>
    <row r="13" spans="1:2" x14ac:dyDescent="0.25">
      <c r="A13" s="1" t="s">
        <v>151</v>
      </c>
    </row>
    <row r="45" spans="6:6" x14ac:dyDescent="0.25">
      <c r="F45" s="1">
        <v>1</v>
      </c>
    </row>
    <row r="46" spans="6:6" x14ac:dyDescent="0.25">
      <c r="F46" s="1">
        <v>1</v>
      </c>
    </row>
    <row r="47" spans="6:6" x14ac:dyDescent="0.25">
      <c r="F47" s="1">
        <v>1</v>
      </c>
    </row>
    <row r="48" spans="6:6" x14ac:dyDescent="0.25">
      <c r="F48" s="1">
        <v>1</v>
      </c>
    </row>
  </sheetData>
  <sheetProtection algorithmName="SHA-512" hashValue="4tit+GcVBsH5IvdSb20tIDYwKuHCKQ5QA48Sy16xyKeQjkIlgih9D6POgIBURJNewB0RL97Y+6nyAsKXKOcYCA==" saltValue="wfX7UT7KouGY6vausaO/dw==" spinCount="100000" sheet="1" objects="1" scenarios="1"/>
  <pageMargins left="0.45" right="0.4" top="1.25" bottom="1" header="0.55000000000000004" footer="0.3"/>
  <pageSetup orientation="portrait" r:id="rId1"/>
  <headerFooter>
    <oddHeader>&amp;C&amp;"Arial,Regular"&amp;12BID FORM
(Submit In Triplicate)
VILLAGE OF PARRISH&amp;RIFB 17-0101DC</oddHeader>
    <oddFooter>&amp;LBidder: _________________________
_______________________________&amp;RAddendum 10
Bid Form B -   &amp;P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BidForm A FM</vt:lpstr>
      <vt:lpstr>BidForm A MPS</vt:lpstr>
      <vt:lpstr>BidForm A Sidewalk</vt:lpstr>
      <vt:lpstr>Summary of Bid A</vt:lpstr>
      <vt:lpstr>BidForm B FM</vt:lpstr>
      <vt:lpstr>BidForm B MPS</vt:lpstr>
      <vt:lpstr>BidForm B Sidewalk</vt:lpstr>
      <vt:lpstr>Summary of Bid B</vt:lpstr>
      <vt:lpstr>'BidForm A FM'!Print_Area</vt:lpstr>
      <vt:lpstr>'BidForm A MPS'!Print_Area</vt:lpstr>
      <vt:lpstr>'BidForm A Sidewalk'!Print_Area</vt:lpstr>
      <vt:lpstr>'BidForm B FM'!Print_Area</vt:lpstr>
      <vt:lpstr>'BidForm B MPS'!Print_Area</vt:lpstr>
      <vt:lpstr>'BidForm B Sidewalk'!Print_Area</vt:lpstr>
      <vt:lpstr>'Summary of Bid A'!Print_Area</vt:lpstr>
      <vt:lpstr>'Summary of Bid B'!Print_Area</vt:lpstr>
      <vt:lpstr>'BidForm A FM'!Print_Titles</vt:lpstr>
      <vt:lpstr>'BidForm A MPS'!Print_Titles</vt:lpstr>
      <vt:lpstr>'BidForm A Sidewalk'!Print_Titles</vt:lpstr>
      <vt:lpstr>'BidForm B FM'!Print_Titles</vt:lpstr>
      <vt:lpstr>'BidForm B MPS'!Print_Titles</vt:lpstr>
      <vt:lpstr>'BidForm B Sidewalk'!Print_Titles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2017-09-06T12:54:47Z</cp:lastPrinted>
  <dcterms:created xsi:type="dcterms:W3CDTF">2014-09-26T12:58:51Z</dcterms:created>
  <dcterms:modified xsi:type="dcterms:W3CDTF">2017-09-06T13:44:33Z</dcterms:modified>
</cp:coreProperties>
</file>