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ids, Proposals, Quotes\2017\17-1032GE\"/>
    </mc:Choice>
  </mc:AlternateContent>
  <bookViews>
    <workbookView xWindow="0" yWindow="0" windowWidth="15090" windowHeight="6915" firstSheet="1" activeTab="1"/>
  </bookViews>
  <sheets>
    <sheet name="Bid Sheet" sheetId="1" state="hidden" r:id="rId1"/>
    <sheet name="Sheet1" sheetId="2" r:id="rId2"/>
  </sheets>
  <definedNames>
    <definedName name="_xlnm.Print_Area" localSheetId="0">'Bid Sheet'!$A$1:$W$236</definedName>
    <definedName name="_xlnm.Print_Area" localSheetId="1">Sheet1!$A$1:$X$282</definedName>
    <definedName name="_xlnm.Print_Titles" localSheetId="0">'Bid Sheet'!$1:$2</definedName>
  </definedNames>
  <calcPr calcId="171027" concurrentCalc="0"/>
</workbook>
</file>

<file path=xl/calcChain.xml><?xml version="1.0" encoding="utf-8"?>
<calcChain xmlns="http://schemas.openxmlformats.org/spreadsheetml/2006/main">
  <c r="X215" i="2" l="1"/>
  <c r="X216" i="2"/>
  <c r="X217" i="2"/>
  <c r="X218" i="2"/>
  <c r="X219" i="2"/>
  <c r="X220" i="2"/>
  <c r="X221" i="2"/>
  <c r="X222" i="2"/>
  <c r="X223" i="2"/>
  <c r="X224" i="2"/>
  <c r="X225" i="2"/>
  <c r="X226" i="2"/>
  <c r="X227" i="2"/>
  <c r="X228" i="2"/>
  <c r="X229" i="2"/>
  <c r="X230" i="2"/>
  <c r="X231" i="2"/>
  <c r="X232" i="2"/>
  <c r="X233" i="2"/>
  <c r="X234" i="2"/>
  <c r="X235" i="2"/>
  <c r="X236" i="2"/>
  <c r="X237" i="2"/>
  <c r="X238" i="2"/>
  <c r="X239" i="2"/>
  <c r="X240" i="2"/>
  <c r="X241" i="2"/>
  <c r="X242" i="2"/>
  <c r="X243" i="2"/>
  <c r="X245" i="2"/>
  <c r="X246" i="2"/>
  <c r="X247" i="2"/>
  <c r="X248" i="2"/>
  <c r="X249" i="2"/>
  <c r="X250" i="2"/>
  <c r="X251" i="2"/>
  <c r="X252" i="2"/>
  <c r="X253" i="2"/>
  <c r="X254" i="2"/>
  <c r="X255" i="2"/>
  <c r="X256" i="2"/>
  <c r="X257" i="2"/>
  <c r="X258" i="2"/>
  <c r="X259" i="2"/>
  <c r="X260" i="2"/>
  <c r="X261" i="2"/>
  <c r="X262" i="2"/>
  <c r="X263" i="2"/>
  <c r="X188" i="2"/>
  <c r="X189" i="2"/>
  <c r="X190" i="2"/>
  <c r="X191" i="2"/>
  <c r="X192" i="2"/>
  <c r="X193" i="2"/>
  <c r="X194" i="2"/>
  <c r="X195" i="2"/>
  <c r="X196" i="2"/>
  <c r="X197" i="2"/>
  <c r="X198" i="2"/>
  <c r="X199" i="2"/>
  <c r="X200" i="2"/>
  <c r="X201" i="2"/>
  <c r="X202" i="2"/>
  <c r="X203" i="2"/>
  <c r="X204" i="2"/>
  <c r="X205" i="2"/>
  <c r="X206" i="2"/>
  <c r="X207" i="2"/>
  <c r="X208" i="2"/>
  <c r="X209" i="2"/>
  <c r="X210" i="2"/>
  <c r="X211" i="2"/>
  <c r="X181" i="2"/>
  <c r="X182" i="2"/>
  <c r="X183" i="2"/>
  <c r="X184" i="2"/>
  <c r="X144" i="2"/>
  <c r="X145" i="2"/>
  <c r="X146" i="2"/>
  <c r="X147" i="2"/>
  <c r="X148" i="2"/>
  <c r="X149" i="2"/>
  <c r="X150" i="2"/>
  <c r="X151" i="2"/>
  <c r="X152" i="2"/>
  <c r="X153" i="2"/>
  <c r="X154" i="2"/>
  <c r="X155" i="2"/>
  <c r="X156" i="2"/>
  <c r="X157" i="2"/>
  <c r="X158" i="2"/>
  <c r="X132" i="2"/>
  <c r="X133" i="2"/>
  <c r="X134" i="2"/>
  <c r="X135" i="2"/>
  <c r="X136" i="2"/>
  <c r="X137" i="2"/>
  <c r="X138" i="2"/>
  <c r="X139" i="2"/>
  <c r="X140" i="2"/>
  <c r="X125" i="2"/>
  <c r="X126" i="2"/>
  <c r="X127" i="2"/>
  <c r="X128" i="2"/>
  <c r="X4" i="2"/>
  <c r="X5" i="2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32" i="2"/>
  <c r="P133" i="2"/>
  <c r="P134" i="2"/>
  <c r="P135" i="2"/>
  <c r="P136" i="2"/>
  <c r="P137" i="2"/>
  <c r="P138" i="2"/>
  <c r="P139" i="2"/>
  <c r="P140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50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8" i="2"/>
  <c r="P49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181" i="2"/>
  <c r="J182" i="2"/>
  <c r="J183" i="2"/>
  <c r="J184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32" i="2"/>
  <c r="J133" i="2"/>
  <c r="J134" i="2"/>
  <c r="J135" i="2"/>
  <c r="J136" i="2"/>
  <c r="J137" i="2"/>
  <c r="J138" i="2"/>
  <c r="J139" i="2"/>
  <c r="J140" i="2"/>
  <c r="J125" i="2"/>
  <c r="J126" i="2"/>
  <c r="J127" i="2"/>
  <c r="J128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V267" i="2"/>
  <c r="V268" i="2"/>
  <c r="V269" i="2"/>
  <c r="V270" i="2"/>
  <c r="V271" i="2"/>
  <c r="V272" i="2"/>
  <c r="V273" i="2"/>
  <c r="V274" i="2"/>
  <c r="V275" i="2"/>
  <c r="V276" i="2"/>
  <c r="V277" i="2"/>
  <c r="V278" i="2"/>
  <c r="V279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181" i="2"/>
  <c r="V182" i="2"/>
  <c r="V183" i="2"/>
  <c r="V184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32" i="2"/>
  <c r="V133" i="2"/>
  <c r="V134" i="2"/>
  <c r="V135" i="2"/>
  <c r="V136" i="2"/>
  <c r="V137" i="2"/>
  <c r="V138" i="2"/>
  <c r="V139" i="2"/>
  <c r="V140" i="2"/>
  <c r="V125" i="2"/>
  <c r="V126" i="2"/>
  <c r="V127" i="2"/>
  <c r="V128" i="2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T267" i="2"/>
  <c r="T268" i="2"/>
  <c r="T269" i="2"/>
  <c r="T270" i="2"/>
  <c r="T271" i="2"/>
  <c r="T272" i="2"/>
  <c r="T273" i="2"/>
  <c r="T274" i="2"/>
  <c r="T275" i="2"/>
  <c r="T276" i="2"/>
  <c r="T277" i="2"/>
  <c r="T278" i="2"/>
  <c r="T279" i="2"/>
  <c r="T215" i="2"/>
  <c r="T216" i="2"/>
  <c r="T217" i="2"/>
  <c r="T218" i="2"/>
  <c r="T219" i="2"/>
  <c r="T220" i="2"/>
  <c r="T221" i="2"/>
  <c r="T222" i="2"/>
  <c r="T223" i="2"/>
  <c r="T224" i="2"/>
  <c r="T225" i="2"/>
  <c r="T226" i="2"/>
  <c r="T227" i="2"/>
  <c r="T228" i="2"/>
  <c r="T229" i="2"/>
  <c r="T230" i="2"/>
  <c r="T231" i="2"/>
  <c r="T232" i="2"/>
  <c r="T233" i="2"/>
  <c r="T234" i="2"/>
  <c r="T235" i="2"/>
  <c r="T236" i="2"/>
  <c r="T237" i="2"/>
  <c r="T238" i="2"/>
  <c r="T239" i="2"/>
  <c r="T240" i="2"/>
  <c r="T241" i="2"/>
  <c r="T242" i="2"/>
  <c r="T243" i="2"/>
  <c r="T245" i="2"/>
  <c r="T246" i="2"/>
  <c r="T247" i="2"/>
  <c r="T248" i="2"/>
  <c r="T249" i="2"/>
  <c r="T250" i="2"/>
  <c r="T251" i="2"/>
  <c r="T252" i="2"/>
  <c r="T253" i="2"/>
  <c r="T254" i="2"/>
  <c r="T255" i="2"/>
  <c r="T256" i="2"/>
  <c r="T257" i="2"/>
  <c r="T258" i="2"/>
  <c r="T259" i="2"/>
  <c r="T260" i="2"/>
  <c r="T261" i="2"/>
  <c r="T262" i="2"/>
  <c r="T263" i="2"/>
  <c r="T188" i="2"/>
  <c r="T189" i="2"/>
  <c r="T190" i="2"/>
  <c r="T191" i="2"/>
  <c r="T192" i="2"/>
  <c r="T193" i="2"/>
  <c r="T194" i="2"/>
  <c r="T195" i="2"/>
  <c r="T196" i="2"/>
  <c r="T197" i="2"/>
  <c r="T198" i="2"/>
  <c r="T199" i="2"/>
  <c r="T200" i="2"/>
  <c r="T201" i="2"/>
  <c r="T202" i="2"/>
  <c r="T203" i="2"/>
  <c r="T204" i="2"/>
  <c r="T205" i="2"/>
  <c r="T206" i="2"/>
  <c r="T207" i="2"/>
  <c r="T208" i="2"/>
  <c r="T209" i="2"/>
  <c r="T210" i="2"/>
  <c r="T211" i="2"/>
  <c r="T181" i="2"/>
  <c r="T182" i="2"/>
  <c r="T183" i="2"/>
  <c r="T184" i="2"/>
  <c r="T144" i="2"/>
  <c r="T145" i="2"/>
  <c r="T146" i="2"/>
  <c r="T147" i="2"/>
  <c r="T148" i="2"/>
  <c r="T149" i="2"/>
  <c r="T150" i="2"/>
  <c r="T151" i="2"/>
  <c r="T152" i="2"/>
  <c r="T153" i="2"/>
  <c r="T154" i="2"/>
  <c r="T155" i="2"/>
  <c r="T156" i="2"/>
  <c r="T157" i="2"/>
  <c r="T158" i="2"/>
  <c r="T132" i="2"/>
  <c r="T133" i="2"/>
  <c r="T134" i="2"/>
  <c r="T135" i="2"/>
  <c r="T136" i="2"/>
  <c r="T137" i="2"/>
  <c r="T138" i="2"/>
  <c r="T139" i="2"/>
  <c r="T140" i="2"/>
  <c r="T125" i="2"/>
  <c r="T126" i="2"/>
  <c r="T127" i="2"/>
  <c r="T128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100" i="2"/>
  <c r="T101" i="2"/>
  <c r="T102" i="2"/>
  <c r="T103" i="2"/>
  <c r="T104" i="2"/>
  <c r="T105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R262" i="2"/>
  <c r="R215" i="2"/>
  <c r="R216" i="2"/>
  <c r="R217" i="2"/>
  <c r="R218" i="2"/>
  <c r="R219" i="2"/>
  <c r="R220" i="2"/>
  <c r="R221" i="2"/>
  <c r="R222" i="2"/>
  <c r="R223" i="2"/>
  <c r="R224" i="2"/>
  <c r="R225" i="2"/>
  <c r="R226" i="2"/>
  <c r="R227" i="2"/>
  <c r="R228" i="2"/>
  <c r="R229" i="2"/>
  <c r="R230" i="2"/>
  <c r="R231" i="2"/>
  <c r="R232" i="2"/>
  <c r="R233" i="2"/>
  <c r="R234" i="2"/>
  <c r="R235" i="2"/>
  <c r="R236" i="2"/>
  <c r="R237" i="2"/>
  <c r="R238" i="2"/>
  <c r="R239" i="2"/>
  <c r="R240" i="2"/>
  <c r="R241" i="2"/>
  <c r="R242" i="2"/>
  <c r="R243" i="2"/>
  <c r="R245" i="2"/>
  <c r="R246" i="2"/>
  <c r="R247" i="2"/>
  <c r="R248" i="2"/>
  <c r="R249" i="2"/>
  <c r="R250" i="2"/>
  <c r="R251" i="2"/>
  <c r="R252" i="2"/>
  <c r="R253" i="2"/>
  <c r="R254" i="2"/>
  <c r="R255" i="2"/>
  <c r="R256" i="2"/>
  <c r="R257" i="2"/>
  <c r="R258" i="2"/>
  <c r="R259" i="2"/>
  <c r="R260" i="2"/>
  <c r="R261" i="2"/>
  <c r="R263" i="2"/>
  <c r="R188" i="2"/>
  <c r="R189" i="2"/>
  <c r="R190" i="2"/>
  <c r="R191" i="2"/>
  <c r="R192" i="2"/>
  <c r="R193" i="2"/>
  <c r="R194" i="2"/>
  <c r="R195" i="2"/>
  <c r="R196" i="2"/>
  <c r="R197" i="2"/>
  <c r="R198" i="2"/>
  <c r="R199" i="2"/>
  <c r="R200" i="2"/>
  <c r="R201" i="2"/>
  <c r="R202" i="2"/>
  <c r="R203" i="2"/>
  <c r="R204" i="2"/>
  <c r="R205" i="2"/>
  <c r="R206" i="2"/>
  <c r="R207" i="2"/>
  <c r="R208" i="2"/>
  <c r="R209" i="2"/>
  <c r="R210" i="2"/>
  <c r="R211" i="2"/>
  <c r="R181" i="2"/>
  <c r="R182" i="2"/>
  <c r="R183" i="2"/>
  <c r="R184" i="2"/>
  <c r="R144" i="2"/>
  <c r="R145" i="2"/>
  <c r="R146" i="2"/>
  <c r="R147" i="2"/>
  <c r="R148" i="2"/>
  <c r="R149" i="2"/>
  <c r="R150" i="2"/>
  <c r="R151" i="2"/>
  <c r="R152" i="2"/>
  <c r="R153" i="2"/>
  <c r="R154" i="2"/>
  <c r="R155" i="2"/>
  <c r="R156" i="2"/>
  <c r="R157" i="2"/>
  <c r="R158" i="2"/>
  <c r="R132" i="2"/>
  <c r="R133" i="2"/>
  <c r="R134" i="2"/>
  <c r="R135" i="2"/>
  <c r="R136" i="2"/>
  <c r="R137" i="2"/>
  <c r="R138" i="2"/>
  <c r="R139" i="2"/>
  <c r="R140" i="2"/>
  <c r="R125" i="2"/>
  <c r="R126" i="2"/>
  <c r="R127" i="2"/>
  <c r="R128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R121" i="2"/>
  <c r="R267" i="2"/>
  <c r="R268" i="2"/>
  <c r="R269" i="2"/>
  <c r="R270" i="2"/>
  <c r="R271" i="2"/>
  <c r="R272" i="2"/>
  <c r="R273" i="2"/>
  <c r="R274" i="2"/>
  <c r="R275" i="2"/>
  <c r="R276" i="2"/>
  <c r="R277" i="2"/>
  <c r="R278" i="2"/>
  <c r="R279" i="2"/>
  <c r="R4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155" i="2"/>
  <c r="L156" i="2"/>
  <c r="L144" i="2"/>
  <c r="L145" i="2"/>
  <c r="L146" i="2"/>
  <c r="L147" i="2"/>
  <c r="L148" i="2"/>
  <c r="L149" i="2"/>
  <c r="L150" i="2"/>
  <c r="L151" i="2"/>
  <c r="L152" i="2"/>
  <c r="L153" i="2"/>
  <c r="L154" i="2"/>
  <c r="L157" i="2"/>
  <c r="L158" i="2"/>
  <c r="L132" i="2"/>
  <c r="L133" i="2"/>
  <c r="L134" i="2"/>
  <c r="L135" i="2"/>
  <c r="L136" i="2"/>
  <c r="L137" i="2"/>
  <c r="L138" i="2"/>
  <c r="L139" i="2"/>
  <c r="L140" i="2"/>
  <c r="L125" i="2"/>
  <c r="L126" i="2"/>
  <c r="L127" i="2"/>
  <c r="L128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262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3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62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3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181" i="2"/>
  <c r="N182" i="2"/>
  <c r="N183" i="2"/>
  <c r="N184" i="2"/>
  <c r="N155" i="2"/>
  <c r="N156" i="2"/>
  <c r="N144" i="2"/>
  <c r="N145" i="2"/>
  <c r="N146" i="2"/>
  <c r="N147" i="2"/>
  <c r="N148" i="2"/>
  <c r="N149" i="2"/>
  <c r="N150" i="2"/>
  <c r="N151" i="2"/>
  <c r="N152" i="2"/>
  <c r="N153" i="2"/>
  <c r="N154" i="2"/>
  <c r="N157" i="2"/>
  <c r="N158" i="2"/>
  <c r="N132" i="2"/>
  <c r="N133" i="2"/>
  <c r="N134" i="2"/>
  <c r="N135" i="2"/>
  <c r="N136" i="2"/>
  <c r="N137" i="2"/>
  <c r="N138" i="2"/>
  <c r="N139" i="2"/>
  <c r="N140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71" i="2"/>
  <c r="N70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6" i="2"/>
  <c r="N125" i="2"/>
  <c r="N127" i="2"/>
  <c r="N128" i="2"/>
  <c r="X278" i="2"/>
  <c r="X277" i="2"/>
  <c r="X276" i="2"/>
  <c r="X275" i="2"/>
  <c r="X274" i="2"/>
  <c r="X273" i="2"/>
  <c r="X272" i="2"/>
  <c r="X271" i="2"/>
  <c r="X270" i="2"/>
  <c r="X269" i="2"/>
  <c r="X268" i="2"/>
  <c r="X176" i="2"/>
  <c r="X175" i="2"/>
  <c r="X174" i="2"/>
  <c r="X173" i="2"/>
  <c r="X172" i="2"/>
  <c r="X171" i="2"/>
  <c r="X170" i="2"/>
  <c r="X169" i="2"/>
  <c r="X168" i="2"/>
  <c r="X167" i="2"/>
  <c r="X166" i="2"/>
  <c r="X165" i="2"/>
  <c r="X164" i="2"/>
  <c r="X163" i="2"/>
  <c r="X120" i="2"/>
  <c r="X119" i="2"/>
  <c r="X118" i="2"/>
  <c r="X117" i="2"/>
  <c r="X116" i="2"/>
  <c r="X115" i="2"/>
  <c r="X114" i="2"/>
  <c r="X113" i="2"/>
  <c r="X112" i="2"/>
  <c r="X111" i="2"/>
  <c r="X110" i="2"/>
  <c r="X109" i="2"/>
  <c r="X108" i="2"/>
  <c r="X107" i="2"/>
  <c r="X106" i="2"/>
  <c r="X105" i="2"/>
  <c r="X104" i="2"/>
  <c r="X103" i="2"/>
  <c r="X102" i="2"/>
  <c r="X101" i="2"/>
  <c r="X100" i="2"/>
  <c r="X98" i="2"/>
  <c r="X97" i="2"/>
  <c r="X96" i="2"/>
  <c r="X95" i="2"/>
  <c r="X94" i="2"/>
  <c r="X93" i="2"/>
  <c r="X92" i="2"/>
  <c r="X91" i="2"/>
  <c r="X90" i="2"/>
  <c r="X89" i="2"/>
  <c r="X88" i="2"/>
  <c r="X87" i="2"/>
  <c r="X86" i="2"/>
  <c r="X85" i="2"/>
  <c r="X84" i="2"/>
  <c r="X83" i="2"/>
  <c r="X82" i="2"/>
  <c r="X81" i="2"/>
  <c r="X80" i="2"/>
  <c r="X79" i="2"/>
  <c r="X78" i="2"/>
  <c r="X77" i="2"/>
  <c r="X76" i="2"/>
  <c r="X75" i="2"/>
  <c r="X74" i="2"/>
  <c r="X73" i="2"/>
  <c r="X72" i="2"/>
  <c r="X71" i="2"/>
  <c r="V262" i="2"/>
  <c r="V261" i="2"/>
  <c r="V260" i="2"/>
  <c r="V259" i="2"/>
  <c r="V258" i="2"/>
  <c r="V257" i="2"/>
  <c r="V256" i="2"/>
  <c r="V255" i="2"/>
  <c r="V254" i="2"/>
  <c r="V253" i="2"/>
  <c r="V252" i="2"/>
  <c r="V251" i="2"/>
  <c r="V250" i="2"/>
  <c r="V249" i="2"/>
  <c r="V248" i="2"/>
  <c r="V247" i="2"/>
  <c r="V246" i="2"/>
  <c r="V245" i="2"/>
  <c r="V243" i="2"/>
  <c r="V242" i="2"/>
  <c r="V241" i="2"/>
  <c r="V240" i="2"/>
  <c r="V239" i="2"/>
  <c r="V238" i="2"/>
  <c r="V237" i="2"/>
  <c r="V236" i="2"/>
  <c r="V235" i="2"/>
  <c r="V234" i="2"/>
  <c r="V233" i="2"/>
  <c r="V232" i="2"/>
  <c r="V231" i="2"/>
  <c r="V230" i="2"/>
  <c r="V229" i="2"/>
  <c r="V228" i="2"/>
  <c r="V227" i="2"/>
  <c r="V226" i="2"/>
  <c r="V225" i="2"/>
  <c r="V224" i="2"/>
  <c r="V223" i="2"/>
  <c r="V222" i="2"/>
  <c r="V221" i="2"/>
  <c r="V220" i="2"/>
  <c r="V219" i="2"/>
  <c r="V218" i="2"/>
  <c r="V217" i="2"/>
  <c r="V216" i="2"/>
  <c r="V176" i="2"/>
  <c r="V175" i="2"/>
  <c r="V174" i="2"/>
  <c r="V173" i="2"/>
  <c r="V172" i="2"/>
  <c r="V171" i="2"/>
  <c r="V170" i="2"/>
  <c r="V169" i="2"/>
  <c r="V168" i="2"/>
  <c r="V167" i="2"/>
  <c r="V166" i="2"/>
  <c r="V165" i="2"/>
  <c r="V164" i="2"/>
  <c r="V163" i="2"/>
  <c r="V120" i="2"/>
  <c r="V119" i="2"/>
  <c r="V118" i="2"/>
  <c r="V117" i="2"/>
  <c r="V116" i="2"/>
  <c r="V115" i="2"/>
  <c r="V114" i="2"/>
  <c r="V113" i="2"/>
  <c r="V112" i="2"/>
  <c r="V111" i="2"/>
  <c r="V110" i="2"/>
  <c r="V109" i="2"/>
  <c r="V108" i="2"/>
  <c r="V107" i="2"/>
  <c r="V106" i="2"/>
  <c r="V105" i="2"/>
  <c r="V104" i="2"/>
  <c r="V103" i="2"/>
  <c r="V102" i="2"/>
  <c r="V101" i="2"/>
  <c r="V100" i="2"/>
  <c r="V98" i="2"/>
  <c r="V97" i="2"/>
  <c r="V96" i="2"/>
  <c r="V95" i="2"/>
  <c r="V94" i="2"/>
  <c r="V93" i="2"/>
  <c r="V92" i="2"/>
  <c r="V91" i="2"/>
  <c r="V90" i="2"/>
  <c r="V89" i="2"/>
  <c r="V88" i="2"/>
  <c r="V87" i="2"/>
  <c r="V86" i="2"/>
  <c r="V85" i="2"/>
  <c r="V84" i="2"/>
  <c r="V83" i="2"/>
  <c r="V82" i="2"/>
  <c r="V81" i="2"/>
  <c r="V80" i="2"/>
  <c r="V79" i="2"/>
  <c r="V78" i="2"/>
  <c r="V77" i="2"/>
  <c r="V76" i="2"/>
  <c r="V75" i="2"/>
  <c r="V74" i="2"/>
  <c r="V73" i="2"/>
  <c r="V72" i="2"/>
  <c r="V71" i="2"/>
  <c r="T176" i="2"/>
  <c r="T175" i="2"/>
  <c r="T174" i="2"/>
  <c r="T173" i="2"/>
  <c r="T172" i="2"/>
  <c r="T171" i="2"/>
  <c r="T170" i="2"/>
  <c r="T169" i="2"/>
  <c r="T168" i="2"/>
  <c r="T167" i="2"/>
  <c r="T166" i="2"/>
  <c r="T165" i="2"/>
  <c r="T164" i="2"/>
  <c r="T163" i="2"/>
  <c r="R176" i="2"/>
  <c r="R175" i="2"/>
  <c r="R174" i="2"/>
  <c r="R173" i="2"/>
  <c r="R172" i="2"/>
  <c r="R171" i="2"/>
  <c r="R170" i="2"/>
  <c r="R169" i="2"/>
  <c r="R168" i="2"/>
  <c r="R167" i="2"/>
  <c r="R166" i="2"/>
  <c r="R165" i="2"/>
  <c r="R164" i="2"/>
  <c r="R163" i="2"/>
  <c r="P278" i="2"/>
  <c r="P277" i="2"/>
  <c r="P276" i="2"/>
  <c r="P275" i="2"/>
  <c r="P274" i="2"/>
  <c r="P273" i="2"/>
  <c r="P272" i="2"/>
  <c r="P271" i="2"/>
  <c r="P270" i="2"/>
  <c r="P269" i="2"/>
  <c r="P268" i="2"/>
  <c r="P262" i="2"/>
  <c r="P261" i="2"/>
  <c r="P260" i="2"/>
  <c r="P259" i="2"/>
  <c r="P258" i="2"/>
  <c r="P257" i="2"/>
  <c r="P256" i="2"/>
  <c r="P255" i="2"/>
  <c r="P254" i="2"/>
  <c r="P253" i="2"/>
  <c r="P252" i="2"/>
  <c r="P251" i="2"/>
  <c r="P250" i="2"/>
  <c r="P249" i="2"/>
  <c r="P248" i="2"/>
  <c r="P247" i="2"/>
  <c r="P246" i="2"/>
  <c r="P245" i="2"/>
  <c r="P243" i="2"/>
  <c r="P242" i="2"/>
  <c r="P241" i="2"/>
  <c r="P240" i="2"/>
  <c r="P239" i="2"/>
  <c r="P238" i="2"/>
  <c r="P237" i="2"/>
  <c r="P236" i="2"/>
  <c r="P235" i="2"/>
  <c r="P234" i="2"/>
  <c r="P233" i="2"/>
  <c r="P232" i="2"/>
  <c r="P231" i="2"/>
  <c r="P230" i="2"/>
  <c r="P229" i="2"/>
  <c r="P228" i="2"/>
  <c r="P227" i="2"/>
  <c r="P226" i="2"/>
  <c r="P225" i="2"/>
  <c r="P224" i="2"/>
  <c r="P223" i="2"/>
  <c r="P222" i="2"/>
  <c r="P221" i="2"/>
  <c r="P220" i="2"/>
  <c r="P219" i="2"/>
  <c r="P218" i="2"/>
  <c r="P217" i="2"/>
  <c r="P216" i="2"/>
  <c r="P183" i="2"/>
  <c r="P182" i="2"/>
  <c r="P176" i="2"/>
  <c r="P175" i="2"/>
  <c r="P174" i="2"/>
  <c r="P173" i="2"/>
  <c r="P172" i="2"/>
  <c r="P171" i="2"/>
  <c r="P170" i="2"/>
  <c r="P169" i="2"/>
  <c r="P168" i="2"/>
  <c r="P167" i="2"/>
  <c r="P166" i="2"/>
  <c r="P165" i="2"/>
  <c r="P164" i="2"/>
  <c r="P163" i="2"/>
  <c r="P127" i="2"/>
  <c r="P126" i="2"/>
  <c r="N176" i="2"/>
  <c r="N175" i="2"/>
  <c r="N174" i="2"/>
  <c r="N173" i="2"/>
  <c r="N172" i="2"/>
  <c r="N171" i="2"/>
  <c r="N170" i="2"/>
  <c r="N169" i="2"/>
  <c r="N168" i="2"/>
  <c r="N167" i="2"/>
  <c r="N166" i="2"/>
  <c r="N165" i="2"/>
  <c r="N164" i="2"/>
  <c r="N163" i="2"/>
  <c r="L183" i="2"/>
  <c r="L182" i="2"/>
  <c r="L176" i="2"/>
  <c r="L175" i="2"/>
  <c r="L174" i="2"/>
  <c r="L173" i="2"/>
  <c r="L172" i="2"/>
  <c r="L171" i="2"/>
  <c r="L170" i="2"/>
  <c r="L169" i="2"/>
  <c r="L168" i="2"/>
  <c r="L167" i="2"/>
  <c r="L166" i="2"/>
  <c r="L165" i="2"/>
  <c r="L164" i="2"/>
  <c r="L163" i="2"/>
  <c r="J262" i="2"/>
  <c r="J261" i="2"/>
  <c r="J260" i="2"/>
  <c r="J259" i="2"/>
  <c r="J258" i="2"/>
  <c r="J257" i="2"/>
  <c r="J256" i="2"/>
  <c r="J255" i="2"/>
  <c r="J254" i="2"/>
  <c r="J253" i="2"/>
  <c r="J252" i="2"/>
  <c r="J251" i="2"/>
  <c r="J250" i="2"/>
  <c r="J249" i="2"/>
  <c r="J248" i="2"/>
  <c r="J247" i="2"/>
  <c r="J246" i="2"/>
  <c r="J245" i="2"/>
  <c r="J243" i="2"/>
  <c r="J242" i="2"/>
  <c r="J241" i="2"/>
  <c r="J240" i="2"/>
  <c r="J239" i="2"/>
  <c r="J238" i="2"/>
  <c r="J237" i="2"/>
  <c r="J236" i="2"/>
  <c r="J235" i="2"/>
  <c r="J234" i="2"/>
  <c r="J233" i="2"/>
  <c r="J232" i="2"/>
  <c r="J231" i="2"/>
  <c r="J230" i="2"/>
  <c r="J229" i="2"/>
  <c r="J228" i="2"/>
  <c r="J227" i="2"/>
  <c r="J226" i="2"/>
  <c r="J225" i="2"/>
  <c r="J224" i="2"/>
  <c r="J223" i="2"/>
  <c r="J222" i="2"/>
  <c r="J221" i="2"/>
  <c r="J220" i="2"/>
  <c r="J219" i="2"/>
  <c r="J218" i="2"/>
  <c r="J217" i="2"/>
  <c r="J216" i="2"/>
  <c r="J176" i="2"/>
  <c r="J175" i="2"/>
  <c r="J174" i="2"/>
  <c r="J173" i="2"/>
  <c r="J172" i="2"/>
  <c r="J171" i="2"/>
  <c r="J170" i="2"/>
  <c r="J169" i="2"/>
  <c r="J168" i="2"/>
  <c r="J167" i="2"/>
  <c r="J166" i="2"/>
  <c r="J165" i="2"/>
  <c r="J164" i="2"/>
  <c r="J163" i="2"/>
  <c r="H278" i="2"/>
  <c r="H277" i="2"/>
  <c r="H276" i="2"/>
  <c r="H275" i="2"/>
  <c r="H274" i="2"/>
  <c r="H273" i="2"/>
  <c r="H272" i="2"/>
  <c r="H271" i="2"/>
  <c r="H270" i="2"/>
  <c r="H269" i="2"/>
  <c r="H268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3" i="2"/>
  <c r="H182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39" i="2"/>
  <c r="H138" i="2"/>
  <c r="H137" i="2"/>
  <c r="H136" i="2"/>
  <c r="H135" i="2"/>
  <c r="H134" i="2"/>
  <c r="H133" i="2"/>
  <c r="H127" i="2"/>
  <c r="H126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X279" i="2"/>
  <c r="X267" i="2"/>
  <c r="X177" i="2"/>
  <c r="X162" i="2"/>
  <c r="X121" i="2"/>
  <c r="X70" i="2"/>
  <c r="V263" i="2"/>
  <c r="V215" i="2"/>
  <c r="V177" i="2"/>
  <c r="V162" i="2"/>
  <c r="V121" i="2"/>
  <c r="V70" i="2"/>
  <c r="T177" i="2"/>
  <c r="T162" i="2"/>
  <c r="R177" i="2"/>
  <c r="R162" i="2"/>
  <c r="P279" i="2"/>
  <c r="P267" i="2"/>
  <c r="P263" i="2"/>
  <c r="P215" i="2"/>
  <c r="P184" i="2"/>
  <c r="P181" i="2"/>
  <c r="P177" i="2"/>
  <c r="P162" i="2"/>
  <c r="P128" i="2"/>
  <c r="P125" i="2"/>
  <c r="N177" i="2"/>
  <c r="N162" i="2"/>
  <c r="L184" i="2"/>
  <c r="L181" i="2"/>
  <c r="L177" i="2"/>
  <c r="L162" i="2"/>
  <c r="J263" i="2"/>
  <c r="J215" i="2"/>
  <c r="J177" i="2"/>
  <c r="J162" i="2"/>
  <c r="H267" i="2"/>
  <c r="H279" i="2"/>
  <c r="H215" i="2"/>
  <c r="H263" i="2"/>
  <c r="H188" i="2"/>
  <c r="H211" i="2"/>
  <c r="H181" i="2"/>
  <c r="H184" i="2"/>
  <c r="H177" i="2"/>
  <c r="H144" i="2"/>
  <c r="H158" i="2"/>
  <c r="H132" i="2"/>
  <c r="H140" i="2"/>
  <c r="H125" i="2"/>
  <c r="H128" i="2"/>
  <c r="H70" i="2"/>
  <c r="H4" i="2"/>
  <c r="H66" i="2"/>
  <c r="H121" i="2"/>
</calcChain>
</file>

<file path=xl/sharedStrings.xml><?xml version="1.0" encoding="utf-8"?>
<sst xmlns="http://schemas.openxmlformats.org/spreadsheetml/2006/main" count="2511" uniqueCount="443">
  <si>
    <t>Item</t>
  </si>
  <si>
    <t>Description</t>
  </si>
  <si>
    <t>Unit of Measure</t>
  </si>
  <si>
    <t>Brand/Model Number</t>
  </si>
  <si>
    <t>Substitution</t>
  </si>
  <si>
    <t>Unit Price</t>
  </si>
  <si>
    <t>GROUP A:  OXYGEN AND AIRWAY CONTROL, BASIC AIRWAY MANAGEMENT</t>
  </si>
  <si>
    <t xml:space="preserve">Adult Spur II </t>
  </si>
  <si>
    <t>each</t>
  </si>
  <si>
    <t>Ambu 520-211-000</t>
  </si>
  <si>
    <t>No Substitution</t>
  </si>
  <si>
    <t xml:space="preserve">Pedi Spur II </t>
  </si>
  <si>
    <t>Ambu 530-213-000</t>
  </si>
  <si>
    <t xml:space="preserve">Infant Spur II </t>
  </si>
  <si>
    <t>Ambu 540-212-000</t>
  </si>
  <si>
    <t>55mm, infant, Hudson cath-guide airways, latex free</t>
  </si>
  <si>
    <t>60mm, small child, Hudson cath-guide airways, latex free</t>
  </si>
  <si>
    <t>80mm, small adult, Hudson cath-guide airways, latex free</t>
  </si>
  <si>
    <t>100mm, medium adult, Hudson cath-guide airways, latex free</t>
  </si>
  <si>
    <t>110mm, adult, Hudson cath-guide airways, latex free</t>
  </si>
  <si>
    <t>120mm, large adult, Hudson cath-guide airways, latex free</t>
  </si>
  <si>
    <t>size 12 fr, Nasopharyngeal airway, robertazzi style, latex free</t>
  </si>
  <si>
    <t>Rusch</t>
  </si>
  <si>
    <t>or Equivalent</t>
  </si>
  <si>
    <t>size 14 fr, Nasopharyngeal airway, robertazzi style, latex free</t>
  </si>
  <si>
    <t>size 16 fr, Nasopharyngeal airway, robertazzi style, latex free</t>
  </si>
  <si>
    <t>size 18 fr, Nasopharyngeal airway, robertazzi style, latex free</t>
  </si>
  <si>
    <t>size 20 fr, Nasopharyngeal airway, robertazzi style, latex free</t>
  </si>
  <si>
    <t>size 22 fr, Nasopharyngeal airway, robertazzi style, latex free</t>
  </si>
  <si>
    <t>size 24 fr, Nasopharyngeal airway, robertazzi style, latex free</t>
  </si>
  <si>
    <t>size 26 fr, Nasopharyngeal airway, robertazzi style, latex free</t>
  </si>
  <si>
    <t>size 28 fr, Nasopharyngeal airway, robertazzi style, latex free</t>
  </si>
  <si>
    <t>size 30 fr, Nasopharyngeal airway, robertazzi style, latex free</t>
  </si>
  <si>
    <t>size 32 fr, Nasopharyngeal airway, robertazzi style, latex free</t>
  </si>
  <si>
    <t>size 34 fr, Nasopharyngeal airway, robertazzi style, latex free</t>
  </si>
  <si>
    <t>size 36 fr, Nasopharyngeal airway, robertazzi style, latex free</t>
  </si>
  <si>
    <t>Infant, medium concentration oxygen mask, latex free, w/7ft tubing</t>
  </si>
  <si>
    <t>Pediatric non-breather, high concentration oxygen mask, latex free, w/7ft tubing</t>
  </si>
  <si>
    <t>Adult, non-breather, high concentration oxygen mask, latex free, elongated w/7ft tubing</t>
  </si>
  <si>
    <t>Adult, nasal cannal, over the ear style, flair tipped, latex free, w/7ft tubing</t>
  </si>
  <si>
    <t>VixOne Nebulizer with Pedi Dragon Mast, latex free, Westmed#0312</t>
  </si>
  <si>
    <t>84" Oxygen supply tube, latex free</t>
  </si>
  <si>
    <t>3.0mm size; Rusch flexi set, uncuffed endotracheal tubes with stylet installed, Murphy tip with internal connector and radiopaqueline; latex free</t>
  </si>
  <si>
    <t>4.0mm size; Rusch flexi set, uncuffed endotracheal tubes with stylet installed, Murphy tip with internal connector and radiopaqueline; latex free</t>
  </si>
  <si>
    <t>5.0mm size; Rusch flexi set, uncuffed endotracheal tubes with stylet installed, Murphy tip with internal connector and radiopaqueline; latex free</t>
  </si>
  <si>
    <t>6.0mm size; Rusch flexi set, cuffed endotracheal tubes with stylet installed, Murphy tip with internal connector and radiopaque line; latex free</t>
  </si>
  <si>
    <t>6.5mm size; Rusch flexi set, cuffed endotracheal tubes with stylet installed, Murphy tip with internal connector and radiopaque line; latex free</t>
  </si>
  <si>
    <t>7.0mm size; Rusch flexi set, cuffed endotracheal tubes with stylet installed, Murphy tip with internal connector and radiopaque line; latex free</t>
  </si>
  <si>
    <t>8.0mm size; Rusch flexi set, cuffed endotracheal tubes with stylet installed, Murphy tip with internal connector and radiopaque line; latex free</t>
  </si>
  <si>
    <t>9.0mm size; Rusch flexi set, cuffed endotracheal tubes with stylet installed, Murphy tip with internal connector and radiopaque line; latex free</t>
  </si>
  <si>
    <t>Laerdal</t>
  </si>
  <si>
    <t>Sunmed ET tube introducer</t>
  </si>
  <si>
    <t>10/bx</t>
  </si>
  <si>
    <t>6 french, suction catheters, finger tip control of the suction and a whistle tip design, latex free</t>
  </si>
  <si>
    <t>8 french, suction catheters, finger tip control of the suction and a whistle tip design, latex free</t>
  </si>
  <si>
    <t>10 french, suction catheters, finger tip control of the suction and a whistle tip design, latex free</t>
  </si>
  <si>
    <t>12 french, suction catheters, finger tip control of the suction and a whistle tip design, latex free</t>
  </si>
  <si>
    <t>14 french, suction catheters, finger tip control of the suction and a whistle tip design, latex free</t>
  </si>
  <si>
    <t>18 french, suction catheters, finger tip control of the suction and a whistle tip design, latex free</t>
  </si>
  <si>
    <t>Yankauer suction tip with control vent</t>
  </si>
  <si>
    <t>SSCOR Big Stick #44241</t>
  </si>
  <si>
    <t>1200cc Bemis suction canister with lid and tubing</t>
  </si>
  <si>
    <t>Bemis #485410</t>
  </si>
  <si>
    <t>GROUP B:  MISCELLANEOUS SUPPLIES</t>
  </si>
  <si>
    <t>10ml vacutainer, red top</t>
  </si>
  <si>
    <t>100/bx</t>
  </si>
  <si>
    <t>.5 gram foil package, K-Y lubrication jelly</t>
  </si>
  <si>
    <t>144/bx</t>
  </si>
  <si>
    <t>medium size, Alcohol prep pads</t>
  </si>
  <si>
    <t>200/bx</t>
  </si>
  <si>
    <t>Iodphor PVP prep pads</t>
  </si>
  <si>
    <t>Accu-Chek Safe-T-Pro Lancet</t>
  </si>
  <si>
    <t>3" x 9", I.V. arm board, padded disposable</t>
  </si>
  <si>
    <t>3" x 17 1/2" I.V. arm board, padded disposable</t>
  </si>
  <si>
    <t>MAD100, Mucosal Atomization Device</t>
  </si>
  <si>
    <t>Wolfe Tory Medical #10206A</t>
  </si>
  <si>
    <t>Posey disposable restraint</t>
  </si>
  <si>
    <t>Posey #2528</t>
  </si>
  <si>
    <t>Bite sticks, disposable plastic</t>
  </si>
  <si>
    <t>Disposable penlight</t>
  </si>
  <si>
    <t>Ammonia Inhalants, capsule</t>
  </si>
  <si>
    <t>Bandage Scissors, regular size, 5 1/2"</t>
  </si>
  <si>
    <t>16 oz btl, 70% Isopropyl rubbing alcohol</t>
  </si>
  <si>
    <t>16 oz btl, Hydrogen Peroxide, topical solution</t>
  </si>
  <si>
    <t>5 1/2" x 8" cold pack, disposable</t>
  </si>
  <si>
    <t>OB kit, disposable, soft packaging</t>
  </si>
  <si>
    <t>box</t>
  </si>
  <si>
    <t>Sodium Chlorida 0.9% 10ml prefilled syringe, flush IV</t>
  </si>
  <si>
    <t>60cc syringe, luer lok</t>
  </si>
  <si>
    <t>40/bx</t>
  </si>
  <si>
    <t>B-D 309653</t>
  </si>
  <si>
    <t>30cc syringe, luer lok</t>
  </si>
  <si>
    <t>B-D 309650</t>
  </si>
  <si>
    <t>10cc syringe, luer lok</t>
  </si>
  <si>
    <t>B-D 309604</t>
  </si>
  <si>
    <t xml:space="preserve">3cc syringe, luer lok </t>
  </si>
  <si>
    <t>B-D 309585</t>
  </si>
  <si>
    <t>1cc syringe, slip tip</t>
  </si>
  <si>
    <t>B-D 309602</t>
  </si>
  <si>
    <t>Bulb syringe, 2 oz cap, Reference: Gam40-04</t>
  </si>
  <si>
    <t xml:space="preserve">each </t>
  </si>
  <si>
    <t>Busse</t>
  </si>
  <si>
    <t>B-D</t>
  </si>
  <si>
    <t>20 ga x 1 1/2" needles</t>
  </si>
  <si>
    <t>18 ga x 1 1/2" needles</t>
  </si>
  <si>
    <t>14ga x 3.25" IV catheter</t>
  </si>
  <si>
    <t>B&amp;D ANG100ATTY #382268</t>
  </si>
  <si>
    <t>Filter straw, 5 micron, 1.7" long (ref B.Braun Co. #415021)</t>
  </si>
  <si>
    <t>Clave vial adapters,</t>
  </si>
  <si>
    <t>Abott #1200-01</t>
  </si>
  <si>
    <t>GROUP C:  IMMOBILIZATION SUPPLIES</t>
  </si>
  <si>
    <t>3/pkg</t>
  </si>
  <si>
    <t>set</t>
  </si>
  <si>
    <t>Plastic disposable bed pans, adult size</t>
  </si>
  <si>
    <t>Plastic disposable urinals, adult size</t>
  </si>
  <si>
    <t>40" X 90" Disposable drape sheet, plastic backed, Tidi Blue</t>
  </si>
  <si>
    <t>50/ca</t>
  </si>
  <si>
    <t>Banta Brand #980928</t>
  </si>
  <si>
    <t>Disposable pillow case, full size, plastic backed</t>
  </si>
  <si>
    <t>100/ca</t>
  </si>
  <si>
    <t>Bolster mattress</t>
  </si>
  <si>
    <t>#6090-041-010</t>
  </si>
  <si>
    <t>Full restraint set</t>
  </si>
  <si>
    <t>#6082-260-010</t>
  </si>
  <si>
    <t>Chest restraint</t>
  </si>
  <si>
    <t>#6060-260-046</t>
  </si>
  <si>
    <t>Shoulder harness</t>
  </si>
  <si>
    <t>#6060-260-045</t>
  </si>
  <si>
    <t>Single restraint belt</t>
  </si>
  <si>
    <t>#6060-160-044</t>
  </si>
  <si>
    <t>Pocketed BR pouch</t>
  </si>
  <si>
    <t>#6500-130-000</t>
  </si>
  <si>
    <t>HE storage flat</t>
  </si>
  <si>
    <t>#6500-128-000</t>
  </si>
  <si>
    <t>Base storage net</t>
  </si>
  <si>
    <t>#6500-160-000</t>
  </si>
  <si>
    <t>Battery</t>
  </si>
  <si>
    <t>Battery charger</t>
  </si>
  <si>
    <t>Pedi, hare traction splint</t>
  </si>
  <si>
    <t>Ferno FW443</t>
  </si>
  <si>
    <t>Adult, hare traction splint</t>
  </si>
  <si>
    <t>Ferno FW444</t>
  </si>
  <si>
    <t>K.E.D. extrication device</t>
  </si>
  <si>
    <t>Ferno FW125</t>
  </si>
  <si>
    <t>Asherman Chest Seal</t>
  </si>
  <si>
    <t>Rusch #115554</t>
  </si>
  <si>
    <t>2" wide x 4 yds long, elastic bandage</t>
  </si>
  <si>
    <t>4" wide x 4 yds long, elastic bandage</t>
  </si>
  <si>
    <t>6" wide x 4 yds long, elastic bandage</t>
  </si>
  <si>
    <t>12rl/pk</t>
  </si>
  <si>
    <t>6" wide x 4 yds long, roller gauze, self adhering, non sterile</t>
  </si>
  <si>
    <t>6rl/pkg</t>
  </si>
  <si>
    <t>7 1/2" x 8" individually wrapped, ABD pads, sterile</t>
  </si>
  <si>
    <t>20/tray</t>
  </si>
  <si>
    <t>12" x 30" individually wrapped, Mutlitrauma dressing, sterile</t>
  </si>
  <si>
    <t>4" x 4", 12 ply individually wrapped, bandage, sterile</t>
  </si>
  <si>
    <t>2" x 2", 12 ply individually wrapped, bandage, sterile</t>
  </si>
  <si>
    <t xml:space="preserve">100/bx </t>
  </si>
  <si>
    <t>40"x40"x56" (approx size) triangular bandage, individually wrapped, with 2 safety pins</t>
  </si>
  <si>
    <t>60" x 90", individually wrapped, burn sheet, blue, sterile</t>
  </si>
  <si>
    <t>4" x 4", 12 ply, bandage, non sterile</t>
  </si>
  <si>
    <t>200/pk</t>
  </si>
  <si>
    <t>1" x 10 yds, tape, surgical cloth</t>
  </si>
  <si>
    <t>12/bx</t>
  </si>
  <si>
    <t>2" x 10 yds, tape, surgical cloth</t>
  </si>
  <si>
    <t>6/bx</t>
  </si>
  <si>
    <t>3" x 9" individually wrapped, vaseline gauze</t>
  </si>
  <si>
    <t>50/bx</t>
  </si>
  <si>
    <t>Technol "fluid shield" with splash guard visor</t>
  </si>
  <si>
    <t>25/bx</t>
  </si>
  <si>
    <t>#47080-80</t>
  </si>
  <si>
    <t>Respirator with exhalation valve</t>
  </si>
  <si>
    <t>#3M9211, (N95)</t>
  </si>
  <si>
    <t>Adenosine 6mg/2ml vial,</t>
  </si>
  <si>
    <t>Albuterol (for inhalation) unit dose vial, 3mL- 2.5mg</t>
  </si>
  <si>
    <t>Atrovent, .02%, 2.5ml, S.D.V.</t>
  </si>
  <si>
    <t>Haloperidol (Haldol), 5mg/ml, 1ml vial</t>
  </si>
  <si>
    <t xml:space="preserve">Magnesium Sulfate 50%, 2mL=1 gm, (0.5g/mL), 4.06 mEq/ml </t>
  </si>
  <si>
    <t>Normadyne 20 mg in 4mL, 1mL = 5mg</t>
  </si>
  <si>
    <t>Midazolam (Versed) 5mg/1ml Carpuject Luer Tip</t>
  </si>
  <si>
    <t>Vercuronium Bromide, 10mg/10ml vial</t>
  </si>
  <si>
    <t>Amidate, 2mg/ml, 20ml.LIFE shield</t>
  </si>
  <si>
    <t>NDC #0071-0418-24</t>
  </si>
  <si>
    <t>OVERNIGHT "COLD" SHIPPING CHARGES-AS REQUIRED</t>
  </si>
  <si>
    <t>via carrier: _______________</t>
  </si>
  <si>
    <t>flat rate charge</t>
  </si>
  <si>
    <t>#6500-201-000</t>
  </si>
  <si>
    <t>#6500-700-046</t>
  </si>
  <si>
    <t>12 VDC Cable Automotive</t>
  </si>
  <si>
    <t>#6500-201-147</t>
  </si>
  <si>
    <t>SMRT Power Kit-12 VDC, Domestic</t>
  </si>
  <si>
    <t>#6500-700-040</t>
  </si>
  <si>
    <t>Bottle Holder Cover</t>
  </si>
  <si>
    <t>#6500-001-260</t>
  </si>
  <si>
    <t>Bottle Holder Strap</t>
  </si>
  <si>
    <t>#6500-001-261</t>
  </si>
  <si>
    <t>Bottle Holder Pad</t>
  </si>
  <si>
    <t>#6500-001-262</t>
  </si>
  <si>
    <t>3" wide x 4 yds long, roller gauze, self adhering, non sterile</t>
  </si>
  <si>
    <t xml:space="preserve">Bandaids 1"x3" </t>
  </si>
  <si>
    <t>3M Coban 1" x 5yd</t>
  </si>
  <si>
    <t>3M Coban 2" x 5yd</t>
  </si>
  <si>
    <t>3M Coban 4" x 5yd</t>
  </si>
  <si>
    <t>Fentanyl, 100mgr/2ml Vial</t>
  </si>
  <si>
    <t>Amiodorone, 150mg/3ml, Vial</t>
  </si>
  <si>
    <t>Benadryl 50 mg/mL, 1mL = 50 mg Vial</t>
  </si>
  <si>
    <t>Atropine Sulfate, 0.1mg/mL, 10mL = 1mg Luer Jet</t>
  </si>
  <si>
    <t>D50W 500 mg/mL, 50 mL = 25gm Luer Jet</t>
  </si>
  <si>
    <t>Epinephrine 1:10,000 .01mg/mL, 10mL = 1 mg Luer Jet</t>
  </si>
  <si>
    <t>Lidocaine 2% 20mg/mL, 5 ml = 100 mg Luer Jet</t>
  </si>
  <si>
    <t>Lidocaine 2% 20mg/mL, 50ml Vial</t>
  </si>
  <si>
    <t>Narcan 1mg/mL, 2mL = 2mg Min-I-Jet Prefilled Syringe</t>
  </si>
  <si>
    <t>NDC #76329-1469-1</t>
  </si>
  <si>
    <t>NDC #0409-2339-34</t>
  </si>
  <si>
    <t>Sodium Bicarb 8.4% 1mEq/mL, 50mL = 50 mEq Luer Jet</t>
  </si>
  <si>
    <t>Thiamine 100 mg/mL, 1mL = 100mg Vial</t>
  </si>
  <si>
    <t>Ketamine HCI 500mg per 10ml Vial</t>
  </si>
  <si>
    <t>Morphine, 4mg/ml Vial or Carpujet</t>
  </si>
  <si>
    <t>Nitrostat .4mg 100 sublingual tablets/bottle</t>
  </si>
  <si>
    <t>Onadansetron 4mg/2ml vial</t>
  </si>
  <si>
    <t>Dextrose 5% 250ml Bag</t>
  </si>
  <si>
    <t>Dextrose 5% 100ml Bag</t>
  </si>
  <si>
    <t>Levetiracetam 500mg/5ml Vial</t>
  </si>
  <si>
    <t>Bumetanide Injection, USP 2.5mg/10ml Vial</t>
  </si>
  <si>
    <t>Basic Paramed Shears 7 1/2" Long</t>
  </si>
  <si>
    <t>IV Administration Set 60drops/ml</t>
  </si>
  <si>
    <t>MS-83160</t>
  </si>
  <si>
    <t>IV Administration Set 10drops/ml</t>
  </si>
  <si>
    <t>MS-83110</t>
  </si>
  <si>
    <t>BBraun Infusomat Space Pump IV Set</t>
  </si>
  <si>
    <t>8 Quart Sage Sharps Container 10"x7.25x10.5</t>
  </si>
  <si>
    <t>Sage Product #8870</t>
  </si>
  <si>
    <t>Pillow, Disposable Medium Weight 18"x24"</t>
  </si>
  <si>
    <t>Strap, 2 piece, white, looped end with plastic buckle 5ft</t>
  </si>
  <si>
    <t>Multi-Grip Head Immobilizer, Adult</t>
  </si>
  <si>
    <t>Curaplex Extrication Collar, Adult</t>
  </si>
  <si>
    <t>Curaplex Extrication Collar, Mini</t>
  </si>
  <si>
    <t>Manual Adult BP Cuff, Prosphyg 775, Size 11</t>
  </si>
  <si>
    <t>25 ga x 5/8" needles</t>
  </si>
  <si>
    <t>Red Biohazard Bag, 4 Gal, 1.5mil</t>
  </si>
  <si>
    <t>500/ca</t>
  </si>
  <si>
    <t>Sleeve Cover, White, 18"</t>
  </si>
  <si>
    <t>200/ca</t>
  </si>
  <si>
    <t>Medstrom Infection Control Kit</t>
  </si>
  <si>
    <t>Convenience bags, White 650cc</t>
  </si>
  <si>
    <t>12/pk</t>
  </si>
  <si>
    <t>Medichoice Disposable Coveralls x-Large</t>
  </si>
  <si>
    <t>3.5mm size; Rusch flexi set, uncuffed endotracheal tubes with stylet installed, Murphy tip with internal connector and radiopaqueline; latex free</t>
  </si>
  <si>
    <t>All Sizes</t>
  </si>
  <si>
    <t>Ventilation circuit Smith Madical</t>
  </si>
  <si>
    <t>Pneupak #122003</t>
  </si>
  <si>
    <t>King Vision Vidio Larygoscope Channeled Blade #3</t>
  </si>
  <si>
    <t>KVL03C</t>
  </si>
  <si>
    <t>King Vision Vidio Larygoscope Standard Blade #3</t>
  </si>
  <si>
    <t>KVL03</t>
  </si>
  <si>
    <t>Mega Mover Portable Transport Unit</t>
  </si>
  <si>
    <t>Item #51926</t>
  </si>
  <si>
    <t>Infant Nasal cannula, latex free, w/7ft tubing</t>
  </si>
  <si>
    <t>Pediatric Nasal Cannula, latex free with 7ft tubing</t>
  </si>
  <si>
    <t>70mm, child, Hudson cath-guide airways, latex free</t>
  </si>
  <si>
    <t>Safetec Red Z Fluid Solidifying Powder 5oz Bottle</t>
  </si>
  <si>
    <t>Bayer Contour Blood Glucose Strips</t>
  </si>
  <si>
    <t>Safety Glasses Skyper X2 with Clear Lens</t>
  </si>
  <si>
    <t>Safety Glasses Skyper X2 with Gray Lens</t>
  </si>
  <si>
    <t>Sodium Chloride 1000ml Bag</t>
  </si>
  <si>
    <t>Proscope 660 Adult Stethoscope Neon Orange</t>
  </si>
  <si>
    <t>3-Way Stopcock With Swivel Male Luer Lock</t>
  </si>
  <si>
    <t>Thomas E.T holder Pediatric</t>
  </si>
  <si>
    <t>Thomas E.T holder Adult</t>
  </si>
  <si>
    <t>Manufacterer #7099c</t>
  </si>
  <si>
    <t>Contour Blood Glucose Meter</t>
  </si>
  <si>
    <t>Manufacterer #00193715101</t>
  </si>
  <si>
    <t>Infu-Stat Disp. Pressure Infuser,325mm/hg gauge,1000ml</t>
  </si>
  <si>
    <r>
      <t xml:space="preserve">Ativan (Lorazepam),  2mg, 1ml Vial                                                                      *** </t>
    </r>
    <r>
      <rPr>
        <b/>
        <i/>
        <u/>
        <sz val="10"/>
        <color indexed="8"/>
        <rFont val="Times New Roman"/>
        <family val="1"/>
      </rPr>
      <t>OVERNIGHT COLD SHIPPING REQUIRED ***</t>
    </r>
  </si>
  <si>
    <r>
      <t xml:space="preserve">Succinylcholine (Quelicin) 200mg/ml vial                                     </t>
    </r>
    <r>
      <rPr>
        <b/>
        <i/>
        <u/>
        <sz val="10"/>
        <color indexed="8"/>
        <rFont val="Times New Roman"/>
        <family val="1"/>
      </rPr>
      <t xml:space="preserve">   *** OVERNIGHT COLD SHIPPING REQUIRED ***</t>
    </r>
  </si>
  <si>
    <t>unit price includes "overnight cold shipping" charges ____Yes or ___No</t>
  </si>
  <si>
    <t xml:space="preserve"> </t>
  </si>
  <si>
    <t>BBraun Dispensing Pin with one way valve</t>
  </si>
  <si>
    <t>Estimated Annual Quantities</t>
  </si>
  <si>
    <t>Extended Pricing</t>
  </si>
  <si>
    <t>GROUP F:  STRYKER STRETCHER PARTS/REPAIR/REPLACEMENT</t>
  </si>
  <si>
    <t>GROUP G:   SPLINTS</t>
  </si>
  <si>
    <t>GROUP H:  BANDAGES/FACE AND RESPIRATORY PROTECTION/MISCELLANEOUS SUPPLIES</t>
  </si>
  <si>
    <t xml:space="preserve">GROUP I:  MEDICATION LIST </t>
  </si>
  <si>
    <t>Epinephrine 1:1000 1 mg/Ml, ampule, 1 mL = 1 mg</t>
  </si>
  <si>
    <t>SUB TOTAL, GROUP A</t>
  </si>
  <si>
    <t>SUB TOTAL, GROUP B</t>
  </si>
  <si>
    <t>SUB TOTAL, GROUP C</t>
  </si>
  <si>
    <t>SUB TOTAL, GROUP D</t>
  </si>
  <si>
    <t>SUB TOTAL, GROUP E</t>
  </si>
  <si>
    <t>SUB TOTAL, GROUP F</t>
  </si>
  <si>
    <t>SUB TOTAL, GROUP G</t>
  </si>
  <si>
    <t>SUB TOTAL, GROUP H</t>
  </si>
  <si>
    <t>SUB TOTAL, GROUP I</t>
  </si>
  <si>
    <t>NCD 50924-951-20</t>
  </si>
  <si>
    <t>Model 1000 / 7000</t>
  </si>
  <si>
    <t>Prosphyg 775, size 11</t>
  </si>
  <si>
    <t>MTM 310</t>
  </si>
  <si>
    <t>Itec</t>
  </si>
  <si>
    <t>3151-03161</t>
  </si>
  <si>
    <t>3151-03163</t>
  </si>
  <si>
    <t>#41101</t>
  </si>
  <si>
    <t>Specifiy FDA approved "Equivalent" Brand Mfg and Quantity/Unit of Measure</t>
  </si>
  <si>
    <t>Bound Tree, Dublin, Ohio 43016</t>
  </si>
  <si>
    <t>unit price includes "overnight cold shipping" charges _X__Yes or ___No</t>
  </si>
  <si>
    <t>Henry Schein Inc., Irmo, SC, 29063</t>
  </si>
  <si>
    <t>unit price includes "overnight cold shipping" charges _X_Yes or ___No</t>
  </si>
  <si>
    <t>Quad Med Inc., Jacksonville, FL 32256</t>
  </si>
  <si>
    <t>Southeastern Emergency Equipment, Youngsville, NC 27596</t>
  </si>
  <si>
    <t>Medical Equipment Sales (dba: Sun Surgical) Gainsville, FL</t>
  </si>
  <si>
    <t>Stryker Medical, Portage, MI, 49002</t>
  </si>
  <si>
    <t>62" X 80" general purpose blkt, 70%wool/30% man made fibers</t>
  </si>
  <si>
    <t>Hospira 2049-02</t>
  </si>
  <si>
    <t xml:space="preserve">Carpuject Holder </t>
  </si>
  <si>
    <t xml:space="preserve">Dopamine 400mg, 5% Dextrose, Injection, 250 ml </t>
  </si>
  <si>
    <t xml:space="preserve">Curaplex Select Nebulizer, small-volume, hand held, T-piece, Mouthpiece, flextube, 7 ft </t>
  </si>
  <si>
    <t>Filterline set, non humidified, intubated, adult/Pediatric 100ea/BX</t>
  </si>
  <si>
    <t>Smart Capnoline Plus non intubated, oral nasal w/O2 tubing 100 ea/Bx</t>
  </si>
  <si>
    <t>Forceps, Magill intubating Adult 9.75</t>
  </si>
  <si>
    <t xml:space="preserve">Forceps, Magill intubating Pediatric </t>
  </si>
  <si>
    <t>IFB 17-1032GE Medical Supplies - EMS</t>
  </si>
  <si>
    <t xml:space="preserve">Sunmed </t>
  </si>
  <si>
    <t>I-Gel O2 Resus Pack Size 3</t>
  </si>
  <si>
    <t>2114-87301</t>
  </si>
  <si>
    <t>2114-87302</t>
  </si>
  <si>
    <t>2114-87303</t>
  </si>
  <si>
    <t>I-Gel O2 Resus Pack Size 4</t>
  </si>
  <si>
    <t>I-Gel O2 Resus Pack Size 5</t>
  </si>
  <si>
    <t>Laryngoscope blade (Disposable) Mac 2 (Child)</t>
  </si>
  <si>
    <t>301-B3020EA</t>
  </si>
  <si>
    <t>301-B3030EA</t>
  </si>
  <si>
    <t>Laryngoscope blade (Disposable) Mac 3 (Med Adult)</t>
  </si>
  <si>
    <t>Laryngoscope blade (Disposable) Mac 4 (Large Adult)</t>
  </si>
  <si>
    <t>Laryngoscope blade (Disposable) Miller 1 (Infant)</t>
  </si>
  <si>
    <t>301-B3110EA</t>
  </si>
  <si>
    <t>Laryngoscope blade (Disposable) Miller 2 (Child)</t>
  </si>
  <si>
    <t>Laryngoscope blade (Disposable) Miller 3 (Med Adult)</t>
  </si>
  <si>
    <t>301-B3130EA</t>
  </si>
  <si>
    <t>301-B3120EA</t>
  </si>
  <si>
    <t>301-B3140EA</t>
  </si>
  <si>
    <t>Laryngoscope blade (Disposable) Miller 4 (Large Adult)</t>
  </si>
  <si>
    <t>Laryngoscope Handle, Small, Fiberoptic Greenline</t>
  </si>
  <si>
    <t>792-5-0236-10</t>
  </si>
  <si>
    <t>792-5-0236-09</t>
  </si>
  <si>
    <t>Laryngoscope Handle, Medium, Fiberoptic</t>
  </si>
  <si>
    <t>EMAT Tourniquet</t>
  </si>
  <si>
    <t>Metal Eye Shield</t>
  </si>
  <si>
    <t>Oval Eye pads</t>
  </si>
  <si>
    <t>IV Start Kit</t>
  </si>
  <si>
    <t>670061-KIT</t>
  </si>
  <si>
    <t>Razor, Disposable</t>
  </si>
  <si>
    <t>Syringe, 50 cc Irrigation</t>
  </si>
  <si>
    <t>Acetaminophen 500 mg Tabs</t>
  </si>
  <si>
    <t>1988-61</t>
  </si>
  <si>
    <t>Acetaminophen Cherry Elixir</t>
  </si>
  <si>
    <t>1985-00</t>
  </si>
  <si>
    <t>Acetaminophen Suppository</t>
  </si>
  <si>
    <t>Diltiazem (refrigerated) 25 mg</t>
  </si>
  <si>
    <t>6013-10</t>
  </si>
  <si>
    <t>Dopamine 400mg/250cc</t>
  </si>
  <si>
    <t>118-2B0842EA</t>
  </si>
  <si>
    <t>Glucagon Emergency kit for low blood sugar, dosage: 1mg</t>
  </si>
  <si>
    <t>Nitro-bid 2% Ointment</t>
  </si>
  <si>
    <t>Manual Pediatric BP Cuff Medsource</t>
  </si>
  <si>
    <t>MS-BP 300 Child</t>
  </si>
  <si>
    <t>Manual Thigh BP Cuff Medstorm</t>
  </si>
  <si>
    <t>36014-Thigh</t>
  </si>
  <si>
    <t>Cricothyrotomy Field Kit</t>
  </si>
  <si>
    <t>Emergency Blanket Dynarex</t>
  </si>
  <si>
    <t>EQTHERMBL</t>
  </si>
  <si>
    <t>Proscope Pediatric Stethoscope</t>
  </si>
  <si>
    <t>Tempa-DOT, Oral/Auxiliary Single use-sterile</t>
  </si>
  <si>
    <t>3-M</t>
  </si>
  <si>
    <t>100/box</t>
  </si>
  <si>
    <t>GROUP D:  PPE / PERSONAL PROTECTION EQUIPMENT</t>
  </si>
  <si>
    <t>Halyard purple nitril gloves, 9.5" latex free, powder free, textured finger tips, fingertip 5.9mil, palm 4.7mil, cuff 3.5mil</t>
  </si>
  <si>
    <t>48/bx</t>
  </si>
  <si>
    <t>NDC#0281-0326-08</t>
  </si>
  <si>
    <t>Ketorolac Tromethamine 30mg/ml</t>
  </si>
  <si>
    <t>GROUP E:  PLASTIC PRODUCTS/LINENS/STRAPS AND FASTNERS</t>
  </si>
  <si>
    <t>Medsource</t>
  </si>
  <si>
    <t>24ga x 3/4" ClearSafe Safety IV Catheter</t>
  </si>
  <si>
    <t>22ga x 1" ClearSafe Safety IV Catheter</t>
  </si>
  <si>
    <t>20ga x 1 1/4 ClearSafe Safety IV Catheter</t>
  </si>
  <si>
    <t>18ga x 1 1/4" ClearSafe Safety IV Catheter</t>
  </si>
  <si>
    <t>16ga x 1 1/4" ClearSafe Safety IV Catheter</t>
  </si>
  <si>
    <t>14 ga x 1 1/4" ClearSafe Safety IV Catheter</t>
  </si>
  <si>
    <t xml:space="preserve">SharpSafety Covidien </t>
  </si>
  <si>
    <t>Covidien 8303SA</t>
  </si>
  <si>
    <t>SUB TOTAL, GROUP J</t>
  </si>
  <si>
    <t xml:space="preserve">GROUP K:  Flat rate discount off catalog pricing for items not specified on this quotation form </t>
  </si>
  <si>
    <t>GRAND TOTAL, (GROUPS A, B, C, D, E, F, G, H, I, J and K)</t>
  </si>
  <si>
    <t>Hudson</t>
  </si>
  <si>
    <t>GROUP J</t>
  </si>
  <si>
    <t>Substitution or Brand Supplied</t>
  </si>
  <si>
    <t>TOTAL, GROUP J</t>
  </si>
  <si>
    <t>TOTAL, GROUP I</t>
  </si>
  <si>
    <t>GROUP J, LARYNGOSCOPES</t>
  </si>
  <si>
    <t>TOTAL, GROUP H</t>
  </si>
  <si>
    <t>TOTAL, GROUP G</t>
  </si>
  <si>
    <t>TOTAL, GROUP F</t>
  </si>
  <si>
    <t>TOTAL, GROUP E</t>
  </si>
  <si>
    <t>TOTAL, GROUP D</t>
  </si>
  <si>
    <t>TOTAL, GROUP C</t>
  </si>
  <si>
    <t>TOTAL, GROUP B</t>
  </si>
  <si>
    <t>TOTAL, GROUP A</t>
  </si>
  <si>
    <t xml:space="preserve">Bound Tree Medical, Unit Prices </t>
  </si>
  <si>
    <t>Bound Tree Medical, Extension</t>
  </si>
  <si>
    <t>NAD Global Health, Unit Price</t>
  </si>
  <si>
    <t>NAD Global Health, Extension</t>
  </si>
  <si>
    <t>Sun Surgical Supply, Unit Prices</t>
  </si>
  <si>
    <t>Sun Surgical Supply, Extension</t>
  </si>
  <si>
    <t>Diamond Medical Supplies, Unit Prices</t>
  </si>
  <si>
    <t>Diamond Medical Supplies, Extension</t>
  </si>
  <si>
    <t>Ever Ready First Aid, Unit Prices</t>
  </si>
  <si>
    <t>Ever Ready First Aid, Extension</t>
  </si>
  <si>
    <t>Henry Schein EMS, Unit Prices</t>
  </si>
  <si>
    <t>Henry Schein EMS, Extension</t>
  </si>
  <si>
    <t>Midwest Medical Supply, Unit Prices</t>
  </si>
  <si>
    <t>Midwest Medical Supply, Extension</t>
  </si>
  <si>
    <t>Quadmed, Unit Prices</t>
  </si>
  <si>
    <t>Quadmed, Extension</t>
  </si>
  <si>
    <t>No Bid</t>
  </si>
  <si>
    <t>40% Discount</t>
  </si>
  <si>
    <t>28% Discount</t>
  </si>
  <si>
    <t>5% Discount</t>
  </si>
  <si>
    <t>0% Discount</t>
  </si>
  <si>
    <t>14% Discount</t>
  </si>
  <si>
    <t>20% Discount</t>
  </si>
  <si>
    <t>Nashville Medical dba EMS Products, Extension</t>
  </si>
  <si>
    <t>Bid award will be on a per Group basis. Note the discount percentage off catalog prices found after Group J.</t>
  </si>
  <si>
    <t xml:space="preserve">Flat rate discount off catalog pricing for items not specified on this quotation form:  </t>
  </si>
  <si>
    <t>Group B</t>
  </si>
  <si>
    <t>Group C</t>
  </si>
  <si>
    <t>Group D</t>
  </si>
  <si>
    <t>Group E</t>
  </si>
  <si>
    <t>Group F</t>
  </si>
  <si>
    <t>Group G</t>
  </si>
  <si>
    <t>Group H</t>
  </si>
  <si>
    <t>Group I</t>
  </si>
  <si>
    <t>Group J</t>
  </si>
  <si>
    <t>Group A</t>
  </si>
  <si>
    <t>Nashville Medical dba EMS Products, Unit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</si>
</sst>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Times New Roman"/>
      <family val="1"/>
    </font>
    <font>
      <b/>
      <i/>
      <u/>
      <sz val="10"/>
      <color theme="1"/>
      <name val="Times New Roman"/>
      <family val="1"/>
    </font>
    <font>
      <b/>
      <i/>
      <u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i/>
      <u/>
      <sz val="9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b/>
      <i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u/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10"/>
      <color rgb="FFFF0000"/>
      <name val="Times New Roman"/>
      <family val="1"/>
    </font>
  </fonts>
  <fills count="20">
    <fill>
      <patternFill patternType="none"/>
    </fill>
    <fill>
      <patternFill patternType="gray125"/>
    </fill>
    <fill>
      <patternFill patternType="mediumGray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mediumGray">
        <bgColor theme="4" tint="0.79998168889431442"/>
      </patternFill>
    </fill>
    <fill>
      <patternFill patternType="solid">
        <fgColor theme="7" tint="0.59999389629810485"/>
        <bgColor indexed="64"/>
      </patternFill>
    </fill>
    <fill>
      <patternFill patternType="mediumGray">
        <bgColor theme="7" tint="0.59999389629810485"/>
      </patternFill>
    </fill>
    <fill>
      <patternFill patternType="solid">
        <fgColor theme="9" tint="0.59999389629810485"/>
        <bgColor indexed="64"/>
      </patternFill>
    </fill>
    <fill>
      <patternFill patternType="mediumGray">
        <bgColor theme="9" tint="0.59999389629810485"/>
      </patternFill>
    </fill>
    <fill>
      <patternFill patternType="solid">
        <fgColor theme="5" tint="0.79998168889431442"/>
        <bgColor indexed="64"/>
      </patternFill>
    </fill>
    <fill>
      <patternFill patternType="mediumGray">
        <bgColor theme="5" tint="0.79998168889431442"/>
      </patternFill>
    </fill>
    <fill>
      <patternFill patternType="solid">
        <fgColor theme="8" tint="0.39997558519241921"/>
        <bgColor indexed="64"/>
      </patternFill>
    </fill>
    <fill>
      <patternFill patternType="mediumGray">
        <bgColor theme="8" tint="0.39997558519241921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4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8">
    <xf numFmtId="0" fontId="0" fillId="0" borderId="0" xfId="0"/>
    <xf numFmtId="0" fontId="4" fillId="0" borderId="0" xfId="0" applyFont="1" applyFill="1" applyBorder="1" applyProtection="1">
      <protection locked="0"/>
    </xf>
    <xf numFmtId="0" fontId="13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Protection="1">
      <protection locked="0"/>
    </xf>
    <xf numFmtId="0" fontId="14" fillId="0" borderId="1" xfId="0" applyFont="1" applyFill="1" applyBorder="1" applyAlignment="1" applyProtection="1">
      <alignment horizontal="center" vertical="center" textRotation="90"/>
    </xf>
    <xf numFmtId="0" fontId="15" fillId="0" borderId="1" xfId="0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 applyProtection="1">
      <alignment horizontal="center" vertical="center" textRotation="90" wrapText="1"/>
    </xf>
    <xf numFmtId="0" fontId="14" fillId="0" borderId="1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center" wrapText="1"/>
    </xf>
    <xf numFmtId="0" fontId="13" fillId="0" borderId="18" xfId="0" applyFont="1" applyFill="1" applyBorder="1" applyAlignment="1" applyProtection="1">
      <alignment horizontal="center"/>
    </xf>
    <xf numFmtId="0" fontId="4" fillId="0" borderId="19" xfId="0" applyFont="1" applyFill="1" applyBorder="1" applyProtection="1"/>
    <xf numFmtId="0" fontId="2" fillId="0" borderId="19" xfId="0" applyFont="1" applyFill="1" applyBorder="1" applyProtection="1"/>
    <xf numFmtId="0" fontId="1" fillId="0" borderId="5" xfId="0" applyFont="1" applyFill="1" applyBorder="1" applyProtection="1"/>
    <xf numFmtId="0" fontId="13" fillId="0" borderId="4" xfId="0" applyFont="1" applyFill="1" applyBorder="1" applyAlignment="1" applyProtection="1">
      <alignment horizontal="center"/>
    </xf>
    <xf numFmtId="0" fontId="4" fillId="0" borderId="5" xfId="0" applyFont="1" applyFill="1" applyBorder="1" applyProtection="1"/>
    <xf numFmtId="0" fontId="2" fillId="0" borderId="5" xfId="0" applyFont="1" applyFill="1" applyBorder="1" applyProtection="1"/>
    <xf numFmtId="0" fontId="4" fillId="0" borderId="5" xfId="0" applyFont="1" applyFill="1" applyBorder="1" applyAlignment="1" applyProtection="1">
      <alignment wrapText="1"/>
    </xf>
    <xf numFmtId="0" fontId="1" fillId="0" borderId="5" xfId="0" applyFont="1" applyFill="1" applyBorder="1" applyAlignment="1" applyProtection="1">
      <alignment wrapText="1"/>
    </xf>
    <xf numFmtId="0" fontId="4" fillId="0" borderId="13" xfId="0" applyFont="1" applyFill="1" applyBorder="1" applyProtection="1"/>
    <xf numFmtId="0" fontId="13" fillId="0" borderId="7" xfId="0" applyFont="1" applyFill="1" applyBorder="1" applyAlignment="1" applyProtection="1">
      <alignment horizontal="center"/>
    </xf>
    <xf numFmtId="0" fontId="4" fillId="0" borderId="8" xfId="0" applyFont="1" applyFill="1" applyBorder="1" applyProtection="1"/>
    <xf numFmtId="0" fontId="2" fillId="0" borderId="8" xfId="0" applyFont="1" applyFill="1" applyBorder="1" applyProtection="1"/>
    <xf numFmtId="0" fontId="4" fillId="0" borderId="0" xfId="0" applyFont="1" applyFill="1" applyBorder="1" applyProtection="1"/>
    <xf numFmtId="0" fontId="2" fillId="0" borderId="0" xfId="0" applyFont="1" applyFill="1" applyBorder="1" applyProtection="1"/>
    <xf numFmtId="0" fontId="4" fillId="0" borderId="19" xfId="0" applyFont="1" applyFill="1" applyBorder="1" applyAlignment="1" applyProtection="1">
      <alignment wrapText="1"/>
    </xf>
    <xf numFmtId="0" fontId="13" fillId="0" borderId="10" xfId="0" applyFont="1" applyFill="1" applyBorder="1" applyAlignment="1" applyProtection="1">
      <alignment horizontal="center"/>
    </xf>
    <xf numFmtId="0" fontId="4" fillId="0" borderId="11" xfId="0" applyFont="1" applyFill="1" applyBorder="1" applyProtection="1"/>
    <xf numFmtId="0" fontId="2" fillId="0" borderId="11" xfId="0" applyFont="1" applyFill="1" applyBorder="1" applyProtection="1"/>
    <xf numFmtId="0" fontId="13" fillId="0" borderId="15" xfId="0" applyFont="1" applyFill="1" applyBorder="1" applyAlignment="1" applyProtection="1">
      <alignment horizontal="center"/>
    </xf>
    <xf numFmtId="0" fontId="4" fillId="0" borderId="16" xfId="0" applyFont="1" applyFill="1" applyBorder="1" applyProtection="1"/>
    <xf numFmtId="0" fontId="2" fillId="0" borderId="16" xfId="0" applyFont="1" applyFill="1" applyBorder="1" applyProtection="1"/>
    <xf numFmtId="0" fontId="3" fillId="0" borderId="5" xfId="0" applyFont="1" applyFill="1" applyBorder="1" applyProtection="1"/>
    <xf numFmtId="0" fontId="7" fillId="0" borderId="5" xfId="0" applyFont="1" applyFill="1" applyBorder="1" applyAlignment="1" applyProtection="1">
      <alignment wrapText="1"/>
    </xf>
    <xf numFmtId="0" fontId="8" fillId="0" borderId="8" xfId="0" applyFont="1" applyFill="1" applyBorder="1" applyProtection="1"/>
    <xf numFmtId="0" fontId="15" fillId="6" borderId="1" xfId="0" applyFont="1" applyFill="1" applyBorder="1" applyAlignment="1" applyProtection="1">
      <alignment horizontal="center" vertical="center"/>
      <protection locked="0"/>
    </xf>
    <xf numFmtId="0" fontId="15" fillId="6" borderId="2" xfId="0" applyFont="1" applyFill="1" applyBorder="1" applyAlignment="1" applyProtection="1">
      <alignment horizontal="center" vertical="center" wrapText="1"/>
    </xf>
    <xf numFmtId="0" fontId="5" fillId="6" borderId="2" xfId="0" applyFont="1" applyFill="1" applyBorder="1" applyAlignment="1" applyProtection="1">
      <alignment horizontal="center" vertical="center" wrapText="1"/>
      <protection locked="0"/>
    </xf>
    <xf numFmtId="0" fontId="11" fillId="6" borderId="21" xfId="0" applyFont="1" applyFill="1" applyBorder="1" applyAlignment="1" applyProtection="1">
      <alignment vertical="center"/>
      <protection locked="0"/>
    </xf>
    <xf numFmtId="0" fontId="11" fillId="6" borderId="21" xfId="0" applyFont="1" applyFill="1" applyBorder="1" applyAlignment="1" applyProtection="1">
      <alignment horizontal="center" vertical="center"/>
    </xf>
    <xf numFmtId="0" fontId="4" fillId="6" borderId="3" xfId="0" applyFont="1" applyFill="1" applyBorder="1" applyAlignment="1" applyProtection="1">
      <alignment wrapText="1"/>
      <protection locked="0"/>
    </xf>
    <xf numFmtId="8" fontId="13" fillId="6" borderId="22" xfId="0" applyNumberFormat="1" applyFont="1" applyFill="1" applyBorder="1" applyProtection="1">
      <protection locked="0"/>
    </xf>
    <xf numFmtId="8" fontId="13" fillId="6" borderId="22" xfId="0" applyNumberFormat="1" applyFont="1" applyFill="1" applyBorder="1" applyProtection="1"/>
    <xf numFmtId="0" fontId="4" fillId="6" borderId="20" xfId="0" applyFont="1" applyFill="1" applyBorder="1" applyAlignment="1" applyProtection="1">
      <alignment wrapText="1"/>
      <protection locked="0"/>
    </xf>
    <xf numFmtId="0" fontId="4" fillId="6" borderId="6" xfId="0" applyFont="1" applyFill="1" applyBorder="1" applyAlignment="1" applyProtection="1">
      <alignment wrapText="1"/>
      <protection locked="0"/>
    </xf>
    <xf numFmtId="0" fontId="4" fillId="6" borderId="6" xfId="0" applyFont="1" applyFill="1" applyBorder="1" applyProtection="1">
      <protection locked="0"/>
    </xf>
    <xf numFmtId="0" fontId="4" fillId="6" borderId="14" xfId="0" applyFont="1" applyFill="1" applyBorder="1" applyProtection="1">
      <protection locked="0"/>
    </xf>
    <xf numFmtId="0" fontId="4" fillId="6" borderId="9" xfId="0" applyFont="1" applyFill="1" applyBorder="1" applyProtection="1">
      <protection locked="0"/>
    </xf>
    <xf numFmtId="8" fontId="12" fillId="6" borderId="3" xfId="0" applyNumberFormat="1" applyFont="1" applyFill="1" applyBorder="1" applyAlignment="1" applyProtection="1">
      <alignment vertical="center"/>
      <protection locked="0"/>
    </xf>
    <xf numFmtId="8" fontId="13" fillId="6" borderId="1" xfId="0" applyNumberFormat="1" applyFont="1" applyFill="1" applyBorder="1" applyProtection="1"/>
    <xf numFmtId="0" fontId="4" fillId="7" borderId="1" xfId="0" applyFont="1" applyFill="1" applyBorder="1" applyProtection="1">
      <protection locked="0"/>
    </xf>
    <xf numFmtId="0" fontId="4" fillId="6" borderId="0" xfId="0" applyFont="1" applyFill="1" applyBorder="1" applyProtection="1">
      <protection locked="0"/>
    </xf>
    <xf numFmtId="0" fontId="4" fillId="6" borderId="0" xfId="0" applyFont="1" applyFill="1" applyBorder="1" applyProtection="1"/>
    <xf numFmtId="0" fontId="4" fillId="6" borderId="3" xfId="0" applyFont="1" applyFill="1" applyBorder="1" applyProtection="1">
      <protection locked="0"/>
    </xf>
    <xf numFmtId="0" fontId="4" fillId="6" borderId="20" xfId="0" applyFont="1" applyFill="1" applyBorder="1" applyProtection="1">
      <protection locked="0"/>
    </xf>
    <xf numFmtId="0" fontId="4" fillId="6" borderId="12" xfId="0" applyFont="1" applyFill="1" applyBorder="1" applyProtection="1">
      <protection locked="0"/>
    </xf>
    <xf numFmtId="0" fontId="9" fillId="6" borderId="3" xfId="0" applyFont="1" applyFill="1" applyBorder="1" applyAlignment="1" applyProtection="1">
      <alignment vertical="center"/>
      <protection locked="0"/>
    </xf>
    <xf numFmtId="0" fontId="4" fillId="6" borderId="17" xfId="0" applyFont="1" applyFill="1" applyBorder="1" applyProtection="1">
      <protection locked="0"/>
    </xf>
    <xf numFmtId="0" fontId="9" fillId="6" borderId="3" xfId="0" applyFont="1" applyFill="1" applyBorder="1" applyProtection="1"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8" fontId="13" fillId="4" borderId="22" xfId="0" applyNumberFormat="1" applyFont="1" applyFill="1" applyBorder="1" applyProtection="1"/>
    <xf numFmtId="0" fontId="15" fillId="8" borderId="1" xfId="0" applyFont="1" applyFill="1" applyBorder="1" applyAlignment="1" applyProtection="1">
      <alignment horizontal="center" vertical="center"/>
      <protection locked="0"/>
    </xf>
    <xf numFmtId="0" fontId="15" fillId="8" borderId="2" xfId="0" applyFont="1" applyFill="1" applyBorder="1" applyAlignment="1" applyProtection="1">
      <alignment horizontal="center" vertical="center" wrapText="1"/>
    </xf>
    <xf numFmtId="0" fontId="5" fillId="8" borderId="2" xfId="0" applyFont="1" applyFill="1" applyBorder="1" applyAlignment="1" applyProtection="1">
      <alignment horizontal="center" vertical="center" wrapText="1"/>
      <protection locked="0"/>
    </xf>
    <xf numFmtId="0" fontId="11" fillId="8" borderId="21" xfId="0" applyFont="1" applyFill="1" applyBorder="1" applyAlignment="1" applyProtection="1">
      <alignment vertical="center"/>
      <protection locked="0"/>
    </xf>
    <xf numFmtId="0" fontId="11" fillId="8" borderId="21" xfId="0" applyFont="1" applyFill="1" applyBorder="1" applyAlignment="1" applyProtection="1">
      <alignment horizontal="center" vertical="center"/>
    </xf>
    <xf numFmtId="0" fontId="4" fillId="8" borderId="3" xfId="0" applyFont="1" applyFill="1" applyBorder="1" applyAlignment="1" applyProtection="1">
      <alignment wrapText="1"/>
      <protection locked="0"/>
    </xf>
    <xf numFmtId="8" fontId="13" fillId="8" borderId="22" xfId="0" applyNumberFormat="1" applyFont="1" applyFill="1" applyBorder="1" applyProtection="1">
      <protection locked="0"/>
    </xf>
    <xf numFmtId="8" fontId="13" fillId="8" borderId="22" xfId="0" applyNumberFormat="1" applyFont="1" applyFill="1" applyBorder="1" applyProtection="1"/>
    <xf numFmtId="0" fontId="4" fillId="8" borderId="6" xfId="0" applyFont="1" applyFill="1" applyBorder="1" applyAlignment="1" applyProtection="1">
      <alignment wrapText="1"/>
      <protection locked="0"/>
    </xf>
    <xf numFmtId="0" fontId="4" fillId="8" borderId="6" xfId="0" applyFont="1" applyFill="1" applyBorder="1" applyProtection="1">
      <protection locked="0"/>
    </xf>
    <xf numFmtId="8" fontId="13" fillId="8" borderId="23" xfId="0" applyNumberFormat="1" applyFont="1" applyFill="1" applyBorder="1" applyProtection="1"/>
    <xf numFmtId="0" fontId="4" fillId="8" borderId="9" xfId="0" applyFont="1" applyFill="1" applyBorder="1" applyProtection="1">
      <protection locked="0"/>
    </xf>
    <xf numFmtId="8" fontId="12" fillId="8" borderId="3" xfId="0" applyNumberFormat="1" applyFont="1" applyFill="1" applyBorder="1" applyAlignment="1" applyProtection="1">
      <alignment vertical="center"/>
      <protection locked="0"/>
    </xf>
    <xf numFmtId="8" fontId="13" fillId="8" borderId="1" xfId="0" applyNumberFormat="1" applyFont="1" applyFill="1" applyBorder="1" applyProtection="1"/>
    <xf numFmtId="0" fontId="4" fillId="9" borderId="1" xfId="0" applyFont="1" applyFill="1" applyBorder="1" applyProtection="1">
      <protection locked="0"/>
    </xf>
    <xf numFmtId="0" fontId="4" fillId="8" borderId="0" xfId="0" applyFont="1" applyFill="1" applyBorder="1" applyProtection="1">
      <protection locked="0"/>
    </xf>
    <xf numFmtId="0" fontId="4" fillId="8" borderId="0" xfId="0" applyFont="1" applyFill="1" applyBorder="1" applyProtection="1"/>
    <xf numFmtId="0" fontId="4" fillId="8" borderId="3" xfId="0" applyFont="1" applyFill="1" applyBorder="1" applyProtection="1">
      <protection locked="0"/>
    </xf>
    <xf numFmtId="0" fontId="4" fillId="8" borderId="20" xfId="0" applyFont="1" applyFill="1" applyBorder="1" applyProtection="1">
      <protection locked="0"/>
    </xf>
    <xf numFmtId="0" fontId="9" fillId="8" borderId="3" xfId="0" applyFont="1" applyFill="1" applyBorder="1" applyAlignment="1" applyProtection="1">
      <alignment vertical="center"/>
      <protection locked="0"/>
    </xf>
    <xf numFmtId="0" fontId="9" fillId="8" borderId="3" xfId="0" applyFont="1" applyFill="1" applyBorder="1" applyProtection="1">
      <protection locked="0"/>
    </xf>
    <xf numFmtId="0" fontId="13" fillId="8" borderId="6" xfId="0" applyFont="1" applyFill="1" applyBorder="1" applyAlignment="1" applyProtection="1">
      <alignment horizontal="center" wrapText="1"/>
      <protection locked="0"/>
    </xf>
    <xf numFmtId="0" fontId="4" fillId="8" borderId="12" xfId="0" applyFont="1" applyFill="1" applyBorder="1" applyProtection="1">
      <protection locked="0"/>
    </xf>
    <xf numFmtId="0" fontId="15" fillId="10" borderId="1" xfId="0" applyFont="1" applyFill="1" applyBorder="1" applyAlignment="1" applyProtection="1">
      <alignment horizontal="center" vertical="center"/>
      <protection locked="0"/>
    </xf>
    <xf numFmtId="0" fontId="15" fillId="10" borderId="2" xfId="0" applyFont="1" applyFill="1" applyBorder="1" applyAlignment="1" applyProtection="1">
      <alignment horizontal="center" vertical="center" wrapText="1"/>
    </xf>
    <xf numFmtId="0" fontId="5" fillId="10" borderId="2" xfId="0" applyFont="1" applyFill="1" applyBorder="1" applyAlignment="1" applyProtection="1">
      <alignment horizontal="center" vertical="center" wrapText="1"/>
      <protection locked="0"/>
    </xf>
    <xf numFmtId="0" fontId="11" fillId="10" borderId="21" xfId="0" applyFont="1" applyFill="1" applyBorder="1" applyAlignment="1" applyProtection="1">
      <alignment vertical="center"/>
      <protection locked="0"/>
    </xf>
    <xf numFmtId="0" fontId="11" fillId="10" borderId="21" xfId="0" applyFont="1" applyFill="1" applyBorder="1" applyAlignment="1" applyProtection="1">
      <alignment horizontal="center" vertical="center"/>
    </xf>
    <xf numFmtId="0" fontId="4" fillId="10" borderId="3" xfId="0" applyFont="1" applyFill="1" applyBorder="1" applyAlignment="1" applyProtection="1">
      <alignment wrapText="1"/>
      <protection locked="0"/>
    </xf>
    <xf numFmtId="8" fontId="13" fillId="10" borderId="22" xfId="0" applyNumberFormat="1" applyFont="1" applyFill="1" applyBorder="1" applyProtection="1">
      <protection locked="0"/>
    </xf>
    <xf numFmtId="8" fontId="13" fillId="10" borderId="22" xfId="0" applyNumberFormat="1" applyFont="1" applyFill="1" applyBorder="1" applyProtection="1"/>
    <xf numFmtId="0" fontId="4" fillId="10" borderId="6" xfId="0" applyFont="1" applyFill="1" applyBorder="1" applyAlignment="1" applyProtection="1">
      <alignment wrapText="1"/>
      <protection locked="0"/>
    </xf>
    <xf numFmtId="0" fontId="4" fillId="10" borderId="6" xfId="0" applyFont="1" applyFill="1" applyBorder="1" applyProtection="1">
      <protection locked="0"/>
    </xf>
    <xf numFmtId="0" fontId="4" fillId="10" borderId="14" xfId="0" applyFont="1" applyFill="1" applyBorder="1" applyProtection="1">
      <protection locked="0"/>
    </xf>
    <xf numFmtId="8" fontId="13" fillId="10" borderId="23" xfId="0" applyNumberFormat="1" applyFont="1" applyFill="1" applyBorder="1" applyProtection="1"/>
    <xf numFmtId="0" fontId="4" fillId="10" borderId="9" xfId="0" applyFont="1" applyFill="1" applyBorder="1" applyProtection="1">
      <protection locked="0"/>
    </xf>
    <xf numFmtId="8" fontId="12" fillId="10" borderId="3" xfId="0" applyNumberFormat="1" applyFont="1" applyFill="1" applyBorder="1" applyAlignment="1" applyProtection="1">
      <alignment vertical="center"/>
      <protection locked="0"/>
    </xf>
    <xf numFmtId="8" fontId="13" fillId="10" borderId="1" xfId="0" applyNumberFormat="1" applyFont="1" applyFill="1" applyBorder="1" applyProtection="1"/>
    <xf numFmtId="0" fontId="4" fillId="11" borderId="1" xfId="0" applyFont="1" applyFill="1" applyBorder="1" applyProtection="1">
      <protection locked="0"/>
    </xf>
    <xf numFmtId="0" fontId="4" fillId="10" borderId="0" xfId="0" applyFont="1" applyFill="1" applyBorder="1" applyProtection="1">
      <protection locked="0"/>
    </xf>
    <xf numFmtId="0" fontId="4" fillId="10" borderId="0" xfId="0" applyFont="1" applyFill="1" applyBorder="1" applyProtection="1"/>
    <xf numFmtId="0" fontId="4" fillId="10" borderId="3" xfId="0" applyFont="1" applyFill="1" applyBorder="1" applyProtection="1">
      <protection locked="0"/>
    </xf>
    <xf numFmtId="0" fontId="4" fillId="10" borderId="20" xfId="0" applyFont="1" applyFill="1" applyBorder="1" applyProtection="1">
      <protection locked="0"/>
    </xf>
    <xf numFmtId="0" fontId="9" fillId="10" borderId="3" xfId="0" applyFont="1" applyFill="1" applyBorder="1" applyAlignment="1" applyProtection="1">
      <alignment vertical="center"/>
      <protection locked="0"/>
    </xf>
    <xf numFmtId="8" fontId="13" fillId="10" borderId="22" xfId="0" applyNumberFormat="1" applyFont="1" applyFill="1" applyBorder="1" applyAlignment="1" applyProtection="1">
      <alignment horizontal="right"/>
    </xf>
    <xf numFmtId="0" fontId="9" fillId="10" borderId="3" xfId="0" applyFont="1" applyFill="1" applyBorder="1" applyProtection="1">
      <protection locked="0"/>
    </xf>
    <xf numFmtId="0" fontId="13" fillId="10" borderId="6" xfId="0" applyFont="1" applyFill="1" applyBorder="1" applyAlignment="1" applyProtection="1">
      <alignment horizontal="center" wrapText="1"/>
      <protection locked="0"/>
    </xf>
    <xf numFmtId="0" fontId="4" fillId="10" borderId="12" xfId="0" applyFont="1" applyFill="1" applyBorder="1" applyProtection="1">
      <protection locked="0"/>
    </xf>
    <xf numFmtId="0" fontId="15" fillId="12" borderId="1" xfId="0" applyFont="1" applyFill="1" applyBorder="1" applyAlignment="1" applyProtection="1">
      <alignment horizontal="center" vertical="center"/>
      <protection locked="0"/>
    </xf>
    <xf numFmtId="0" fontId="15" fillId="12" borderId="2" xfId="0" applyFont="1" applyFill="1" applyBorder="1" applyAlignment="1" applyProtection="1">
      <alignment horizontal="center" vertical="center" wrapText="1"/>
    </xf>
    <xf numFmtId="0" fontId="5" fillId="12" borderId="2" xfId="0" applyFont="1" applyFill="1" applyBorder="1" applyAlignment="1" applyProtection="1">
      <alignment horizontal="center" vertical="center" wrapText="1"/>
      <protection locked="0"/>
    </xf>
    <xf numFmtId="0" fontId="11" fillId="12" borderId="21" xfId="0" applyFont="1" applyFill="1" applyBorder="1" applyAlignment="1" applyProtection="1">
      <alignment vertical="center"/>
      <protection locked="0"/>
    </xf>
    <xf numFmtId="0" fontId="11" fillId="12" borderId="21" xfId="0" applyFont="1" applyFill="1" applyBorder="1" applyAlignment="1" applyProtection="1">
      <alignment horizontal="center" vertical="center"/>
    </xf>
    <xf numFmtId="0" fontId="4" fillId="12" borderId="3" xfId="0" applyFont="1" applyFill="1" applyBorder="1" applyAlignment="1" applyProtection="1">
      <alignment wrapText="1"/>
      <protection locked="0"/>
    </xf>
    <xf numFmtId="8" fontId="13" fillId="12" borderId="22" xfId="0" applyNumberFormat="1" applyFont="1" applyFill="1" applyBorder="1" applyProtection="1">
      <protection locked="0"/>
    </xf>
    <xf numFmtId="8" fontId="13" fillId="12" borderId="22" xfId="0" applyNumberFormat="1" applyFont="1" applyFill="1" applyBorder="1" applyProtection="1"/>
    <xf numFmtId="0" fontId="4" fillId="12" borderId="20" xfId="0" applyFont="1" applyFill="1" applyBorder="1" applyAlignment="1" applyProtection="1">
      <alignment wrapText="1"/>
      <protection locked="0"/>
    </xf>
    <xf numFmtId="0" fontId="4" fillId="12" borderId="6" xfId="0" applyFont="1" applyFill="1" applyBorder="1" applyAlignment="1" applyProtection="1">
      <alignment wrapText="1"/>
      <protection locked="0"/>
    </xf>
    <xf numFmtId="0" fontId="4" fillId="12" borderId="6" xfId="0" applyFont="1" applyFill="1" applyBorder="1" applyProtection="1">
      <protection locked="0"/>
    </xf>
    <xf numFmtId="0" fontId="4" fillId="12" borderId="14" xfId="0" applyFont="1" applyFill="1" applyBorder="1" applyProtection="1">
      <protection locked="0"/>
    </xf>
    <xf numFmtId="8" fontId="13" fillId="12" borderId="23" xfId="0" applyNumberFormat="1" applyFont="1" applyFill="1" applyBorder="1" applyProtection="1"/>
    <xf numFmtId="0" fontId="4" fillId="12" borderId="9" xfId="0" applyFont="1" applyFill="1" applyBorder="1" applyProtection="1">
      <protection locked="0"/>
    </xf>
    <xf numFmtId="8" fontId="12" fillId="12" borderId="3" xfId="0" applyNumberFormat="1" applyFont="1" applyFill="1" applyBorder="1" applyAlignment="1" applyProtection="1">
      <alignment vertical="center"/>
      <protection locked="0"/>
    </xf>
    <xf numFmtId="8" fontId="13" fillId="12" borderId="1" xfId="0" applyNumberFormat="1" applyFont="1" applyFill="1" applyBorder="1" applyProtection="1"/>
    <xf numFmtId="0" fontId="4" fillId="13" borderId="1" xfId="0" applyFont="1" applyFill="1" applyBorder="1" applyProtection="1">
      <protection locked="0"/>
    </xf>
    <xf numFmtId="0" fontId="4" fillId="12" borderId="0" xfId="0" applyFont="1" applyFill="1" applyBorder="1" applyProtection="1">
      <protection locked="0"/>
    </xf>
    <xf numFmtId="0" fontId="4" fillId="12" borderId="0" xfId="0" applyFont="1" applyFill="1" applyBorder="1" applyProtection="1"/>
    <xf numFmtId="0" fontId="4" fillId="12" borderId="3" xfId="0" applyFont="1" applyFill="1" applyBorder="1" applyProtection="1">
      <protection locked="0"/>
    </xf>
    <xf numFmtId="0" fontId="4" fillId="12" borderId="20" xfId="0" applyFont="1" applyFill="1" applyBorder="1" applyProtection="1">
      <protection locked="0"/>
    </xf>
    <xf numFmtId="0" fontId="4" fillId="12" borderId="12" xfId="0" applyFont="1" applyFill="1" applyBorder="1" applyProtection="1">
      <protection locked="0"/>
    </xf>
    <xf numFmtId="0" fontId="9" fillId="12" borderId="3" xfId="0" applyFont="1" applyFill="1" applyBorder="1" applyAlignment="1" applyProtection="1">
      <alignment vertical="center"/>
      <protection locked="0"/>
    </xf>
    <xf numFmtId="0" fontId="4" fillId="12" borderId="17" xfId="0" applyFont="1" applyFill="1" applyBorder="1" applyProtection="1">
      <protection locked="0"/>
    </xf>
    <xf numFmtId="0" fontId="9" fillId="12" borderId="3" xfId="0" applyFont="1" applyFill="1" applyBorder="1" applyProtection="1">
      <protection locked="0"/>
    </xf>
    <xf numFmtId="0" fontId="13" fillId="12" borderId="6" xfId="0" applyFont="1" applyFill="1" applyBorder="1" applyAlignment="1" applyProtection="1">
      <alignment horizontal="center" wrapText="1"/>
      <protection locked="0"/>
    </xf>
    <xf numFmtId="0" fontId="4" fillId="8" borderId="20" xfId="0" applyFont="1" applyFill="1" applyBorder="1" applyAlignment="1" applyProtection="1">
      <alignment wrapText="1"/>
      <protection locked="0"/>
    </xf>
    <xf numFmtId="0" fontId="4" fillId="8" borderId="17" xfId="0" applyFont="1" applyFill="1" applyBorder="1" applyProtection="1">
      <protection locked="0"/>
    </xf>
    <xf numFmtId="0" fontId="15" fillId="14" borderId="1" xfId="0" applyFont="1" applyFill="1" applyBorder="1" applyAlignment="1" applyProtection="1">
      <alignment horizontal="center" vertical="center"/>
      <protection locked="0"/>
    </xf>
    <xf numFmtId="0" fontId="15" fillId="14" borderId="2" xfId="0" applyFont="1" applyFill="1" applyBorder="1" applyAlignment="1" applyProtection="1">
      <alignment horizontal="center" vertical="center" wrapText="1"/>
    </xf>
    <xf numFmtId="0" fontId="5" fillId="14" borderId="2" xfId="0" applyFont="1" applyFill="1" applyBorder="1" applyAlignment="1" applyProtection="1">
      <alignment horizontal="center" vertical="center" wrapText="1"/>
      <protection locked="0"/>
    </xf>
    <xf numFmtId="0" fontId="11" fillId="14" borderId="21" xfId="0" applyFont="1" applyFill="1" applyBorder="1" applyAlignment="1" applyProtection="1">
      <alignment vertical="center"/>
      <protection locked="0"/>
    </xf>
    <xf numFmtId="0" fontId="11" fillId="14" borderId="21" xfId="0" applyFont="1" applyFill="1" applyBorder="1" applyAlignment="1" applyProtection="1">
      <alignment horizontal="center" vertical="center"/>
    </xf>
    <xf numFmtId="0" fontId="4" fillId="14" borderId="3" xfId="0" applyFont="1" applyFill="1" applyBorder="1" applyAlignment="1" applyProtection="1">
      <alignment wrapText="1"/>
      <protection locked="0"/>
    </xf>
    <xf numFmtId="8" fontId="13" fillId="14" borderId="22" xfId="0" applyNumberFormat="1" applyFont="1" applyFill="1" applyBorder="1" applyProtection="1">
      <protection locked="0"/>
    </xf>
    <xf numFmtId="8" fontId="13" fillId="14" borderId="22" xfId="0" applyNumberFormat="1" applyFont="1" applyFill="1" applyBorder="1" applyProtection="1"/>
    <xf numFmtId="0" fontId="4" fillId="14" borderId="20" xfId="0" applyFont="1" applyFill="1" applyBorder="1" applyAlignment="1" applyProtection="1">
      <alignment wrapText="1"/>
      <protection locked="0"/>
    </xf>
    <xf numFmtId="0" fontId="4" fillId="14" borderId="6" xfId="0" applyFont="1" applyFill="1" applyBorder="1" applyAlignment="1" applyProtection="1">
      <alignment wrapText="1"/>
      <protection locked="0"/>
    </xf>
    <xf numFmtId="0" fontId="4" fillId="14" borderId="6" xfId="0" applyFont="1" applyFill="1" applyBorder="1" applyProtection="1">
      <protection locked="0"/>
    </xf>
    <xf numFmtId="8" fontId="13" fillId="14" borderId="23" xfId="0" applyNumberFormat="1" applyFont="1" applyFill="1" applyBorder="1" applyProtection="1"/>
    <xf numFmtId="0" fontId="4" fillId="14" borderId="9" xfId="0" applyFont="1" applyFill="1" applyBorder="1" applyProtection="1">
      <protection locked="0"/>
    </xf>
    <xf numFmtId="8" fontId="12" fillId="14" borderId="3" xfId="0" applyNumberFormat="1" applyFont="1" applyFill="1" applyBorder="1" applyAlignment="1" applyProtection="1">
      <alignment vertical="center"/>
      <protection locked="0"/>
    </xf>
    <xf numFmtId="8" fontId="13" fillId="14" borderId="1" xfId="0" applyNumberFormat="1" applyFont="1" applyFill="1" applyBorder="1" applyProtection="1"/>
    <xf numFmtId="0" fontId="4" fillId="15" borderId="1" xfId="0" applyFont="1" applyFill="1" applyBorder="1" applyProtection="1">
      <protection locked="0"/>
    </xf>
    <xf numFmtId="0" fontId="4" fillId="14" borderId="0" xfId="0" applyFont="1" applyFill="1" applyBorder="1" applyProtection="1">
      <protection locked="0"/>
    </xf>
    <xf numFmtId="0" fontId="4" fillId="14" borderId="0" xfId="0" applyFont="1" applyFill="1" applyBorder="1" applyProtection="1"/>
    <xf numFmtId="0" fontId="4" fillId="14" borderId="3" xfId="0" applyFont="1" applyFill="1" applyBorder="1" applyProtection="1">
      <protection locked="0"/>
    </xf>
    <xf numFmtId="0" fontId="4" fillId="14" borderId="20" xfId="0" applyFont="1" applyFill="1" applyBorder="1" applyProtection="1">
      <protection locked="0"/>
    </xf>
    <xf numFmtId="0" fontId="4" fillId="14" borderId="12" xfId="0" applyFont="1" applyFill="1" applyBorder="1" applyProtection="1">
      <protection locked="0"/>
    </xf>
    <xf numFmtId="0" fontId="9" fillId="14" borderId="3" xfId="0" applyFont="1" applyFill="1" applyBorder="1" applyAlignment="1" applyProtection="1">
      <alignment vertical="center"/>
      <protection locked="0"/>
    </xf>
    <xf numFmtId="0" fontId="4" fillId="14" borderId="17" xfId="0" applyFont="1" applyFill="1" applyBorder="1" applyProtection="1">
      <protection locked="0"/>
    </xf>
    <xf numFmtId="0" fontId="9" fillId="14" borderId="3" xfId="0" applyFont="1" applyFill="1" applyBorder="1" applyProtection="1">
      <protection locked="0"/>
    </xf>
    <xf numFmtId="0" fontId="13" fillId="14" borderId="6" xfId="0" applyFont="1" applyFill="1" applyBorder="1" applyAlignment="1" applyProtection="1">
      <alignment horizontal="center" wrapText="1"/>
      <protection locked="0"/>
    </xf>
    <xf numFmtId="0" fontId="15" fillId="5" borderId="1" xfId="0" applyFont="1" applyFill="1" applyBorder="1" applyAlignment="1" applyProtection="1">
      <alignment horizontal="center" vertical="center"/>
      <protection locked="0"/>
    </xf>
    <xf numFmtId="0" fontId="11" fillId="5" borderId="21" xfId="0" applyFont="1" applyFill="1" applyBorder="1" applyAlignment="1" applyProtection="1">
      <alignment vertical="center"/>
      <protection locked="0"/>
    </xf>
    <xf numFmtId="8" fontId="13" fillId="5" borderId="22" xfId="0" applyNumberFormat="1" applyFont="1" applyFill="1" applyBorder="1" applyProtection="1">
      <protection locked="0"/>
    </xf>
    <xf numFmtId="8" fontId="12" fillId="5" borderId="3" xfId="0" applyNumberFormat="1" applyFont="1" applyFill="1" applyBorder="1" applyAlignment="1" applyProtection="1">
      <alignment vertical="center"/>
      <protection locked="0"/>
    </xf>
    <xf numFmtId="8" fontId="13" fillId="5" borderId="1" xfId="0" applyNumberFormat="1" applyFont="1" applyFill="1" applyBorder="1" applyProtection="1"/>
    <xf numFmtId="0" fontId="4" fillId="5" borderId="0" xfId="0" applyFont="1" applyFill="1" applyBorder="1" applyProtection="1">
      <protection locked="0"/>
    </xf>
    <xf numFmtId="0" fontId="17" fillId="0" borderId="21" xfId="0" applyFont="1" applyFill="1" applyBorder="1" applyProtection="1">
      <protection locked="0"/>
    </xf>
    <xf numFmtId="0" fontId="15" fillId="5" borderId="1" xfId="0" applyFont="1" applyFill="1" applyBorder="1" applyAlignment="1" applyProtection="1">
      <alignment horizontal="center" vertical="center" wrapText="1"/>
    </xf>
    <xf numFmtId="0" fontId="11" fillId="5" borderId="3" xfId="0" applyFont="1" applyFill="1" applyBorder="1" applyAlignment="1" applyProtection="1">
      <alignment horizontal="center" vertical="center"/>
    </xf>
    <xf numFmtId="8" fontId="13" fillId="5" borderId="20" xfId="0" applyNumberFormat="1" applyFont="1" applyFill="1" applyBorder="1" applyProtection="1"/>
    <xf numFmtId="8" fontId="13" fillId="5" borderId="24" xfId="0" applyNumberFormat="1" applyFont="1" applyFill="1" applyBorder="1" applyProtection="1"/>
    <xf numFmtId="0" fontId="13" fillId="0" borderId="25" xfId="0" applyFont="1" applyFill="1" applyBorder="1" applyAlignment="1" applyProtection="1">
      <alignment horizontal="center"/>
    </xf>
    <xf numFmtId="0" fontId="4" fillId="5" borderId="26" xfId="0" applyFont="1" applyFill="1" applyBorder="1" applyProtection="1"/>
    <xf numFmtId="0" fontId="13" fillId="0" borderId="25" xfId="0" applyFont="1" applyFill="1" applyBorder="1" applyProtection="1"/>
    <xf numFmtId="8" fontId="13" fillId="8" borderId="3" xfId="0" applyNumberFormat="1" applyFont="1" applyFill="1" applyBorder="1" applyAlignment="1" applyProtection="1">
      <alignment vertical="center"/>
      <protection locked="0"/>
    </xf>
    <xf numFmtId="8" fontId="18" fillId="14" borderId="22" xfId="0" applyNumberFormat="1" applyFont="1" applyFill="1" applyBorder="1" applyProtection="1">
      <protection locked="0"/>
    </xf>
    <xf numFmtId="0" fontId="10" fillId="0" borderId="2" xfId="0" applyFont="1" applyFill="1" applyBorder="1" applyAlignment="1" applyProtection="1">
      <protection locked="0"/>
    </xf>
    <xf numFmtId="0" fontId="10" fillId="0" borderId="21" xfId="0" applyFont="1" applyFill="1" applyBorder="1" applyAlignment="1" applyProtection="1">
      <protection locked="0"/>
    </xf>
    <xf numFmtId="0" fontId="15" fillId="0" borderId="1" xfId="0" applyFont="1" applyFill="1" applyBorder="1" applyAlignment="1" applyProtection="1">
      <alignment horizontal="center" vertical="center" wrapText="1"/>
    </xf>
    <xf numFmtId="44" fontId="0" fillId="0" borderId="0" xfId="0" applyNumberFormat="1"/>
    <xf numFmtId="0" fontId="4" fillId="0" borderId="5" xfId="0" applyFont="1" applyFill="1" applyBorder="1" applyAlignment="1" applyProtection="1">
      <alignment horizontal="left"/>
    </xf>
    <xf numFmtId="0" fontId="4" fillId="0" borderId="11" xfId="0" applyFont="1" applyFill="1" applyBorder="1" applyAlignment="1" applyProtection="1">
      <alignment wrapText="1"/>
    </xf>
    <xf numFmtId="0" fontId="4" fillId="2" borderId="11" xfId="0" applyFont="1" applyFill="1" applyBorder="1" applyProtection="1"/>
    <xf numFmtId="0" fontId="2" fillId="2" borderId="11" xfId="0" applyFont="1" applyFill="1" applyBorder="1" applyProtection="1"/>
    <xf numFmtId="0" fontId="13" fillId="0" borderId="27" xfId="0" applyFont="1" applyFill="1" applyBorder="1" applyAlignment="1" applyProtection="1">
      <alignment horizontal="center"/>
    </xf>
    <xf numFmtId="8" fontId="13" fillId="10" borderId="5" xfId="0" applyNumberFormat="1" applyFont="1" applyFill="1" applyBorder="1" applyProtection="1"/>
    <xf numFmtId="8" fontId="13" fillId="12" borderId="5" xfId="0" applyNumberFormat="1" applyFont="1" applyFill="1" applyBorder="1" applyProtection="1"/>
    <xf numFmtId="8" fontId="13" fillId="12" borderId="28" xfId="0" applyNumberFormat="1" applyFont="1" applyFill="1" applyBorder="1" applyProtection="1"/>
    <xf numFmtId="8" fontId="13" fillId="12" borderId="11" xfId="0" applyNumberFormat="1" applyFont="1" applyFill="1" applyBorder="1" applyProtection="1"/>
    <xf numFmtId="8" fontId="13" fillId="12" borderId="19" xfId="0" applyNumberFormat="1" applyFont="1" applyFill="1" applyBorder="1" applyProtection="1"/>
    <xf numFmtId="8" fontId="13" fillId="8" borderId="5" xfId="0" applyNumberFormat="1" applyFont="1" applyFill="1" applyBorder="1" applyProtection="1"/>
    <xf numFmtId="8" fontId="13" fillId="8" borderId="28" xfId="0" applyNumberFormat="1" applyFont="1" applyFill="1" applyBorder="1" applyProtection="1"/>
    <xf numFmtId="8" fontId="13" fillId="14" borderId="13" xfId="0" applyNumberFormat="1" applyFont="1" applyFill="1" applyBorder="1" applyProtection="1">
      <protection locked="0"/>
    </xf>
    <xf numFmtId="0" fontId="4" fillId="8" borderId="5" xfId="0" applyFont="1" applyFill="1" applyBorder="1" applyProtection="1">
      <protection locked="0"/>
    </xf>
    <xf numFmtId="8" fontId="13" fillId="5" borderId="13" xfId="0" applyNumberFormat="1" applyFont="1" applyFill="1" applyBorder="1" applyProtection="1">
      <protection locked="0"/>
    </xf>
    <xf numFmtId="0" fontId="4" fillId="14" borderId="5" xfId="0" applyFont="1" applyFill="1" applyBorder="1" applyProtection="1">
      <protection locked="0"/>
    </xf>
    <xf numFmtId="8" fontId="13" fillId="5" borderId="5" xfId="0" applyNumberFormat="1" applyFont="1" applyFill="1" applyBorder="1" applyProtection="1"/>
    <xf numFmtId="0" fontId="9" fillId="0" borderId="2" xfId="0" applyFont="1" applyFill="1" applyBorder="1" applyAlignment="1" applyProtection="1">
      <protection locked="0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5" xfId="0" applyFont="1" applyFill="1" applyBorder="1" applyAlignment="1" applyProtection="1">
      <alignment horizontal="center"/>
    </xf>
    <xf numFmtId="0" fontId="13" fillId="0" borderId="5" xfId="0" applyFont="1" applyFill="1" applyBorder="1" applyAlignment="1" applyProtection="1">
      <alignment horizontal="center"/>
      <protection locked="0"/>
    </xf>
    <xf numFmtId="44" fontId="0" fillId="0" borderId="0" xfId="0" applyNumberFormat="1" applyBorder="1"/>
    <xf numFmtId="0" fontId="0" fillId="0" borderId="0" xfId="0" applyBorder="1"/>
    <xf numFmtId="0" fontId="12" fillId="0" borderId="0" xfId="0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44" fontId="0" fillId="0" borderId="0" xfId="0" applyNumberFormat="1" applyFill="1" applyBorder="1"/>
    <xf numFmtId="0" fontId="0" fillId="0" borderId="0" xfId="0" applyFill="1" applyBorder="1"/>
    <xf numFmtId="0" fontId="1" fillId="0" borderId="31" xfId="0" applyFont="1" applyFill="1" applyBorder="1" applyProtection="1"/>
    <xf numFmtId="0" fontId="1" fillId="0" borderId="31" xfId="0" applyFont="1" applyFill="1" applyBorder="1" applyAlignment="1" applyProtection="1">
      <alignment wrapText="1"/>
    </xf>
    <xf numFmtId="0" fontId="2" fillId="0" borderId="22" xfId="0" applyFont="1" applyFill="1" applyBorder="1" applyProtection="1"/>
    <xf numFmtId="0" fontId="2" fillId="0" borderId="31" xfId="0" applyFont="1" applyFill="1" applyBorder="1" applyProtection="1"/>
    <xf numFmtId="0" fontId="2" fillId="0" borderId="32" xfId="0" applyFont="1" applyFill="1" applyBorder="1" applyProtection="1"/>
    <xf numFmtId="0" fontId="2" fillId="0" borderId="33" xfId="0" applyFont="1" applyFill="1" applyBorder="1" applyProtection="1"/>
    <xf numFmtId="0" fontId="2" fillId="0" borderId="34" xfId="0" applyFont="1" applyFill="1" applyBorder="1" applyProtection="1"/>
    <xf numFmtId="0" fontId="0" fillId="16" borderId="0" xfId="0" applyFill="1"/>
    <xf numFmtId="0" fontId="13" fillId="0" borderId="0" xfId="0" applyFont="1" applyFill="1" applyBorder="1" applyAlignment="1" applyProtection="1">
      <alignment horizontal="center"/>
    </xf>
    <xf numFmtId="0" fontId="13" fillId="0" borderId="30" xfId="0" applyFont="1" applyFill="1" applyBorder="1" applyAlignment="1" applyProtection="1">
      <alignment horizontal="center"/>
    </xf>
    <xf numFmtId="0" fontId="0" fillId="0" borderId="36" xfId="0" applyBorder="1"/>
    <xf numFmtId="0" fontId="0" fillId="0" borderId="30" xfId="0" applyBorder="1"/>
    <xf numFmtId="0" fontId="13" fillId="0" borderId="0" xfId="0" applyFont="1" applyFill="1" applyBorder="1" applyProtection="1"/>
    <xf numFmtId="0" fontId="14" fillId="0" borderId="28" xfId="0" applyFont="1" applyFill="1" applyBorder="1" applyAlignment="1" applyProtection="1">
      <alignment horizontal="center" vertical="center" textRotation="90"/>
    </xf>
    <xf numFmtId="0" fontId="15" fillId="0" borderId="28" xfId="0" applyFont="1" applyFill="1" applyBorder="1" applyAlignment="1" applyProtection="1">
      <alignment horizontal="center" vertical="center"/>
    </xf>
    <xf numFmtId="0" fontId="16" fillId="0" borderId="28" xfId="0" applyFont="1" applyFill="1" applyBorder="1" applyAlignment="1" applyProtection="1">
      <alignment horizontal="center" vertical="center" textRotation="90" wrapText="1"/>
    </xf>
    <xf numFmtId="0" fontId="15" fillId="0" borderId="28" xfId="0" applyFont="1" applyFill="1" applyBorder="1" applyAlignment="1" applyProtection="1">
      <alignment horizontal="center" vertical="center" wrapText="1"/>
    </xf>
    <xf numFmtId="0" fontId="14" fillId="0" borderId="28" xfId="0" applyFont="1" applyFill="1" applyBorder="1" applyAlignment="1" applyProtection="1">
      <alignment horizontal="center" vertical="center" wrapText="1"/>
      <protection locked="0"/>
    </xf>
    <xf numFmtId="0" fontId="14" fillId="0" borderId="5" xfId="0" applyFont="1" applyFill="1" applyBorder="1" applyAlignment="1" applyProtection="1">
      <alignment horizontal="center" vertical="center" textRotation="90"/>
    </xf>
    <xf numFmtId="0" fontId="15" fillId="0" borderId="5" xfId="0" applyFont="1" applyFill="1" applyBorder="1" applyAlignment="1" applyProtection="1">
      <alignment horizontal="center" vertical="center"/>
    </xf>
    <xf numFmtId="0" fontId="16" fillId="0" borderId="5" xfId="0" applyFont="1" applyFill="1" applyBorder="1" applyAlignment="1" applyProtection="1">
      <alignment horizontal="center" vertical="center" textRotation="90" wrapText="1"/>
    </xf>
    <xf numFmtId="0" fontId="15" fillId="0" borderId="5" xfId="0" applyFont="1" applyFill="1" applyBorder="1" applyAlignment="1" applyProtection="1">
      <alignment horizontal="center" vertical="center" wrapText="1"/>
    </xf>
    <xf numFmtId="0" fontId="14" fillId="0" borderId="5" xfId="0" applyFont="1" applyFill="1" applyBorder="1" applyAlignment="1" applyProtection="1">
      <alignment horizontal="center" vertical="center" wrapText="1"/>
      <protection locked="0"/>
    </xf>
    <xf numFmtId="0" fontId="14" fillId="0" borderId="5" xfId="0" applyFont="1" applyFill="1" applyBorder="1" applyAlignment="1" applyProtection="1">
      <alignment horizontal="center" vertical="center" wrapText="1"/>
    </xf>
    <xf numFmtId="0" fontId="1" fillId="0" borderId="22" xfId="0" applyFont="1" applyFill="1" applyBorder="1" applyProtection="1"/>
    <xf numFmtId="0" fontId="8" fillId="0" borderId="5" xfId="0" applyFont="1" applyFill="1" applyBorder="1" applyProtection="1"/>
    <xf numFmtId="0" fontId="12" fillId="16" borderId="0" xfId="0" applyFont="1" applyFill="1" applyBorder="1" applyAlignment="1" applyProtection="1">
      <alignment horizontal="center" vertical="center"/>
    </xf>
    <xf numFmtId="0" fontId="14" fillId="0" borderId="38" xfId="0" applyFont="1" applyFill="1" applyBorder="1" applyAlignment="1" applyProtection="1">
      <alignment horizontal="center" vertical="center" textRotation="90"/>
    </xf>
    <xf numFmtId="0" fontId="15" fillId="0" borderId="38" xfId="0" applyFont="1" applyFill="1" applyBorder="1" applyAlignment="1" applyProtection="1">
      <alignment horizontal="center" vertical="center"/>
    </xf>
    <xf numFmtId="0" fontId="16" fillId="0" borderId="38" xfId="0" applyFont="1" applyFill="1" applyBorder="1" applyAlignment="1" applyProtection="1">
      <alignment horizontal="center" vertical="center" textRotation="90" wrapText="1"/>
    </xf>
    <xf numFmtId="0" fontId="15" fillId="0" borderId="38" xfId="0" applyFont="1" applyFill="1" applyBorder="1" applyAlignment="1" applyProtection="1">
      <alignment horizontal="center" vertical="center" wrapText="1"/>
    </xf>
    <xf numFmtId="0" fontId="14" fillId="0" borderId="38" xfId="0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Fill="1" applyBorder="1" applyAlignment="1" applyProtection="1">
      <alignment horizontal="center" vertical="center" wrapText="1"/>
    </xf>
    <xf numFmtId="44" fontId="0" fillId="0" borderId="0" xfId="0" applyNumberFormat="1" applyAlignment="1">
      <alignment wrapText="1"/>
    </xf>
    <xf numFmtId="44" fontId="0" fillId="0" borderId="5" xfId="0" applyNumberFormat="1" applyBorder="1" applyAlignment="1">
      <alignment wrapText="1"/>
    </xf>
    <xf numFmtId="44" fontId="0" fillId="0" borderId="36" xfId="0" applyNumberFormat="1" applyBorder="1" applyAlignment="1">
      <alignment wrapText="1"/>
    </xf>
    <xf numFmtId="44" fontId="0" fillId="0" borderId="0" xfId="0" applyNumberFormat="1" applyBorder="1" applyAlignment="1">
      <alignment wrapText="1"/>
    </xf>
    <xf numFmtId="44" fontId="0" fillId="0" borderId="30" xfId="0" applyNumberFormat="1" applyBorder="1" applyAlignment="1">
      <alignment wrapText="1"/>
    </xf>
    <xf numFmtId="44" fontId="0" fillId="16" borderId="0" xfId="0" applyNumberFormat="1" applyFill="1" applyAlignment="1">
      <alignment wrapText="1"/>
    </xf>
    <xf numFmtId="44" fontId="0" fillId="0" borderId="0" xfId="0" applyNumberFormat="1" applyFill="1" applyBorder="1" applyAlignment="1">
      <alignment wrapText="1"/>
    </xf>
    <xf numFmtId="44" fontId="0" fillId="17" borderId="0" xfId="0" applyNumberFormat="1" applyFill="1" applyAlignment="1">
      <alignment wrapText="1"/>
    </xf>
    <xf numFmtId="44" fontId="0" fillId="17" borderId="5" xfId="0" applyNumberFormat="1" applyFill="1" applyBorder="1" applyAlignment="1">
      <alignment wrapText="1"/>
    </xf>
    <xf numFmtId="44" fontId="0" fillId="17" borderId="0" xfId="0" applyNumberFormat="1" applyFill="1" applyAlignment="1"/>
    <xf numFmtId="44" fontId="0" fillId="17" borderId="36" xfId="0" applyNumberFormat="1" applyFill="1" applyBorder="1" applyAlignment="1">
      <alignment wrapText="1"/>
    </xf>
    <xf numFmtId="44" fontId="0" fillId="17" borderId="0" xfId="0" applyNumberFormat="1" applyFill="1" applyBorder="1" applyAlignment="1">
      <alignment wrapText="1"/>
    </xf>
    <xf numFmtId="44" fontId="0" fillId="17" borderId="30" xfId="0" applyNumberFormat="1" applyFill="1" applyBorder="1" applyAlignment="1">
      <alignment wrapText="1"/>
    </xf>
    <xf numFmtId="44" fontId="0" fillId="18" borderId="0" xfId="0" applyNumberFormat="1" applyFill="1"/>
    <xf numFmtId="44" fontId="0" fillId="18" borderId="5" xfId="0" applyNumberFormat="1" applyFill="1" applyBorder="1" applyAlignment="1">
      <alignment wrapText="1"/>
    </xf>
    <xf numFmtId="44" fontId="0" fillId="18" borderId="36" xfId="0" applyNumberFormat="1" applyFill="1" applyBorder="1"/>
    <xf numFmtId="44" fontId="0" fillId="18" borderId="0" xfId="0" applyNumberFormat="1" applyFill="1" applyBorder="1"/>
    <xf numFmtId="44" fontId="0" fillId="18" borderId="30" xfId="0" applyNumberFormat="1" applyFill="1" applyBorder="1"/>
    <xf numFmtId="44" fontId="0" fillId="0" borderId="5" xfId="0" applyNumberFormat="1" applyFill="1" applyBorder="1" applyAlignment="1">
      <alignment wrapText="1"/>
    </xf>
    <xf numFmtId="44" fontId="0" fillId="19" borderId="0" xfId="0" applyNumberFormat="1" applyFill="1" applyAlignment="1">
      <alignment wrapText="1"/>
    </xf>
    <xf numFmtId="44" fontId="0" fillId="19" borderId="5" xfId="0" applyNumberFormat="1" applyFill="1" applyBorder="1" applyAlignment="1">
      <alignment wrapText="1"/>
    </xf>
    <xf numFmtId="44" fontId="0" fillId="19" borderId="36" xfId="0" applyNumberFormat="1" applyFill="1" applyBorder="1" applyAlignment="1">
      <alignment wrapText="1"/>
    </xf>
    <xf numFmtId="44" fontId="0" fillId="19" borderId="0" xfId="0" applyNumberFormat="1" applyFill="1" applyBorder="1" applyAlignment="1">
      <alignment wrapText="1"/>
    </xf>
    <xf numFmtId="44" fontId="0" fillId="19" borderId="30" xfId="0" applyNumberFormat="1" applyFill="1" applyBorder="1" applyAlignment="1">
      <alignment wrapText="1"/>
    </xf>
    <xf numFmtId="44" fontId="0" fillId="18" borderId="0" xfId="0" applyNumberFormat="1" applyFill="1" applyAlignment="1">
      <alignment wrapText="1"/>
    </xf>
    <xf numFmtId="44" fontId="0" fillId="18" borderId="0" xfId="0" applyNumberFormat="1" applyFill="1" applyBorder="1" applyAlignment="1">
      <alignment wrapText="1"/>
    </xf>
    <xf numFmtId="44" fontId="0" fillId="18" borderId="36" xfId="0" applyNumberFormat="1" applyFill="1" applyBorder="1" applyAlignment="1">
      <alignment wrapText="1"/>
    </xf>
    <xf numFmtId="44" fontId="0" fillId="18" borderId="30" xfId="0" applyNumberFormat="1" applyFill="1" applyBorder="1" applyAlignment="1">
      <alignment wrapText="1"/>
    </xf>
    <xf numFmtId="0" fontId="14" fillId="0" borderId="31" xfId="0" applyFont="1" applyFill="1" applyBorder="1" applyAlignment="1" applyProtection="1">
      <alignment horizontal="center" vertical="center" wrapText="1"/>
    </xf>
    <xf numFmtId="0" fontId="1" fillId="0" borderId="22" xfId="0" applyFont="1" applyFill="1" applyBorder="1" applyAlignment="1" applyProtection="1">
      <alignment wrapText="1"/>
    </xf>
    <xf numFmtId="0" fontId="14" fillId="0" borderId="29" xfId="0" applyFont="1" applyFill="1" applyBorder="1" applyAlignment="1" applyProtection="1">
      <alignment horizontal="center" vertical="center" wrapText="1"/>
    </xf>
    <xf numFmtId="0" fontId="14" fillId="0" borderId="25" xfId="0" applyFont="1" applyFill="1" applyBorder="1" applyAlignment="1" applyProtection="1">
      <alignment horizontal="center" vertical="center" wrapText="1"/>
    </xf>
    <xf numFmtId="44" fontId="0" fillId="0" borderId="5" xfId="0" applyNumberFormat="1" applyBorder="1"/>
    <xf numFmtId="44" fontId="0" fillId="16" borderId="5" xfId="0" applyNumberFormat="1" applyFill="1" applyBorder="1" applyAlignment="1">
      <alignment wrapText="1"/>
    </xf>
    <xf numFmtId="44" fontId="0" fillId="16" borderId="39" xfId="0" applyNumberFormat="1" applyFill="1" applyBorder="1"/>
    <xf numFmtId="44" fontId="0" fillId="17" borderId="11" xfId="0" applyNumberFormat="1" applyFill="1" applyBorder="1" applyAlignment="1">
      <alignment wrapText="1"/>
    </xf>
    <xf numFmtId="44" fontId="0" fillId="0" borderId="39" xfId="0" applyNumberFormat="1" applyBorder="1"/>
    <xf numFmtId="44" fontId="0" fillId="0" borderId="11" xfId="0" applyNumberFormat="1" applyBorder="1"/>
    <xf numFmtId="44" fontId="0" fillId="0" borderId="11" xfId="0" applyNumberFormat="1" applyBorder="1" applyAlignment="1">
      <alignment wrapText="1"/>
    </xf>
    <xf numFmtId="44" fontId="0" fillId="18" borderId="5" xfId="0" applyNumberFormat="1" applyFill="1" applyBorder="1"/>
    <xf numFmtId="44" fontId="0" fillId="0" borderId="31" xfId="0" applyNumberFormat="1" applyBorder="1" applyAlignment="1">
      <alignment wrapText="1"/>
    </xf>
    <xf numFmtId="44" fontId="0" fillId="0" borderId="11" xfId="0" applyNumberFormat="1" applyFill="1" applyBorder="1" applyAlignment="1">
      <alignment wrapText="1"/>
    </xf>
    <xf numFmtId="44" fontId="0" fillId="18" borderId="11" xfId="0" applyNumberFormat="1" applyFill="1" applyBorder="1" applyAlignment="1">
      <alignment wrapText="1"/>
    </xf>
    <xf numFmtId="44" fontId="0" fillId="17" borderId="31" xfId="0" applyNumberFormat="1" applyFill="1" applyBorder="1" applyAlignment="1">
      <alignment wrapText="1"/>
    </xf>
    <xf numFmtId="0" fontId="12" fillId="4" borderId="2" xfId="0" applyFont="1" applyFill="1" applyBorder="1" applyAlignment="1" applyProtection="1">
      <alignment horizontal="center" vertical="center"/>
    </xf>
    <xf numFmtId="0" fontId="12" fillId="4" borderId="21" xfId="0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center" vertical="center"/>
    </xf>
    <xf numFmtId="0" fontId="11" fillId="0" borderId="21" xfId="0" applyFont="1" applyFill="1" applyBorder="1" applyAlignment="1" applyProtection="1">
      <alignment horizontal="center" vertical="center"/>
    </xf>
    <xf numFmtId="0" fontId="12" fillId="3" borderId="2" xfId="0" applyFont="1" applyFill="1" applyBorder="1" applyAlignment="1" applyProtection="1">
      <alignment horizontal="center" vertical="center"/>
    </xf>
    <xf numFmtId="0" fontId="12" fillId="3" borderId="21" xfId="0" applyFont="1" applyFill="1" applyBorder="1" applyAlignment="1" applyProtection="1">
      <alignment horizontal="center" vertical="center"/>
    </xf>
    <xf numFmtId="0" fontId="12" fillId="6" borderId="21" xfId="0" applyFont="1" applyFill="1" applyBorder="1" applyAlignment="1" applyProtection="1">
      <alignment horizontal="center"/>
      <protection locked="0"/>
    </xf>
    <xf numFmtId="0" fontId="12" fillId="12" borderId="21" xfId="0" applyFont="1" applyFill="1" applyBorder="1" applyAlignment="1" applyProtection="1">
      <alignment horizontal="center" wrapText="1"/>
      <protection locked="0"/>
    </xf>
    <xf numFmtId="0" fontId="12" fillId="8" borderId="21" xfId="0" applyFont="1" applyFill="1" applyBorder="1" applyAlignment="1" applyProtection="1">
      <alignment horizontal="center" wrapText="1"/>
      <protection locked="0"/>
    </xf>
    <xf numFmtId="0" fontId="12" fillId="14" borderId="21" xfId="0" applyFont="1" applyFill="1" applyBorder="1" applyAlignment="1" applyProtection="1">
      <alignment horizontal="center" wrapText="1"/>
      <protection locked="0"/>
    </xf>
    <xf numFmtId="0" fontId="12" fillId="5" borderId="21" xfId="0" applyFont="1" applyFill="1" applyBorder="1" applyAlignment="1" applyProtection="1">
      <alignment horizontal="center" wrapText="1"/>
      <protection locked="0"/>
    </xf>
    <xf numFmtId="0" fontId="12" fillId="5" borderId="3" xfId="0" applyFont="1" applyFill="1" applyBorder="1" applyAlignment="1" applyProtection="1">
      <alignment horizontal="center" wrapText="1"/>
      <protection locked="0"/>
    </xf>
    <xf numFmtId="0" fontId="12" fillId="10" borderId="21" xfId="0" applyFont="1" applyFill="1" applyBorder="1" applyAlignment="1" applyProtection="1">
      <alignment horizontal="center"/>
      <protection locked="0"/>
    </xf>
    <xf numFmtId="0" fontId="12" fillId="4" borderId="5" xfId="0" applyFont="1" applyFill="1" applyBorder="1" applyAlignment="1" applyProtection="1">
      <alignment horizontal="center" vertical="center"/>
    </xf>
    <xf numFmtId="0" fontId="12" fillId="4" borderId="31" xfId="0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 applyProtection="1">
      <alignment horizontal="center" vertical="center"/>
    </xf>
    <xf numFmtId="0" fontId="11" fillId="0" borderId="31" xfId="0" applyFont="1" applyFill="1" applyBorder="1" applyAlignment="1" applyProtection="1">
      <alignment horizontal="center" vertical="center"/>
    </xf>
    <xf numFmtId="0" fontId="12" fillId="4" borderId="37" xfId="0" applyFont="1" applyFill="1" applyBorder="1" applyAlignment="1" applyProtection="1">
      <alignment horizontal="center" vertical="center"/>
    </xf>
    <xf numFmtId="0" fontId="12" fillId="4" borderId="35" xfId="0" applyFont="1" applyFill="1" applyBorder="1" applyAlignment="1" applyProtection="1">
      <alignment horizontal="center" vertical="center"/>
    </xf>
    <xf numFmtId="0" fontId="12" fillId="4" borderId="25" xfId="0" applyFont="1" applyFill="1" applyBorder="1" applyAlignment="1" applyProtection="1">
      <alignment horizontal="center" vertical="center"/>
    </xf>
    <xf numFmtId="0" fontId="12" fillId="4" borderId="0" xfId="0" applyFont="1" applyFill="1" applyBorder="1" applyAlignment="1" applyProtection="1">
      <alignment horizontal="center" vertical="center"/>
    </xf>
    <xf numFmtId="0" fontId="11" fillId="0" borderId="29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9"/>
  <sheetViews>
    <sheetView topLeftCell="A100" zoomScaleNormal="100" workbookViewId="0">
      <selection activeCell="B253" sqref="B253"/>
    </sheetView>
  </sheetViews>
  <sheetFormatPr defaultColWidth="9.140625" defaultRowHeight="12.75" x14ac:dyDescent="0.2"/>
  <cols>
    <col min="1" max="1" width="2.5703125" style="2" customWidth="1"/>
    <col min="2" max="2" width="55.7109375" style="1" bestFit="1" customWidth="1"/>
    <col min="3" max="3" width="6" style="1" customWidth="1"/>
    <col min="4" max="4" width="24" style="1" customWidth="1"/>
    <col min="5" max="5" width="9.85546875" style="3" bestFit="1" customWidth="1"/>
    <col min="6" max="6" width="6.85546875" style="3" customWidth="1"/>
    <col min="7" max="7" width="10.42578125" style="1" bestFit="1" customWidth="1"/>
    <col min="8" max="8" width="11.42578125" style="1" bestFit="1" customWidth="1"/>
    <col min="9" max="9" width="24.42578125" style="1" customWidth="1"/>
    <col min="10" max="10" width="10.42578125" style="1" bestFit="1" customWidth="1"/>
    <col min="11" max="11" width="11.42578125" style="1" bestFit="1" customWidth="1"/>
    <col min="12" max="12" width="29" style="1" customWidth="1"/>
    <col min="13" max="14" width="10.42578125" style="1" bestFit="1" customWidth="1"/>
    <col min="15" max="15" width="15.5703125" style="1" customWidth="1"/>
    <col min="16" max="16" width="10.42578125" style="1" bestFit="1" customWidth="1"/>
    <col min="17" max="17" width="11.42578125" style="1" bestFit="1" customWidth="1"/>
    <col min="18" max="18" width="22.140625" style="1" customWidth="1"/>
    <col min="19" max="19" width="12.42578125" style="1" bestFit="1" customWidth="1"/>
    <col min="20" max="20" width="11.42578125" style="1" bestFit="1" customWidth="1"/>
    <col min="21" max="21" width="19.140625" style="1" customWidth="1"/>
    <col min="22" max="23" width="10.42578125" style="1" bestFit="1" customWidth="1"/>
    <col min="24" max="16384" width="9.140625" style="1"/>
  </cols>
  <sheetData>
    <row r="1" spans="1:23" ht="35.25" customHeight="1" thickTop="1" thickBot="1" x14ac:dyDescent="0.35">
      <c r="A1" s="177" t="s">
        <v>320</v>
      </c>
      <c r="B1" s="178"/>
      <c r="C1" s="178"/>
      <c r="D1" s="178"/>
      <c r="E1" s="167"/>
      <c r="F1" s="167"/>
      <c r="G1" s="298" t="s">
        <v>303</v>
      </c>
      <c r="H1" s="298"/>
      <c r="I1" s="298"/>
      <c r="J1" s="292" t="s">
        <v>305</v>
      </c>
      <c r="K1" s="292"/>
      <c r="L1" s="292"/>
      <c r="M1" s="293" t="s">
        <v>307</v>
      </c>
      <c r="N1" s="293"/>
      <c r="O1" s="293"/>
      <c r="P1" s="294" t="s">
        <v>308</v>
      </c>
      <c r="Q1" s="294"/>
      <c r="R1" s="294"/>
      <c r="S1" s="295" t="s">
        <v>309</v>
      </c>
      <c r="T1" s="295"/>
      <c r="U1" s="295"/>
      <c r="V1" s="296" t="s">
        <v>310</v>
      </c>
      <c r="W1" s="297"/>
    </row>
    <row r="2" spans="1:23" ht="64.5" customHeight="1" thickTop="1" thickBot="1" x14ac:dyDescent="0.25">
      <c r="A2" s="4" t="s">
        <v>0</v>
      </c>
      <c r="B2" s="5" t="s">
        <v>1</v>
      </c>
      <c r="C2" s="6" t="s">
        <v>2</v>
      </c>
      <c r="D2" s="179" t="s">
        <v>3</v>
      </c>
      <c r="E2" s="7" t="s">
        <v>4</v>
      </c>
      <c r="F2" s="8" t="s">
        <v>278</v>
      </c>
      <c r="G2" s="83" t="s">
        <v>5</v>
      </c>
      <c r="H2" s="84" t="s">
        <v>279</v>
      </c>
      <c r="I2" s="85" t="s">
        <v>302</v>
      </c>
      <c r="J2" s="34" t="s">
        <v>5</v>
      </c>
      <c r="K2" s="35" t="s">
        <v>279</v>
      </c>
      <c r="L2" s="36" t="s">
        <v>302</v>
      </c>
      <c r="M2" s="108" t="s">
        <v>5</v>
      </c>
      <c r="N2" s="109" t="s">
        <v>279</v>
      </c>
      <c r="O2" s="110" t="s">
        <v>302</v>
      </c>
      <c r="P2" s="60" t="s">
        <v>5</v>
      </c>
      <c r="Q2" s="61" t="s">
        <v>279</v>
      </c>
      <c r="R2" s="62" t="s">
        <v>302</v>
      </c>
      <c r="S2" s="136" t="s">
        <v>5</v>
      </c>
      <c r="T2" s="137" t="s">
        <v>279</v>
      </c>
      <c r="U2" s="138" t="s">
        <v>302</v>
      </c>
      <c r="V2" s="161" t="s">
        <v>5</v>
      </c>
      <c r="W2" s="168" t="s">
        <v>279</v>
      </c>
    </row>
    <row r="3" spans="1:23" ht="20.25" customHeight="1" thickTop="1" thickBot="1" x14ac:dyDescent="0.25">
      <c r="A3" s="288" t="s">
        <v>6</v>
      </c>
      <c r="B3" s="289"/>
      <c r="C3" s="289"/>
      <c r="D3" s="289"/>
      <c r="E3" s="289"/>
      <c r="F3" s="289"/>
      <c r="G3" s="86"/>
      <c r="H3" s="87"/>
      <c r="I3" s="88"/>
      <c r="J3" s="37"/>
      <c r="K3" s="38"/>
      <c r="L3" s="39"/>
      <c r="M3" s="111"/>
      <c r="N3" s="112"/>
      <c r="O3" s="113"/>
      <c r="P3" s="63"/>
      <c r="Q3" s="64"/>
      <c r="R3" s="65"/>
      <c r="S3" s="139"/>
      <c r="T3" s="140"/>
      <c r="U3" s="141"/>
      <c r="V3" s="162"/>
      <c r="W3" s="169"/>
    </row>
    <row r="4" spans="1:23" ht="14.25" customHeight="1" thickTop="1" x14ac:dyDescent="0.2">
      <c r="A4" s="9">
        <v>1</v>
      </c>
      <c r="B4" s="10" t="s">
        <v>7</v>
      </c>
      <c r="C4" s="10" t="s">
        <v>8</v>
      </c>
      <c r="D4" s="10" t="s">
        <v>9</v>
      </c>
      <c r="E4" s="11" t="s">
        <v>10</v>
      </c>
      <c r="F4" s="12">
        <v>1600</v>
      </c>
      <c r="G4" s="89"/>
      <c r="H4" s="90"/>
      <c r="I4" s="91"/>
      <c r="J4" s="40"/>
      <c r="K4" s="41"/>
      <c r="L4" s="42"/>
      <c r="M4" s="114"/>
      <c r="N4" s="115"/>
      <c r="O4" s="116"/>
      <c r="P4" s="66"/>
      <c r="Q4" s="67"/>
      <c r="R4" s="134"/>
      <c r="S4" s="142"/>
      <c r="T4" s="143"/>
      <c r="U4" s="144"/>
      <c r="V4" s="163"/>
      <c r="W4" s="170"/>
    </row>
    <row r="5" spans="1:23" ht="14.25" customHeight="1" x14ac:dyDescent="0.2">
      <c r="A5" s="13">
        <v>2</v>
      </c>
      <c r="B5" s="14" t="s">
        <v>11</v>
      </c>
      <c r="C5" s="14" t="s">
        <v>8</v>
      </c>
      <c r="D5" s="14" t="s">
        <v>12</v>
      </c>
      <c r="E5" s="15" t="s">
        <v>10</v>
      </c>
      <c r="F5" s="12">
        <v>80</v>
      </c>
      <c r="G5" s="89"/>
      <c r="H5" s="90"/>
      <c r="I5" s="91"/>
      <c r="J5" s="40"/>
      <c r="K5" s="41"/>
      <c r="L5" s="43"/>
      <c r="M5" s="114"/>
      <c r="N5" s="115"/>
      <c r="O5" s="117"/>
      <c r="P5" s="66"/>
      <c r="Q5" s="67"/>
      <c r="R5" s="68"/>
      <c r="S5" s="142"/>
      <c r="T5" s="143"/>
      <c r="U5" s="145"/>
      <c r="V5" s="163"/>
      <c r="W5" s="170"/>
    </row>
    <row r="6" spans="1:23" ht="14.25" customHeight="1" x14ac:dyDescent="0.2">
      <c r="A6" s="13">
        <v>3</v>
      </c>
      <c r="B6" s="14" t="s">
        <v>13</v>
      </c>
      <c r="C6" s="14" t="s">
        <v>8</v>
      </c>
      <c r="D6" s="14" t="s">
        <v>14</v>
      </c>
      <c r="E6" s="15" t="s">
        <v>10</v>
      </c>
      <c r="F6" s="12">
        <v>60</v>
      </c>
      <c r="G6" s="89"/>
      <c r="H6" s="90"/>
      <c r="I6" s="91"/>
      <c r="J6" s="40"/>
      <c r="K6" s="41"/>
      <c r="L6" s="43"/>
      <c r="M6" s="114"/>
      <c r="N6" s="115"/>
      <c r="O6" s="117"/>
      <c r="P6" s="66"/>
      <c r="Q6" s="67"/>
      <c r="R6" s="68"/>
      <c r="S6" s="142"/>
      <c r="T6" s="143"/>
      <c r="U6" s="145"/>
      <c r="V6" s="163"/>
      <c r="W6" s="170"/>
    </row>
    <row r="7" spans="1:23" ht="14.25" customHeight="1" x14ac:dyDescent="0.2">
      <c r="A7" s="13">
        <v>4</v>
      </c>
      <c r="B7" s="14" t="s">
        <v>15</v>
      </c>
      <c r="C7" s="14" t="s">
        <v>8</v>
      </c>
      <c r="D7" s="181" t="s">
        <v>392</v>
      </c>
      <c r="E7" s="15" t="s">
        <v>10</v>
      </c>
      <c r="F7" s="12">
        <v>30</v>
      </c>
      <c r="G7" s="89"/>
      <c r="H7" s="90"/>
      <c r="I7" s="91"/>
      <c r="J7" s="40"/>
      <c r="K7" s="41"/>
      <c r="L7" s="43"/>
      <c r="M7" s="114"/>
      <c r="N7" s="115"/>
      <c r="O7" s="117"/>
      <c r="P7" s="66"/>
      <c r="Q7" s="67"/>
      <c r="R7" s="68"/>
      <c r="S7" s="142"/>
      <c r="T7" s="143"/>
      <c r="U7" s="145"/>
      <c r="V7" s="163"/>
      <c r="W7" s="170"/>
    </row>
    <row r="8" spans="1:23" ht="14.25" customHeight="1" x14ac:dyDescent="0.2">
      <c r="A8" s="13">
        <v>5</v>
      </c>
      <c r="B8" s="14" t="s">
        <v>16</v>
      </c>
      <c r="C8" s="14" t="s">
        <v>8</v>
      </c>
      <c r="D8" s="181" t="s">
        <v>392</v>
      </c>
      <c r="E8" s="15" t="s">
        <v>10</v>
      </c>
      <c r="F8" s="12">
        <v>20</v>
      </c>
      <c r="G8" s="89"/>
      <c r="H8" s="90"/>
      <c r="I8" s="91"/>
      <c r="J8" s="40"/>
      <c r="K8" s="41"/>
      <c r="L8" s="43"/>
      <c r="M8" s="114"/>
      <c r="N8" s="115"/>
      <c r="O8" s="117"/>
      <c r="P8" s="66"/>
      <c r="Q8" s="67"/>
      <c r="R8" s="68"/>
      <c r="S8" s="142"/>
      <c r="T8" s="143"/>
      <c r="U8" s="145"/>
      <c r="V8" s="163"/>
      <c r="W8" s="170"/>
    </row>
    <row r="9" spans="1:23" ht="14.25" customHeight="1" x14ac:dyDescent="0.2">
      <c r="A9" s="13">
        <v>6</v>
      </c>
      <c r="B9" s="14" t="s">
        <v>259</v>
      </c>
      <c r="C9" s="14" t="s">
        <v>8</v>
      </c>
      <c r="D9" s="181" t="s">
        <v>392</v>
      </c>
      <c r="E9" s="15" t="s">
        <v>10</v>
      </c>
      <c r="F9" s="12">
        <v>20</v>
      </c>
      <c r="G9" s="89"/>
      <c r="H9" s="90"/>
      <c r="I9" s="91"/>
      <c r="J9" s="40"/>
      <c r="K9" s="41"/>
      <c r="L9" s="43"/>
      <c r="M9" s="114"/>
      <c r="N9" s="115"/>
      <c r="O9" s="117"/>
      <c r="P9" s="66"/>
      <c r="Q9" s="67"/>
      <c r="R9" s="68"/>
      <c r="S9" s="142"/>
      <c r="T9" s="143"/>
      <c r="U9" s="145"/>
      <c r="V9" s="163"/>
      <c r="W9" s="170"/>
    </row>
    <row r="10" spans="1:23" ht="14.25" customHeight="1" x14ac:dyDescent="0.2">
      <c r="A10" s="13">
        <v>7</v>
      </c>
      <c r="B10" s="14" t="s">
        <v>17</v>
      </c>
      <c r="C10" s="14" t="s">
        <v>8</v>
      </c>
      <c r="D10" s="181" t="s">
        <v>392</v>
      </c>
      <c r="E10" s="15" t="s">
        <v>10</v>
      </c>
      <c r="F10" s="12">
        <v>100</v>
      </c>
      <c r="G10" s="89"/>
      <c r="H10" s="90"/>
      <c r="I10" s="91"/>
      <c r="J10" s="40"/>
      <c r="K10" s="41"/>
      <c r="L10" s="43"/>
      <c r="M10" s="114"/>
      <c r="N10" s="115"/>
      <c r="O10" s="117"/>
      <c r="P10" s="66"/>
      <c r="Q10" s="67"/>
      <c r="R10" s="68"/>
      <c r="S10" s="142"/>
      <c r="T10" s="143"/>
      <c r="U10" s="145"/>
      <c r="V10" s="163"/>
      <c r="W10" s="170"/>
    </row>
    <row r="11" spans="1:23" ht="14.25" customHeight="1" x14ac:dyDescent="0.2">
      <c r="A11" s="13">
        <v>8</v>
      </c>
      <c r="B11" s="14" t="s">
        <v>18</v>
      </c>
      <c r="C11" s="14" t="s">
        <v>8</v>
      </c>
      <c r="D11" s="181" t="s">
        <v>392</v>
      </c>
      <c r="E11" s="15" t="s">
        <v>10</v>
      </c>
      <c r="F11" s="12">
        <v>700</v>
      </c>
      <c r="G11" s="89"/>
      <c r="H11" s="90"/>
      <c r="I11" s="91"/>
      <c r="J11" s="40"/>
      <c r="K11" s="41"/>
      <c r="L11" s="43"/>
      <c r="M11" s="114"/>
      <c r="N11" s="115"/>
      <c r="O11" s="117"/>
      <c r="P11" s="66"/>
      <c r="Q11" s="67"/>
      <c r="R11" s="68"/>
      <c r="S11" s="142"/>
      <c r="T11" s="143"/>
      <c r="U11" s="145"/>
      <c r="V11" s="163"/>
      <c r="W11" s="170"/>
    </row>
    <row r="12" spans="1:23" ht="14.25" customHeight="1" x14ac:dyDescent="0.2">
      <c r="A12" s="13">
        <v>9</v>
      </c>
      <c r="B12" s="14" t="s">
        <v>19</v>
      </c>
      <c r="C12" s="14" t="s">
        <v>8</v>
      </c>
      <c r="D12" s="181" t="s">
        <v>392</v>
      </c>
      <c r="E12" s="15" t="s">
        <v>10</v>
      </c>
      <c r="F12" s="12">
        <v>350</v>
      </c>
      <c r="G12" s="89"/>
      <c r="H12" s="90"/>
      <c r="I12" s="91"/>
      <c r="J12" s="40"/>
      <c r="K12" s="41"/>
      <c r="L12" s="43"/>
      <c r="M12" s="114"/>
      <c r="N12" s="115"/>
      <c r="O12" s="117"/>
      <c r="P12" s="66"/>
      <c r="Q12" s="67"/>
      <c r="R12" s="68"/>
      <c r="S12" s="142"/>
      <c r="T12" s="143"/>
      <c r="U12" s="145"/>
      <c r="V12" s="163"/>
      <c r="W12" s="170"/>
    </row>
    <row r="13" spans="1:23" ht="14.25" customHeight="1" x14ac:dyDescent="0.2">
      <c r="A13" s="13">
        <v>10</v>
      </c>
      <c r="B13" s="14" t="s">
        <v>20</v>
      </c>
      <c r="C13" s="14" t="s">
        <v>8</v>
      </c>
      <c r="D13" s="181" t="s">
        <v>392</v>
      </c>
      <c r="E13" s="15" t="s">
        <v>10</v>
      </c>
      <c r="F13" s="12">
        <v>100</v>
      </c>
      <c r="G13" s="89"/>
      <c r="H13" s="90"/>
      <c r="I13" s="91"/>
      <c r="J13" s="40"/>
      <c r="K13" s="41"/>
      <c r="L13" s="43"/>
      <c r="M13" s="114"/>
      <c r="N13" s="115"/>
      <c r="O13" s="117"/>
      <c r="P13" s="66"/>
      <c r="Q13" s="67"/>
      <c r="R13" s="68"/>
      <c r="S13" s="142"/>
      <c r="T13" s="143"/>
      <c r="U13" s="145"/>
      <c r="V13" s="163"/>
      <c r="W13" s="170"/>
    </row>
    <row r="14" spans="1:23" ht="14.25" customHeight="1" x14ac:dyDescent="0.2">
      <c r="A14" s="13">
        <v>11</v>
      </c>
      <c r="B14" s="14" t="s">
        <v>21</v>
      </c>
      <c r="C14" s="14" t="s">
        <v>8</v>
      </c>
      <c r="D14" s="14" t="s">
        <v>22</v>
      </c>
      <c r="E14" s="15" t="s">
        <v>23</v>
      </c>
      <c r="F14" s="12">
        <v>40</v>
      </c>
      <c r="G14" s="89"/>
      <c r="H14" s="90"/>
      <c r="I14" s="91"/>
      <c r="J14" s="40"/>
      <c r="K14" s="41"/>
      <c r="L14" s="43"/>
      <c r="M14" s="114"/>
      <c r="N14" s="115"/>
      <c r="O14" s="117"/>
      <c r="P14" s="66"/>
      <c r="Q14" s="67"/>
      <c r="R14" s="68"/>
      <c r="S14" s="142"/>
      <c r="T14" s="143"/>
      <c r="U14" s="145"/>
      <c r="V14" s="163"/>
      <c r="W14" s="170"/>
    </row>
    <row r="15" spans="1:23" ht="14.25" customHeight="1" x14ac:dyDescent="0.2">
      <c r="A15" s="13">
        <v>12</v>
      </c>
      <c r="B15" s="14" t="s">
        <v>24</v>
      </c>
      <c r="C15" s="14" t="s">
        <v>8</v>
      </c>
      <c r="D15" s="14" t="s">
        <v>22</v>
      </c>
      <c r="E15" s="15" t="s">
        <v>23</v>
      </c>
      <c r="F15" s="12">
        <v>30</v>
      </c>
      <c r="G15" s="89"/>
      <c r="H15" s="90"/>
      <c r="I15" s="91"/>
      <c r="J15" s="40"/>
      <c r="K15" s="41"/>
      <c r="L15" s="43"/>
      <c r="M15" s="114"/>
      <c r="N15" s="115"/>
      <c r="O15" s="117"/>
      <c r="P15" s="66"/>
      <c r="Q15" s="67"/>
      <c r="R15" s="68"/>
      <c r="S15" s="142"/>
      <c r="T15" s="143"/>
      <c r="U15" s="145"/>
      <c r="V15" s="163"/>
      <c r="W15" s="170"/>
    </row>
    <row r="16" spans="1:23" ht="14.25" customHeight="1" x14ac:dyDescent="0.2">
      <c r="A16" s="13">
        <v>13</v>
      </c>
      <c r="B16" s="14" t="s">
        <v>25</v>
      </c>
      <c r="C16" s="14" t="s">
        <v>8</v>
      </c>
      <c r="D16" s="14" t="s">
        <v>22</v>
      </c>
      <c r="E16" s="15" t="s">
        <v>23</v>
      </c>
      <c r="F16" s="12">
        <v>40</v>
      </c>
      <c r="G16" s="89"/>
      <c r="H16" s="90"/>
      <c r="I16" s="91"/>
      <c r="J16" s="40"/>
      <c r="K16" s="41"/>
      <c r="L16" s="43"/>
      <c r="M16" s="114"/>
      <c r="N16" s="115"/>
      <c r="O16" s="117"/>
      <c r="P16" s="66"/>
      <c r="Q16" s="67"/>
      <c r="R16" s="68"/>
      <c r="S16" s="142"/>
      <c r="T16" s="143"/>
      <c r="U16" s="145"/>
      <c r="V16" s="163"/>
      <c r="W16" s="170"/>
    </row>
    <row r="17" spans="1:23" ht="14.25" customHeight="1" x14ac:dyDescent="0.2">
      <c r="A17" s="13">
        <v>14</v>
      </c>
      <c r="B17" s="14" t="s">
        <v>26</v>
      </c>
      <c r="C17" s="14" t="s">
        <v>8</v>
      </c>
      <c r="D17" s="14" t="s">
        <v>22</v>
      </c>
      <c r="E17" s="15" t="s">
        <v>23</v>
      </c>
      <c r="F17" s="12">
        <v>40</v>
      </c>
      <c r="G17" s="89"/>
      <c r="H17" s="90"/>
      <c r="I17" s="91"/>
      <c r="J17" s="40"/>
      <c r="K17" s="41"/>
      <c r="L17" s="43"/>
      <c r="M17" s="114"/>
      <c r="N17" s="115"/>
      <c r="O17" s="117"/>
      <c r="P17" s="66"/>
      <c r="Q17" s="67"/>
      <c r="R17" s="68"/>
      <c r="S17" s="142"/>
      <c r="T17" s="143"/>
      <c r="U17" s="145"/>
      <c r="V17" s="163"/>
      <c r="W17" s="170"/>
    </row>
    <row r="18" spans="1:23" ht="14.25" customHeight="1" x14ac:dyDescent="0.2">
      <c r="A18" s="13">
        <v>15</v>
      </c>
      <c r="B18" s="14" t="s">
        <v>27</v>
      </c>
      <c r="C18" s="14" t="s">
        <v>8</v>
      </c>
      <c r="D18" s="14" t="s">
        <v>22</v>
      </c>
      <c r="E18" s="15" t="s">
        <v>23</v>
      </c>
      <c r="F18" s="12">
        <v>30</v>
      </c>
      <c r="G18" s="89"/>
      <c r="H18" s="90"/>
      <c r="I18" s="91"/>
      <c r="J18" s="40"/>
      <c r="K18" s="41"/>
      <c r="L18" s="43"/>
      <c r="M18" s="114"/>
      <c r="N18" s="115"/>
      <c r="O18" s="117"/>
      <c r="P18" s="66"/>
      <c r="Q18" s="67"/>
      <c r="R18" s="68"/>
      <c r="S18" s="142"/>
      <c r="T18" s="143"/>
      <c r="U18" s="145"/>
      <c r="V18" s="163"/>
      <c r="W18" s="170"/>
    </row>
    <row r="19" spans="1:23" ht="14.25" customHeight="1" x14ac:dyDescent="0.2">
      <c r="A19" s="13">
        <v>16</v>
      </c>
      <c r="B19" s="14" t="s">
        <v>28</v>
      </c>
      <c r="C19" s="14" t="s">
        <v>8</v>
      </c>
      <c r="D19" s="14" t="s">
        <v>22</v>
      </c>
      <c r="E19" s="15" t="s">
        <v>23</v>
      </c>
      <c r="F19" s="12">
        <v>30</v>
      </c>
      <c r="G19" s="89"/>
      <c r="H19" s="90"/>
      <c r="I19" s="91"/>
      <c r="J19" s="40"/>
      <c r="K19" s="41"/>
      <c r="L19" s="43"/>
      <c r="M19" s="114"/>
      <c r="N19" s="115"/>
      <c r="O19" s="117"/>
      <c r="P19" s="66"/>
      <c r="Q19" s="67"/>
      <c r="R19" s="68"/>
      <c r="S19" s="142"/>
      <c r="T19" s="143"/>
      <c r="U19" s="145"/>
      <c r="V19" s="163"/>
      <c r="W19" s="170"/>
    </row>
    <row r="20" spans="1:23" ht="14.25" customHeight="1" x14ac:dyDescent="0.2">
      <c r="A20" s="13">
        <v>17</v>
      </c>
      <c r="B20" s="14" t="s">
        <v>29</v>
      </c>
      <c r="C20" s="14" t="s">
        <v>8</v>
      </c>
      <c r="D20" s="14" t="s">
        <v>22</v>
      </c>
      <c r="E20" s="15" t="s">
        <v>23</v>
      </c>
      <c r="F20" s="12">
        <v>75</v>
      </c>
      <c r="G20" s="89"/>
      <c r="H20" s="90"/>
      <c r="I20" s="91"/>
      <c r="J20" s="40"/>
      <c r="K20" s="41"/>
      <c r="L20" s="43"/>
      <c r="M20" s="114"/>
      <c r="N20" s="115"/>
      <c r="O20" s="117"/>
      <c r="P20" s="66"/>
      <c r="Q20" s="67"/>
      <c r="R20" s="68"/>
      <c r="S20" s="142"/>
      <c r="T20" s="143"/>
      <c r="U20" s="145"/>
      <c r="V20" s="163"/>
      <c r="W20" s="170"/>
    </row>
    <row r="21" spans="1:23" ht="14.25" customHeight="1" x14ac:dyDescent="0.2">
      <c r="A21" s="13">
        <v>18</v>
      </c>
      <c r="B21" s="14" t="s">
        <v>30</v>
      </c>
      <c r="C21" s="14" t="s">
        <v>8</v>
      </c>
      <c r="D21" s="14" t="s">
        <v>22</v>
      </c>
      <c r="E21" s="15" t="s">
        <v>23</v>
      </c>
      <c r="F21" s="12">
        <v>175</v>
      </c>
      <c r="G21" s="89"/>
      <c r="H21" s="90"/>
      <c r="I21" s="91"/>
      <c r="J21" s="40"/>
      <c r="K21" s="41"/>
      <c r="L21" s="43"/>
      <c r="M21" s="114"/>
      <c r="N21" s="115"/>
      <c r="O21" s="117"/>
      <c r="P21" s="66"/>
      <c r="Q21" s="67"/>
      <c r="R21" s="68"/>
      <c r="S21" s="142"/>
      <c r="T21" s="143"/>
      <c r="U21" s="145"/>
      <c r="V21" s="163"/>
      <c r="W21" s="170"/>
    </row>
    <row r="22" spans="1:23" ht="14.25" customHeight="1" x14ac:dyDescent="0.2">
      <c r="A22" s="13">
        <v>19</v>
      </c>
      <c r="B22" s="14" t="s">
        <v>31</v>
      </c>
      <c r="C22" s="14" t="s">
        <v>8</v>
      </c>
      <c r="D22" s="14" t="s">
        <v>22</v>
      </c>
      <c r="E22" s="15" t="s">
        <v>23</v>
      </c>
      <c r="F22" s="12">
        <v>150</v>
      </c>
      <c r="G22" s="89"/>
      <c r="H22" s="90"/>
      <c r="I22" s="91"/>
      <c r="J22" s="40"/>
      <c r="K22" s="41"/>
      <c r="L22" s="43"/>
      <c r="M22" s="114"/>
      <c r="N22" s="115"/>
      <c r="O22" s="117"/>
      <c r="P22" s="66"/>
      <c r="Q22" s="67"/>
      <c r="R22" s="68"/>
      <c r="S22" s="142"/>
      <c r="T22" s="143"/>
      <c r="U22" s="145"/>
      <c r="V22" s="163"/>
      <c r="W22" s="170"/>
    </row>
    <row r="23" spans="1:23" ht="14.25" customHeight="1" x14ac:dyDescent="0.2">
      <c r="A23" s="13">
        <v>20</v>
      </c>
      <c r="B23" s="14" t="s">
        <v>32</v>
      </c>
      <c r="C23" s="14" t="s">
        <v>8</v>
      </c>
      <c r="D23" s="14" t="s">
        <v>22</v>
      </c>
      <c r="E23" s="15" t="s">
        <v>23</v>
      </c>
      <c r="F23" s="12">
        <v>150</v>
      </c>
      <c r="G23" s="89"/>
      <c r="H23" s="90"/>
      <c r="I23" s="91"/>
      <c r="J23" s="40"/>
      <c r="K23" s="41"/>
      <c r="L23" s="43"/>
      <c r="M23" s="114"/>
      <c r="N23" s="115"/>
      <c r="O23" s="117"/>
      <c r="P23" s="66"/>
      <c r="Q23" s="67"/>
      <c r="R23" s="68"/>
      <c r="S23" s="142"/>
      <c r="T23" s="143"/>
      <c r="U23" s="145"/>
      <c r="V23" s="163"/>
      <c r="W23" s="170"/>
    </row>
    <row r="24" spans="1:23" ht="14.25" customHeight="1" x14ac:dyDescent="0.2">
      <c r="A24" s="13">
        <v>21</v>
      </c>
      <c r="B24" s="14" t="s">
        <v>33</v>
      </c>
      <c r="C24" s="14" t="s">
        <v>8</v>
      </c>
      <c r="D24" s="14" t="s">
        <v>22</v>
      </c>
      <c r="E24" s="15" t="s">
        <v>23</v>
      </c>
      <c r="F24" s="12">
        <v>100</v>
      </c>
      <c r="G24" s="89"/>
      <c r="H24" s="90"/>
      <c r="I24" s="91"/>
      <c r="J24" s="40"/>
      <c r="K24" s="41"/>
      <c r="L24" s="43"/>
      <c r="M24" s="114"/>
      <c r="N24" s="115"/>
      <c r="O24" s="117"/>
      <c r="P24" s="66"/>
      <c r="Q24" s="67"/>
      <c r="R24" s="68"/>
      <c r="S24" s="142"/>
      <c r="T24" s="143"/>
      <c r="U24" s="145"/>
      <c r="V24" s="163"/>
      <c r="W24" s="170"/>
    </row>
    <row r="25" spans="1:23" ht="14.25" customHeight="1" x14ac:dyDescent="0.2">
      <c r="A25" s="13">
        <v>22</v>
      </c>
      <c r="B25" s="14" t="s">
        <v>34</v>
      </c>
      <c r="C25" s="14" t="s">
        <v>8</v>
      </c>
      <c r="D25" s="14" t="s">
        <v>22</v>
      </c>
      <c r="E25" s="15" t="s">
        <v>23</v>
      </c>
      <c r="F25" s="12">
        <v>50</v>
      </c>
      <c r="G25" s="89"/>
      <c r="H25" s="90"/>
      <c r="I25" s="91"/>
      <c r="J25" s="40"/>
      <c r="K25" s="41"/>
      <c r="L25" s="43"/>
      <c r="M25" s="114"/>
      <c r="N25" s="115"/>
      <c r="O25" s="117"/>
      <c r="P25" s="66"/>
      <c r="Q25" s="67"/>
      <c r="R25" s="68"/>
      <c r="S25" s="142"/>
      <c r="T25" s="143"/>
      <c r="U25" s="145"/>
      <c r="V25" s="163"/>
      <c r="W25" s="170"/>
    </row>
    <row r="26" spans="1:23" ht="14.25" customHeight="1" x14ac:dyDescent="0.2">
      <c r="A26" s="13">
        <v>23</v>
      </c>
      <c r="B26" s="14" t="s">
        <v>35</v>
      </c>
      <c r="C26" s="14" t="s">
        <v>8</v>
      </c>
      <c r="D26" s="14" t="s">
        <v>22</v>
      </c>
      <c r="E26" s="15" t="s">
        <v>23</v>
      </c>
      <c r="F26" s="12">
        <v>60</v>
      </c>
      <c r="G26" s="89"/>
      <c r="H26" s="90"/>
      <c r="I26" s="91"/>
      <c r="J26" s="40"/>
      <c r="K26" s="41"/>
      <c r="L26" s="43"/>
      <c r="M26" s="114"/>
      <c r="N26" s="115"/>
      <c r="O26" s="117"/>
      <c r="P26" s="66"/>
      <c r="Q26" s="67"/>
      <c r="R26" s="68"/>
      <c r="S26" s="142"/>
      <c r="T26" s="143"/>
      <c r="U26" s="145"/>
      <c r="V26" s="163"/>
      <c r="W26" s="170"/>
    </row>
    <row r="27" spans="1:23" ht="14.25" customHeight="1" x14ac:dyDescent="0.2">
      <c r="A27" s="13">
        <v>24</v>
      </c>
      <c r="B27" s="16" t="s">
        <v>36</v>
      </c>
      <c r="C27" s="14" t="s">
        <v>8</v>
      </c>
      <c r="D27" s="14"/>
      <c r="E27" s="15" t="s">
        <v>23</v>
      </c>
      <c r="F27" s="17">
        <v>70</v>
      </c>
      <c r="G27" s="89"/>
      <c r="H27" s="90"/>
      <c r="I27" s="91"/>
      <c r="J27" s="40"/>
      <c r="K27" s="41"/>
      <c r="L27" s="43"/>
      <c r="M27" s="114"/>
      <c r="N27" s="115"/>
      <c r="O27" s="117"/>
      <c r="P27" s="66"/>
      <c r="Q27" s="67"/>
      <c r="R27" s="68"/>
      <c r="S27" s="176"/>
      <c r="T27" s="143"/>
      <c r="U27" s="145"/>
      <c r="V27" s="163"/>
      <c r="W27" s="170"/>
    </row>
    <row r="28" spans="1:23" ht="26.1" customHeight="1" x14ac:dyDescent="0.2">
      <c r="A28" s="13">
        <v>25</v>
      </c>
      <c r="B28" s="16" t="s">
        <v>37</v>
      </c>
      <c r="C28" s="14" t="s">
        <v>8</v>
      </c>
      <c r="D28" s="14"/>
      <c r="E28" s="15" t="s">
        <v>23</v>
      </c>
      <c r="F28" s="17">
        <v>350</v>
      </c>
      <c r="G28" s="89"/>
      <c r="H28" s="90"/>
      <c r="I28" s="91"/>
      <c r="J28" s="40"/>
      <c r="K28" s="41"/>
      <c r="L28" s="43"/>
      <c r="M28" s="114"/>
      <c r="N28" s="115"/>
      <c r="O28" s="117"/>
      <c r="P28" s="66"/>
      <c r="Q28" s="67"/>
      <c r="R28" s="68"/>
      <c r="S28" s="142"/>
      <c r="T28" s="143"/>
      <c r="U28" s="145"/>
      <c r="V28" s="163"/>
      <c r="W28" s="170"/>
    </row>
    <row r="29" spans="1:23" ht="26.1" customHeight="1" x14ac:dyDescent="0.2">
      <c r="A29" s="13">
        <v>26</v>
      </c>
      <c r="B29" s="16" t="s">
        <v>38</v>
      </c>
      <c r="C29" s="14" t="s">
        <v>8</v>
      </c>
      <c r="D29" s="14"/>
      <c r="E29" s="15" t="s">
        <v>23</v>
      </c>
      <c r="F29" s="17">
        <v>3000</v>
      </c>
      <c r="G29" s="89"/>
      <c r="H29" s="90"/>
      <c r="I29" s="91"/>
      <c r="J29" s="40"/>
      <c r="K29" s="41"/>
      <c r="L29" s="43"/>
      <c r="M29" s="114"/>
      <c r="N29" s="115"/>
      <c r="O29" s="117"/>
      <c r="P29" s="66"/>
      <c r="Q29" s="67"/>
      <c r="R29" s="68"/>
      <c r="S29" s="142"/>
      <c r="T29" s="143"/>
      <c r="U29" s="145"/>
      <c r="V29" s="163"/>
      <c r="W29" s="170"/>
    </row>
    <row r="30" spans="1:23" ht="14.25" customHeight="1" x14ac:dyDescent="0.2">
      <c r="A30" s="13">
        <v>27</v>
      </c>
      <c r="B30" s="14" t="s">
        <v>257</v>
      </c>
      <c r="C30" s="14" t="s">
        <v>8</v>
      </c>
      <c r="D30" s="14"/>
      <c r="E30" s="15" t="s">
        <v>23</v>
      </c>
      <c r="F30" s="12">
        <v>50</v>
      </c>
      <c r="G30" s="89"/>
      <c r="H30" s="90"/>
      <c r="I30" s="91"/>
      <c r="J30" s="40"/>
      <c r="K30" s="41"/>
      <c r="L30" s="43"/>
      <c r="M30" s="114"/>
      <c r="N30" s="115"/>
      <c r="O30" s="117"/>
      <c r="P30" s="66"/>
      <c r="Q30" s="67"/>
      <c r="R30" s="68"/>
      <c r="S30" s="142"/>
      <c r="T30" s="143"/>
      <c r="U30" s="145"/>
      <c r="V30" s="163"/>
      <c r="W30" s="170"/>
    </row>
    <row r="31" spans="1:23" ht="14.25" customHeight="1" x14ac:dyDescent="0.2">
      <c r="A31" s="13">
        <v>28</v>
      </c>
      <c r="B31" s="14" t="s">
        <v>258</v>
      </c>
      <c r="C31" s="14" t="s">
        <v>8</v>
      </c>
      <c r="D31" s="14"/>
      <c r="E31" s="15" t="s">
        <v>23</v>
      </c>
      <c r="F31" s="17">
        <v>250</v>
      </c>
      <c r="G31" s="89"/>
      <c r="H31" s="90"/>
      <c r="I31" s="91"/>
      <c r="J31" s="40"/>
      <c r="K31" s="41"/>
      <c r="L31" s="43"/>
      <c r="M31" s="114"/>
      <c r="N31" s="115"/>
      <c r="O31" s="117"/>
      <c r="P31" s="66"/>
      <c r="Q31" s="67"/>
      <c r="R31" s="68"/>
      <c r="S31" s="142"/>
      <c r="T31" s="143"/>
      <c r="U31" s="145"/>
      <c r="V31" s="163"/>
      <c r="W31" s="170"/>
    </row>
    <row r="32" spans="1:23" ht="26.1" customHeight="1" x14ac:dyDescent="0.2">
      <c r="A32" s="13">
        <v>29</v>
      </c>
      <c r="B32" s="16" t="s">
        <v>39</v>
      </c>
      <c r="C32" s="14" t="s">
        <v>8</v>
      </c>
      <c r="D32" s="14"/>
      <c r="E32" s="15" t="s">
        <v>23</v>
      </c>
      <c r="F32" s="17">
        <v>9000</v>
      </c>
      <c r="G32" s="89"/>
      <c r="H32" s="90"/>
      <c r="I32" s="91"/>
      <c r="J32" s="40"/>
      <c r="K32" s="41"/>
      <c r="L32" s="43"/>
      <c r="M32" s="114"/>
      <c r="N32" s="115"/>
      <c r="O32" s="117"/>
      <c r="P32" s="66"/>
      <c r="Q32" s="67"/>
      <c r="R32" s="68"/>
      <c r="S32" s="142"/>
      <c r="T32" s="143"/>
      <c r="U32" s="145"/>
      <c r="V32" s="163"/>
      <c r="W32" s="170"/>
    </row>
    <row r="33" spans="1:23" ht="26.1" customHeight="1" x14ac:dyDescent="0.2">
      <c r="A33" s="13">
        <v>30</v>
      </c>
      <c r="B33" s="16" t="s">
        <v>315</v>
      </c>
      <c r="C33" s="14" t="s">
        <v>8</v>
      </c>
      <c r="D33" s="14"/>
      <c r="E33" s="15" t="s">
        <v>23</v>
      </c>
      <c r="F33" s="17">
        <v>900</v>
      </c>
      <c r="G33" s="89"/>
      <c r="H33" s="90"/>
      <c r="I33" s="91"/>
      <c r="J33" s="40"/>
      <c r="K33" s="41"/>
      <c r="L33" s="43"/>
      <c r="M33" s="114"/>
      <c r="N33" s="115"/>
      <c r="O33" s="117"/>
      <c r="P33" s="66"/>
      <c r="Q33" s="67"/>
      <c r="R33" s="68"/>
      <c r="S33" s="142"/>
      <c r="T33" s="143"/>
      <c r="U33" s="145"/>
      <c r="V33" s="163"/>
      <c r="W33" s="170"/>
    </row>
    <row r="34" spans="1:23" x14ac:dyDescent="0.2">
      <c r="A34" s="13">
        <v>31</v>
      </c>
      <c r="B34" s="16" t="s">
        <v>40</v>
      </c>
      <c r="C34" s="14" t="s">
        <v>8</v>
      </c>
      <c r="D34" s="14"/>
      <c r="E34" s="15" t="s">
        <v>23</v>
      </c>
      <c r="F34" s="17">
        <v>75</v>
      </c>
      <c r="G34" s="89"/>
      <c r="H34" s="90"/>
      <c r="I34" s="91"/>
      <c r="J34" s="40"/>
      <c r="K34" s="41"/>
      <c r="L34" s="43"/>
      <c r="M34" s="114"/>
      <c r="N34" s="115"/>
      <c r="O34" s="117"/>
      <c r="P34" s="66"/>
      <c r="Q34" s="67"/>
      <c r="R34" s="68"/>
      <c r="S34" s="142"/>
      <c r="T34" s="143"/>
      <c r="U34" s="145"/>
      <c r="V34" s="163"/>
      <c r="W34" s="170"/>
    </row>
    <row r="35" spans="1:23" ht="14.25" customHeight="1" x14ac:dyDescent="0.2">
      <c r="A35" s="13">
        <v>32</v>
      </c>
      <c r="B35" s="14" t="s">
        <v>41</v>
      </c>
      <c r="C35" s="14" t="s">
        <v>8</v>
      </c>
      <c r="D35" s="14"/>
      <c r="E35" s="15" t="s">
        <v>23</v>
      </c>
      <c r="F35" s="12">
        <v>30</v>
      </c>
      <c r="G35" s="89"/>
      <c r="H35" s="90"/>
      <c r="I35" s="91"/>
      <c r="J35" s="40"/>
      <c r="K35" s="41"/>
      <c r="L35" s="43"/>
      <c r="M35" s="114"/>
      <c r="N35" s="115"/>
      <c r="O35" s="117"/>
      <c r="P35" s="66"/>
      <c r="Q35" s="67"/>
      <c r="R35" s="68"/>
      <c r="S35" s="142"/>
      <c r="T35" s="143"/>
      <c r="U35" s="145"/>
      <c r="V35" s="163"/>
      <c r="W35" s="170"/>
    </row>
    <row r="36" spans="1:23" ht="14.25" customHeight="1" x14ac:dyDescent="0.2">
      <c r="A36" s="13">
        <v>33</v>
      </c>
      <c r="B36" s="14" t="s">
        <v>249</v>
      </c>
      <c r="C36" s="14" t="s">
        <v>8</v>
      </c>
      <c r="D36" s="14" t="s">
        <v>250</v>
      </c>
      <c r="E36" s="15" t="s">
        <v>10</v>
      </c>
      <c r="F36" s="12">
        <v>150</v>
      </c>
      <c r="G36" s="89"/>
      <c r="H36" s="90"/>
      <c r="I36" s="91"/>
      <c r="J36" s="40"/>
      <c r="K36" s="41"/>
      <c r="L36" s="43"/>
      <c r="M36" s="114"/>
      <c r="N36" s="115"/>
      <c r="O36" s="117"/>
      <c r="P36" s="66"/>
      <c r="Q36" s="67"/>
      <c r="R36" s="68"/>
      <c r="S36" s="142"/>
      <c r="T36" s="143"/>
      <c r="U36" s="145"/>
      <c r="V36" s="163"/>
      <c r="W36" s="170"/>
    </row>
    <row r="37" spans="1:23" ht="38.25" x14ac:dyDescent="0.2">
      <c r="A37" s="13">
        <v>34</v>
      </c>
      <c r="B37" s="16" t="s">
        <v>42</v>
      </c>
      <c r="C37" s="14" t="s">
        <v>8</v>
      </c>
      <c r="D37" s="14" t="s">
        <v>22</v>
      </c>
      <c r="E37" s="15" t="s">
        <v>10</v>
      </c>
      <c r="F37" s="17">
        <v>30</v>
      </c>
      <c r="G37" s="89"/>
      <c r="H37" s="90"/>
      <c r="I37" s="91"/>
      <c r="J37" s="40"/>
      <c r="K37" s="41"/>
      <c r="L37" s="43"/>
      <c r="M37" s="114"/>
      <c r="N37" s="115"/>
      <c r="O37" s="117"/>
      <c r="P37" s="66"/>
      <c r="Q37" s="67"/>
      <c r="R37" s="68"/>
      <c r="S37" s="142"/>
      <c r="T37" s="143"/>
      <c r="U37" s="145"/>
      <c r="V37" s="163"/>
      <c r="W37" s="170"/>
    </row>
    <row r="38" spans="1:23" ht="38.25" x14ac:dyDescent="0.2">
      <c r="A38" s="13">
        <v>35</v>
      </c>
      <c r="B38" s="16" t="s">
        <v>247</v>
      </c>
      <c r="C38" s="14" t="s">
        <v>8</v>
      </c>
      <c r="D38" s="14" t="s">
        <v>22</v>
      </c>
      <c r="E38" s="15" t="s">
        <v>10</v>
      </c>
      <c r="F38" s="17">
        <v>30</v>
      </c>
      <c r="G38" s="89"/>
      <c r="H38" s="90"/>
      <c r="I38" s="91"/>
      <c r="J38" s="40"/>
      <c r="K38" s="41"/>
      <c r="L38" s="43"/>
      <c r="M38" s="114"/>
      <c r="N38" s="115"/>
      <c r="O38" s="117"/>
      <c r="P38" s="66"/>
      <c r="Q38" s="67"/>
      <c r="R38" s="68"/>
      <c r="S38" s="142"/>
      <c r="T38" s="143"/>
      <c r="U38" s="145"/>
      <c r="V38" s="163"/>
      <c r="W38" s="170"/>
    </row>
    <row r="39" spans="1:23" ht="38.25" x14ac:dyDescent="0.2">
      <c r="A39" s="13">
        <v>36</v>
      </c>
      <c r="B39" s="16" t="s">
        <v>43</v>
      </c>
      <c r="C39" s="14" t="s">
        <v>8</v>
      </c>
      <c r="D39" s="14" t="s">
        <v>22</v>
      </c>
      <c r="E39" s="15" t="s">
        <v>10</v>
      </c>
      <c r="F39" s="17">
        <v>40</v>
      </c>
      <c r="G39" s="89"/>
      <c r="H39" s="90"/>
      <c r="I39" s="91"/>
      <c r="J39" s="40"/>
      <c r="K39" s="41"/>
      <c r="L39" s="43"/>
      <c r="M39" s="114"/>
      <c r="N39" s="115"/>
      <c r="O39" s="117"/>
      <c r="P39" s="66"/>
      <c r="Q39" s="67"/>
      <c r="R39" s="68"/>
      <c r="S39" s="142"/>
      <c r="T39" s="143"/>
      <c r="U39" s="145"/>
      <c r="V39" s="163"/>
      <c r="W39" s="170"/>
    </row>
    <row r="40" spans="1:23" ht="38.25" x14ac:dyDescent="0.2">
      <c r="A40" s="13">
        <v>37</v>
      </c>
      <c r="B40" s="16" t="s">
        <v>44</v>
      </c>
      <c r="C40" s="14" t="s">
        <v>8</v>
      </c>
      <c r="D40" s="14" t="s">
        <v>22</v>
      </c>
      <c r="E40" s="15" t="s">
        <v>10</v>
      </c>
      <c r="F40" s="17">
        <v>50</v>
      </c>
      <c r="G40" s="89"/>
      <c r="H40" s="90"/>
      <c r="I40" s="91"/>
      <c r="J40" s="40"/>
      <c r="K40" s="41"/>
      <c r="L40" s="43"/>
      <c r="M40" s="114"/>
      <c r="N40" s="115"/>
      <c r="O40" s="117"/>
      <c r="P40" s="66"/>
      <c r="Q40" s="67"/>
      <c r="R40" s="68"/>
      <c r="S40" s="142"/>
      <c r="T40" s="143"/>
      <c r="U40" s="145"/>
      <c r="V40" s="163"/>
      <c r="W40" s="170"/>
    </row>
    <row r="41" spans="1:23" ht="38.25" x14ac:dyDescent="0.2">
      <c r="A41" s="13">
        <v>38</v>
      </c>
      <c r="B41" s="16" t="s">
        <v>45</v>
      </c>
      <c r="C41" s="14" t="s">
        <v>8</v>
      </c>
      <c r="D41" s="14" t="s">
        <v>22</v>
      </c>
      <c r="E41" s="15" t="s">
        <v>10</v>
      </c>
      <c r="F41" s="17">
        <v>50</v>
      </c>
      <c r="G41" s="89"/>
      <c r="H41" s="90"/>
      <c r="I41" s="91"/>
      <c r="J41" s="40"/>
      <c r="K41" s="41"/>
      <c r="L41" s="44"/>
      <c r="M41" s="114"/>
      <c r="N41" s="115"/>
      <c r="O41" s="118"/>
      <c r="P41" s="66"/>
      <c r="Q41" s="67"/>
      <c r="R41" s="69"/>
      <c r="S41" s="142"/>
      <c r="T41" s="143"/>
      <c r="U41" s="146"/>
      <c r="V41" s="163"/>
      <c r="W41" s="170"/>
    </row>
    <row r="42" spans="1:23" ht="38.25" x14ac:dyDescent="0.2">
      <c r="A42" s="13">
        <v>39</v>
      </c>
      <c r="B42" s="16" t="s">
        <v>46</v>
      </c>
      <c r="C42" s="14" t="s">
        <v>8</v>
      </c>
      <c r="D42" s="14" t="s">
        <v>22</v>
      </c>
      <c r="E42" s="15" t="s">
        <v>10</v>
      </c>
      <c r="F42" s="17">
        <v>75</v>
      </c>
      <c r="G42" s="89"/>
      <c r="H42" s="90"/>
      <c r="I42" s="91"/>
      <c r="J42" s="40"/>
      <c r="K42" s="41"/>
      <c r="L42" s="44"/>
      <c r="M42" s="114"/>
      <c r="N42" s="115"/>
      <c r="O42" s="118"/>
      <c r="P42" s="66"/>
      <c r="Q42" s="67"/>
      <c r="R42" s="69"/>
      <c r="S42" s="142"/>
      <c r="T42" s="143"/>
      <c r="U42" s="146"/>
      <c r="V42" s="163"/>
      <c r="W42" s="170"/>
    </row>
    <row r="43" spans="1:23" ht="38.25" x14ac:dyDescent="0.2">
      <c r="A43" s="13">
        <v>40</v>
      </c>
      <c r="B43" s="16" t="s">
        <v>47</v>
      </c>
      <c r="C43" s="14" t="s">
        <v>8</v>
      </c>
      <c r="D43" s="14" t="s">
        <v>22</v>
      </c>
      <c r="E43" s="15" t="s">
        <v>10</v>
      </c>
      <c r="F43" s="17">
        <v>250</v>
      </c>
      <c r="G43" s="89"/>
      <c r="H43" s="90"/>
      <c r="I43" s="91"/>
      <c r="J43" s="40"/>
      <c r="K43" s="41"/>
      <c r="L43" s="44"/>
      <c r="M43" s="114"/>
      <c r="N43" s="115"/>
      <c r="O43" s="118"/>
      <c r="P43" s="66"/>
      <c r="Q43" s="67"/>
      <c r="R43" s="69"/>
      <c r="S43" s="142"/>
      <c r="T43" s="143"/>
      <c r="U43" s="146"/>
      <c r="V43" s="163"/>
      <c r="W43" s="170"/>
    </row>
    <row r="44" spans="1:23" ht="38.25" x14ac:dyDescent="0.2">
      <c r="A44" s="13">
        <v>41</v>
      </c>
      <c r="B44" s="16" t="s">
        <v>48</v>
      </c>
      <c r="C44" s="14" t="s">
        <v>8</v>
      </c>
      <c r="D44" s="14" t="s">
        <v>22</v>
      </c>
      <c r="E44" s="15" t="s">
        <v>10</v>
      </c>
      <c r="F44" s="17">
        <v>300</v>
      </c>
      <c r="G44" s="89"/>
      <c r="H44" s="90"/>
      <c r="I44" s="91"/>
      <c r="J44" s="40"/>
      <c r="K44" s="41"/>
      <c r="L44" s="44"/>
      <c r="M44" s="114"/>
      <c r="N44" s="115"/>
      <c r="O44" s="118"/>
      <c r="P44" s="66"/>
      <c r="Q44" s="67"/>
      <c r="R44" s="69"/>
      <c r="S44" s="142"/>
      <c r="T44" s="143"/>
      <c r="U44" s="146"/>
      <c r="V44" s="163"/>
      <c r="W44" s="170"/>
    </row>
    <row r="45" spans="1:23" ht="38.25" x14ac:dyDescent="0.2">
      <c r="A45" s="13">
        <v>42</v>
      </c>
      <c r="B45" s="16" t="s">
        <v>49</v>
      </c>
      <c r="C45" s="14" t="s">
        <v>8</v>
      </c>
      <c r="D45" s="14" t="s">
        <v>22</v>
      </c>
      <c r="E45" s="15" t="s">
        <v>10</v>
      </c>
      <c r="F45" s="17">
        <v>50</v>
      </c>
      <c r="G45" s="89"/>
      <c r="H45" s="90"/>
      <c r="I45" s="91"/>
      <c r="J45" s="40"/>
      <c r="K45" s="41"/>
      <c r="L45" s="44"/>
      <c r="M45" s="114"/>
      <c r="N45" s="115"/>
      <c r="O45" s="118"/>
      <c r="P45" s="66"/>
      <c r="Q45" s="67"/>
      <c r="R45" s="69"/>
      <c r="S45" s="142"/>
      <c r="T45" s="143"/>
      <c r="U45" s="146"/>
      <c r="V45" s="163"/>
      <c r="W45" s="170"/>
    </row>
    <row r="46" spans="1:23" ht="14.25" customHeight="1" x14ac:dyDescent="0.2">
      <c r="A46" s="13">
        <v>43</v>
      </c>
      <c r="B46" s="14" t="s">
        <v>268</v>
      </c>
      <c r="C46" s="14" t="s">
        <v>8</v>
      </c>
      <c r="D46" s="14" t="s">
        <v>50</v>
      </c>
      <c r="E46" s="15" t="s">
        <v>10</v>
      </c>
      <c r="F46" s="12">
        <v>200</v>
      </c>
      <c r="G46" s="89"/>
      <c r="H46" s="90"/>
      <c r="I46" s="91"/>
      <c r="J46" s="40"/>
      <c r="K46" s="41"/>
      <c r="L46" s="44"/>
      <c r="M46" s="114"/>
      <c r="N46" s="115"/>
      <c r="O46" s="118"/>
      <c r="P46" s="66"/>
      <c r="Q46" s="67"/>
      <c r="R46" s="69"/>
      <c r="S46" s="142"/>
      <c r="T46" s="143"/>
      <c r="U46" s="146"/>
      <c r="V46" s="163"/>
      <c r="W46" s="170"/>
    </row>
    <row r="47" spans="1:23" ht="14.25" customHeight="1" x14ac:dyDescent="0.2">
      <c r="A47" s="13">
        <v>44</v>
      </c>
      <c r="B47" s="14" t="s">
        <v>267</v>
      </c>
      <c r="C47" s="14" t="s">
        <v>8</v>
      </c>
      <c r="D47" s="14" t="s">
        <v>50</v>
      </c>
      <c r="E47" s="15" t="s">
        <v>10</v>
      </c>
      <c r="F47" s="12">
        <v>50</v>
      </c>
      <c r="G47" s="89"/>
      <c r="H47" s="90"/>
      <c r="I47" s="91"/>
      <c r="J47" s="40"/>
      <c r="K47" s="41"/>
      <c r="L47" s="44"/>
      <c r="M47" s="114"/>
      <c r="N47" s="115"/>
      <c r="O47" s="118"/>
      <c r="P47" s="66"/>
      <c r="Q47" s="67"/>
      <c r="R47" s="69"/>
      <c r="S47" s="142"/>
      <c r="T47" s="143"/>
      <c r="U47" s="146"/>
      <c r="V47" s="163"/>
      <c r="W47" s="170"/>
    </row>
    <row r="48" spans="1:23" ht="14.25" customHeight="1" x14ac:dyDescent="0.2">
      <c r="A48" s="13">
        <v>45</v>
      </c>
      <c r="B48" s="14" t="s">
        <v>51</v>
      </c>
      <c r="C48" s="14" t="s">
        <v>52</v>
      </c>
      <c r="D48" s="14" t="s">
        <v>321</v>
      </c>
      <c r="E48" s="15" t="s">
        <v>10</v>
      </c>
      <c r="F48" s="17">
        <v>200</v>
      </c>
      <c r="G48" s="89"/>
      <c r="H48" s="90"/>
      <c r="I48" s="91"/>
      <c r="J48" s="40"/>
      <c r="K48" s="41"/>
      <c r="L48" s="44"/>
      <c r="M48" s="114"/>
      <c r="N48" s="115"/>
      <c r="O48" s="118"/>
      <c r="P48" s="66"/>
      <c r="Q48" s="67"/>
      <c r="R48" s="69"/>
      <c r="S48" s="142"/>
      <c r="T48" s="143"/>
      <c r="U48" s="146"/>
      <c r="V48" s="163"/>
      <c r="W48" s="170"/>
    </row>
    <row r="49" spans="1:23" ht="25.5" x14ac:dyDescent="0.2">
      <c r="A49" s="13">
        <v>46</v>
      </c>
      <c r="B49" s="16" t="s">
        <v>53</v>
      </c>
      <c r="C49" s="14" t="s">
        <v>8</v>
      </c>
      <c r="D49" s="14"/>
      <c r="E49" s="15" t="s">
        <v>23</v>
      </c>
      <c r="F49" s="17">
        <v>10</v>
      </c>
      <c r="G49" s="89"/>
      <c r="H49" s="90"/>
      <c r="I49" s="91"/>
      <c r="J49" s="40"/>
      <c r="K49" s="41"/>
      <c r="L49" s="44"/>
      <c r="M49" s="114"/>
      <c r="N49" s="115"/>
      <c r="O49" s="118"/>
      <c r="P49" s="66"/>
      <c r="Q49" s="67"/>
      <c r="R49" s="69"/>
      <c r="S49" s="142"/>
      <c r="T49" s="143"/>
      <c r="U49" s="146"/>
      <c r="V49" s="163"/>
      <c r="W49" s="170"/>
    </row>
    <row r="50" spans="1:23" ht="26.1" customHeight="1" x14ac:dyDescent="0.2">
      <c r="A50" s="13">
        <v>47</v>
      </c>
      <c r="B50" s="16" t="s">
        <v>54</v>
      </c>
      <c r="C50" s="14" t="s">
        <v>8</v>
      </c>
      <c r="D50" s="14"/>
      <c r="E50" s="15" t="s">
        <v>23</v>
      </c>
      <c r="F50" s="17">
        <v>20</v>
      </c>
      <c r="G50" s="89"/>
      <c r="H50" s="90"/>
      <c r="I50" s="92"/>
      <c r="J50" s="40"/>
      <c r="K50" s="41"/>
      <c r="L50" s="44"/>
      <c r="M50" s="114"/>
      <c r="N50" s="115"/>
      <c r="O50" s="118"/>
      <c r="P50" s="66"/>
      <c r="Q50" s="67"/>
      <c r="R50" s="69"/>
      <c r="S50" s="142"/>
      <c r="T50" s="143"/>
      <c r="U50" s="146"/>
      <c r="V50" s="163"/>
      <c r="W50" s="170"/>
    </row>
    <row r="51" spans="1:23" ht="26.1" customHeight="1" x14ac:dyDescent="0.2">
      <c r="A51" s="13">
        <v>48</v>
      </c>
      <c r="B51" s="16" t="s">
        <v>55</v>
      </c>
      <c r="C51" s="14" t="s">
        <v>8</v>
      </c>
      <c r="D51" s="14"/>
      <c r="E51" s="15" t="s">
        <v>23</v>
      </c>
      <c r="F51" s="17">
        <v>20</v>
      </c>
      <c r="G51" s="89"/>
      <c r="H51" s="90"/>
      <c r="I51" s="92"/>
      <c r="J51" s="40"/>
      <c r="K51" s="41"/>
      <c r="L51" s="44"/>
      <c r="M51" s="114"/>
      <c r="N51" s="115"/>
      <c r="O51" s="118"/>
      <c r="P51" s="66"/>
      <c r="Q51" s="67"/>
      <c r="R51" s="69"/>
      <c r="S51" s="142"/>
      <c r="T51" s="143"/>
      <c r="U51" s="146"/>
      <c r="V51" s="163"/>
      <c r="W51" s="170"/>
    </row>
    <row r="52" spans="1:23" ht="26.1" customHeight="1" x14ac:dyDescent="0.2">
      <c r="A52" s="13">
        <v>49</v>
      </c>
      <c r="B52" s="16" t="s">
        <v>56</v>
      </c>
      <c r="C52" s="14" t="s">
        <v>8</v>
      </c>
      <c r="D52" s="14"/>
      <c r="E52" s="15" t="s">
        <v>23</v>
      </c>
      <c r="F52" s="17">
        <v>20</v>
      </c>
      <c r="G52" s="89"/>
      <c r="H52" s="90"/>
      <c r="I52" s="92"/>
      <c r="J52" s="40"/>
      <c r="K52" s="41"/>
      <c r="L52" s="44"/>
      <c r="M52" s="114"/>
      <c r="N52" s="115"/>
      <c r="O52" s="118"/>
      <c r="P52" s="66"/>
      <c r="Q52" s="67"/>
      <c r="R52" s="69"/>
      <c r="S52" s="142"/>
      <c r="T52" s="143"/>
      <c r="U52" s="146"/>
      <c r="V52" s="163"/>
      <c r="W52" s="170"/>
    </row>
    <row r="53" spans="1:23" ht="26.1" customHeight="1" x14ac:dyDescent="0.2">
      <c r="A53" s="13">
        <v>50</v>
      </c>
      <c r="B53" s="16" t="s">
        <v>57</v>
      </c>
      <c r="C53" s="14" t="s">
        <v>8</v>
      </c>
      <c r="D53" s="14"/>
      <c r="E53" s="15" t="s">
        <v>23</v>
      </c>
      <c r="F53" s="17">
        <v>30</v>
      </c>
      <c r="G53" s="89"/>
      <c r="H53" s="90"/>
      <c r="I53" s="92"/>
      <c r="J53" s="40"/>
      <c r="K53" s="41"/>
      <c r="L53" s="44"/>
      <c r="M53" s="114"/>
      <c r="N53" s="115"/>
      <c r="O53" s="118"/>
      <c r="P53" s="66"/>
      <c r="Q53" s="67"/>
      <c r="R53" s="69"/>
      <c r="S53" s="142"/>
      <c r="T53" s="143"/>
      <c r="U53" s="146"/>
      <c r="V53" s="163"/>
      <c r="W53" s="170"/>
    </row>
    <row r="54" spans="1:23" ht="26.1" customHeight="1" x14ac:dyDescent="0.2">
      <c r="A54" s="13">
        <v>51</v>
      </c>
      <c r="B54" s="16" t="s">
        <v>58</v>
      </c>
      <c r="C54" s="14" t="s">
        <v>8</v>
      </c>
      <c r="D54" s="14"/>
      <c r="E54" s="15" t="s">
        <v>23</v>
      </c>
      <c r="F54" s="12">
        <v>40</v>
      </c>
      <c r="G54" s="89"/>
      <c r="H54" s="90"/>
      <c r="I54" s="92"/>
      <c r="J54" s="40"/>
      <c r="K54" s="41"/>
      <c r="L54" s="44"/>
      <c r="M54" s="114"/>
      <c r="N54" s="115"/>
      <c r="O54" s="118"/>
      <c r="P54" s="66"/>
      <c r="Q54" s="67"/>
      <c r="R54" s="69"/>
      <c r="S54" s="142"/>
      <c r="T54" s="143"/>
      <c r="U54" s="146"/>
      <c r="V54" s="163"/>
      <c r="W54" s="170"/>
    </row>
    <row r="55" spans="1:23" x14ac:dyDescent="0.2">
      <c r="A55" s="13">
        <v>52</v>
      </c>
      <c r="B55" s="14" t="s">
        <v>59</v>
      </c>
      <c r="C55" s="14" t="s">
        <v>8</v>
      </c>
      <c r="D55" s="14" t="s">
        <v>60</v>
      </c>
      <c r="E55" s="15" t="s">
        <v>10</v>
      </c>
      <c r="F55" s="12">
        <v>350</v>
      </c>
      <c r="G55" s="89"/>
      <c r="H55" s="90"/>
      <c r="I55" s="92"/>
      <c r="J55" s="40"/>
      <c r="K55" s="41"/>
      <c r="L55" s="44"/>
      <c r="M55" s="114"/>
      <c r="N55" s="115"/>
      <c r="O55" s="118"/>
      <c r="P55" s="66"/>
      <c r="Q55" s="67"/>
      <c r="R55" s="69"/>
      <c r="S55" s="142"/>
      <c r="T55" s="143"/>
      <c r="U55" s="146"/>
      <c r="V55" s="163"/>
      <c r="W55" s="170"/>
    </row>
    <row r="56" spans="1:23" x14ac:dyDescent="0.2">
      <c r="A56" s="13">
        <v>53</v>
      </c>
      <c r="B56" s="14" t="s">
        <v>61</v>
      </c>
      <c r="C56" s="14" t="s">
        <v>8</v>
      </c>
      <c r="D56" s="14" t="s">
        <v>62</v>
      </c>
      <c r="E56" s="15" t="s">
        <v>10</v>
      </c>
      <c r="F56" s="11">
        <v>350</v>
      </c>
      <c r="G56" s="89"/>
      <c r="H56" s="90"/>
      <c r="I56" s="92"/>
      <c r="J56" s="40"/>
      <c r="K56" s="41"/>
      <c r="L56" s="44"/>
      <c r="M56" s="114"/>
      <c r="N56" s="115"/>
      <c r="O56" s="118"/>
      <c r="P56" s="66"/>
      <c r="Q56" s="67"/>
      <c r="R56" s="69"/>
      <c r="S56" s="142"/>
      <c r="T56" s="143"/>
      <c r="U56" s="146"/>
      <c r="V56" s="163"/>
      <c r="W56" s="170"/>
    </row>
    <row r="57" spans="1:23" x14ac:dyDescent="0.2">
      <c r="A57" s="13">
        <v>54</v>
      </c>
      <c r="B57" s="18" t="s">
        <v>251</v>
      </c>
      <c r="C57" s="14" t="s">
        <v>8</v>
      </c>
      <c r="D57" s="18" t="s">
        <v>252</v>
      </c>
      <c r="E57" s="15" t="s">
        <v>10</v>
      </c>
      <c r="F57" s="15">
        <v>200</v>
      </c>
      <c r="G57" s="89"/>
      <c r="H57" s="90"/>
      <c r="I57" s="92"/>
      <c r="J57" s="40"/>
      <c r="K57" s="41"/>
      <c r="L57" s="44"/>
      <c r="M57" s="114"/>
      <c r="N57" s="115"/>
      <c r="O57" s="118"/>
      <c r="P57" s="66"/>
      <c r="Q57" s="67"/>
      <c r="R57" s="69"/>
      <c r="S57" s="142"/>
      <c r="T57" s="143"/>
      <c r="U57" s="146"/>
      <c r="V57" s="163"/>
      <c r="W57" s="170"/>
    </row>
    <row r="58" spans="1:23" x14ac:dyDescent="0.2">
      <c r="A58" s="13">
        <v>55</v>
      </c>
      <c r="B58" s="14" t="s">
        <v>253</v>
      </c>
      <c r="C58" s="14" t="s">
        <v>8</v>
      </c>
      <c r="D58" s="14" t="s">
        <v>254</v>
      </c>
      <c r="E58" s="15" t="s">
        <v>10</v>
      </c>
      <c r="F58" s="15">
        <v>100</v>
      </c>
      <c r="G58" s="89"/>
      <c r="H58" s="186"/>
      <c r="I58" s="93"/>
      <c r="J58" s="40"/>
      <c r="K58" s="41"/>
      <c r="L58" s="45"/>
      <c r="M58" s="114"/>
      <c r="N58" s="187"/>
      <c r="O58" s="119"/>
      <c r="P58" s="66"/>
      <c r="Q58" s="67"/>
      <c r="R58" s="194"/>
      <c r="S58" s="193"/>
      <c r="T58" s="143"/>
      <c r="U58" s="196"/>
      <c r="V58" s="195"/>
      <c r="W58" s="170"/>
    </row>
    <row r="59" spans="1:23" x14ac:dyDescent="0.2">
      <c r="A59" s="25">
        <v>56</v>
      </c>
      <c r="B59" s="26" t="s">
        <v>316</v>
      </c>
      <c r="C59" s="26" t="s">
        <v>8</v>
      </c>
      <c r="D59" s="26"/>
      <c r="E59" s="27" t="s">
        <v>23</v>
      </c>
      <c r="F59" s="27">
        <v>600</v>
      </c>
      <c r="G59" s="89"/>
      <c r="H59" s="90"/>
      <c r="I59" s="92"/>
      <c r="J59" s="40"/>
      <c r="K59" s="41"/>
      <c r="L59" s="44"/>
      <c r="M59" s="114"/>
      <c r="N59" s="115"/>
      <c r="O59" s="118"/>
      <c r="P59" s="66"/>
      <c r="Q59" s="67"/>
      <c r="R59" s="69"/>
      <c r="S59" s="142"/>
      <c r="T59" s="143"/>
      <c r="U59" s="146"/>
      <c r="V59" s="163"/>
      <c r="W59" s="170"/>
    </row>
    <row r="60" spans="1:23" x14ac:dyDescent="0.2">
      <c r="A60" s="25">
        <v>57</v>
      </c>
      <c r="B60" s="26" t="s">
        <v>317</v>
      </c>
      <c r="C60" s="26" t="s">
        <v>8</v>
      </c>
      <c r="D60" s="26"/>
      <c r="E60" s="27" t="s">
        <v>23</v>
      </c>
      <c r="F60" s="27">
        <v>1200</v>
      </c>
      <c r="G60" s="89"/>
      <c r="H60" s="94"/>
      <c r="I60" s="107"/>
      <c r="J60" s="40"/>
      <c r="K60" s="41"/>
      <c r="L60" s="54"/>
      <c r="M60" s="114"/>
      <c r="N60" s="187"/>
      <c r="O60" s="129"/>
      <c r="P60" s="66"/>
      <c r="Q60" s="191"/>
      <c r="R60" s="82"/>
      <c r="S60" s="142"/>
      <c r="T60" s="143"/>
      <c r="U60" s="156"/>
      <c r="V60" s="163"/>
      <c r="W60" s="171"/>
    </row>
    <row r="61" spans="1:23" x14ac:dyDescent="0.2">
      <c r="A61" s="25">
        <v>58</v>
      </c>
      <c r="B61" s="26" t="s">
        <v>322</v>
      </c>
      <c r="C61" s="26" t="s">
        <v>8</v>
      </c>
      <c r="D61" s="26" t="s">
        <v>323</v>
      </c>
      <c r="E61" s="27" t="s">
        <v>10</v>
      </c>
      <c r="F61" s="27">
        <v>75</v>
      </c>
      <c r="G61" s="89"/>
      <c r="H61" s="186"/>
      <c r="I61" s="107"/>
      <c r="J61" s="40"/>
      <c r="K61" s="41"/>
      <c r="L61" s="54"/>
      <c r="M61" s="114"/>
      <c r="N61" s="189"/>
      <c r="O61" s="129"/>
      <c r="P61" s="66"/>
      <c r="Q61" s="70"/>
      <c r="R61" s="82"/>
      <c r="S61" s="142"/>
      <c r="T61" s="143"/>
      <c r="U61" s="156"/>
      <c r="V61" s="163"/>
      <c r="W61" s="197"/>
    </row>
    <row r="62" spans="1:23" x14ac:dyDescent="0.2">
      <c r="A62" s="25">
        <v>59</v>
      </c>
      <c r="B62" s="26" t="s">
        <v>326</v>
      </c>
      <c r="C62" s="26" t="s">
        <v>8</v>
      </c>
      <c r="D62" s="26" t="s">
        <v>324</v>
      </c>
      <c r="E62" s="27" t="s">
        <v>10</v>
      </c>
      <c r="F62" s="27">
        <v>75</v>
      </c>
      <c r="G62" s="89"/>
      <c r="H62" s="94"/>
      <c r="I62" s="107"/>
      <c r="J62" s="40"/>
      <c r="K62" s="41"/>
      <c r="L62" s="54"/>
      <c r="M62" s="114"/>
      <c r="N62" s="187"/>
      <c r="O62" s="129"/>
      <c r="P62" s="66"/>
      <c r="Q62" s="191"/>
      <c r="R62" s="82"/>
      <c r="S62" s="142"/>
      <c r="T62" s="143"/>
      <c r="U62" s="156"/>
      <c r="V62" s="163"/>
      <c r="W62" s="171"/>
    </row>
    <row r="63" spans="1:23" ht="13.5" thickBot="1" x14ac:dyDescent="0.25">
      <c r="A63" s="25">
        <v>60</v>
      </c>
      <c r="B63" s="26" t="s">
        <v>327</v>
      </c>
      <c r="C63" s="26" t="s">
        <v>8</v>
      </c>
      <c r="D63" s="26" t="s">
        <v>325</v>
      </c>
      <c r="E63" s="27" t="s">
        <v>10</v>
      </c>
      <c r="F63" s="27">
        <v>75</v>
      </c>
      <c r="G63" s="89"/>
      <c r="H63" s="186"/>
      <c r="I63" s="107"/>
      <c r="J63" s="40"/>
      <c r="K63" s="41"/>
      <c r="L63" s="54"/>
      <c r="M63" s="114"/>
      <c r="N63" s="187"/>
      <c r="O63" s="129"/>
      <c r="P63" s="66"/>
      <c r="Q63" s="70"/>
      <c r="R63" s="82"/>
      <c r="S63" s="142"/>
      <c r="T63" s="143"/>
      <c r="U63" s="156"/>
      <c r="V63" s="163"/>
      <c r="W63" s="197"/>
    </row>
    <row r="64" spans="1:23" ht="14.25" customHeight="1" thickTop="1" thickBot="1" x14ac:dyDescent="0.25">
      <c r="A64" s="286" t="s">
        <v>285</v>
      </c>
      <c r="B64" s="287"/>
      <c r="C64" s="287"/>
      <c r="D64" s="287"/>
      <c r="E64" s="287"/>
      <c r="F64" s="287"/>
      <c r="G64" s="89"/>
      <c r="H64" s="90"/>
      <c r="I64" s="92"/>
      <c r="J64" s="40"/>
      <c r="K64" s="41"/>
      <c r="L64" s="44"/>
      <c r="M64" s="114"/>
      <c r="N64" s="115"/>
      <c r="O64" s="118"/>
      <c r="P64" s="66"/>
      <c r="Q64" s="67"/>
      <c r="R64" s="69"/>
      <c r="S64" s="142"/>
      <c r="T64" s="143"/>
      <c r="U64" s="146"/>
      <c r="V64" s="163"/>
      <c r="W64" s="170"/>
    </row>
    <row r="65" spans="1:23" ht="14.25" customHeight="1" thickTop="1" thickBot="1" x14ac:dyDescent="0.25">
      <c r="A65" s="172"/>
      <c r="B65" s="22"/>
      <c r="C65" s="22"/>
      <c r="D65" s="22"/>
      <c r="E65" s="23"/>
      <c r="F65" s="23"/>
      <c r="G65" s="89"/>
      <c r="H65" s="90"/>
      <c r="I65" s="92"/>
      <c r="J65" s="40"/>
      <c r="K65" s="41"/>
      <c r="L65" s="44"/>
      <c r="M65" s="114"/>
      <c r="N65" s="115"/>
      <c r="O65" s="118"/>
      <c r="P65" s="66"/>
      <c r="Q65" s="67"/>
      <c r="R65" s="69"/>
      <c r="S65" s="142"/>
      <c r="T65" s="143"/>
      <c r="U65" s="146"/>
      <c r="V65" s="163"/>
      <c r="W65" s="170"/>
    </row>
    <row r="66" spans="1:23" ht="14.25" customHeight="1" thickTop="1" thickBot="1" x14ac:dyDescent="0.25">
      <c r="A66" s="288" t="s">
        <v>63</v>
      </c>
      <c r="B66" s="289"/>
      <c r="C66" s="289"/>
      <c r="D66" s="289"/>
      <c r="E66" s="289"/>
      <c r="F66" s="289"/>
      <c r="G66" s="89"/>
      <c r="H66" s="90"/>
      <c r="I66" s="92"/>
      <c r="J66" s="40"/>
      <c r="K66" s="41"/>
      <c r="L66" s="44"/>
      <c r="M66" s="114"/>
      <c r="N66" s="115"/>
      <c r="O66" s="118"/>
      <c r="P66" s="66"/>
      <c r="Q66" s="67"/>
      <c r="R66" s="69"/>
      <c r="S66" s="142"/>
      <c r="T66" s="143"/>
      <c r="U66" s="146"/>
      <c r="V66" s="163"/>
      <c r="W66" s="170"/>
    </row>
    <row r="67" spans="1:23" ht="14.25" customHeight="1" thickTop="1" x14ac:dyDescent="0.2">
      <c r="A67" s="9">
        <v>1</v>
      </c>
      <c r="B67" s="24" t="s">
        <v>261</v>
      </c>
      <c r="C67" s="10" t="s">
        <v>86</v>
      </c>
      <c r="D67" s="10" t="s">
        <v>269</v>
      </c>
      <c r="E67" s="11" t="s">
        <v>10</v>
      </c>
      <c r="F67" s="11">
        <v>400</v>
      </c>
      <c r="G67" s="89"/>
      <c r="H67" s="90"/>
      <c r="I67" s="92"/>
      <c r="J67" s="40"/>
      <c r="K67" s="41"/>
      <c r="L67" s="44"/>
      <c r="M67" s="114"/>
      <c r="N67" s="115"/>
      <c r="O67" s="118"/>
      <c r="P67" s="66"/>
      <c r="Q67" s="67"/>
      <c r="R67" s="69"/>
      <c r="S67" s="142"/>
      <c r="T67" s="143"/>
      <c r="U67" s="146"/>
      <c r="V67" s="163"/>
      <c r="W67" s="170"/>
    </row>
    <row r="68" spans="1:23" ht="14.25" customHeight="1" x14ac:dyDescent="0.2">
      <c r="A68" s="13">
        <v>2</v>
      </c>
      <c r="B68" s="16" t="s">
        <v>270</v>
      </c>
      <c r="C68" s="14" t="s">
        <v>8</v>
      </c>
      <c r="D68" s="14" t="s">
        <v>271</v>
      </c>
      <c r="E68" s="15" t="s">
        <v>10</v>
      </c>
      <c r="F68" s="15">
        <v>500</v>
      </c>
      <c r="G68" s="89"/>
      <c r="H68" s="90"/>
      <c r="I68" s="92"/>
      <c r="J68" s="40"/>
      <c r="K68" s="41"/>
      <c r="L68" s="44"/>
      <c r="M68" s="114"/>
      <c r="N68" s="115"/>
      <c r="O68" s="118"/>
      <c r="P68" s="66"/>
      <c r="Q68" s="67"/>
      <c r="R68" s="69"/>
      <c r="S68" s="142"/>
      <c r="T68" s="143"/>
      <c r="U68" s="146"/>
      <c r="V68" s="163"/>
      <c r="W68" s="170"/>
    </row>
    <row r="69" spans="1:23" ht="14.25" customHeight="1" x14ac:dyDescent="0.2">
      <c r="A69" s="13">
        <v>3</v>
      </c>
      <c r="B69" s="14" t="s">
        <v>64</v>
      </c>
      <c r="C69" s="14" t="s">
        <v>8</v>
      </c>
      <c r="D69" s="14"/>
      <c r="E69" s="15" t="s">
        <v>23</v>
      </c>
      <c r="F69" s="15">
        <v>700</v>
      </c>
      <c r="G69" s="89"/>
      <c r="H69" s="90"/>
      <c r="I69" s="92"/>
      <c r="J69" s="40"/>
      <c r="K69" s="41"/>
      <c r="L69" s="44"/>
      <c r="M69" s="114"/>
      <c r="N69" s="115"/>
      <c r="O69" s="118"/>
      <c r="P69" s="66"/>
      <c r="Q69" s="67"/>
      <c r="R69" s="69"/>
      <c r="S69" s="142"/>
      <c r="T69" s="143"/>
      <c r="U69" s="146"/>
      <c r="V69" s="163"/>
      <c r="W69" s="170"/>
    </row>
    <row r="70" spans="1:23" ht="14.25" customHeight="1" x14ac:dyDescent="0.2">
      <c r="A70" s="13">
        <v>4</v>
      </c>
      <c r="B70" s="14" t="s">
        <v>66</v>
      </c>
      <c r="C70" s="14" t="s">
        <v>67</v>
      </c>
      <c r="D70" s="14"/>
      <c r="E70" s="15" t="s">
        <v>23</v>
      </c>
      <c r="F70" s="15">
        <v>500</v>
      </c>
      <c r="G70" s="89"/>
      <c r="H70" s="90"/>
      <c r="I70" s="92"/>
      <c r="J70" s="40"/>
      <c r="K70" s="41"/>
      <c r="L70" s="44"/>
      <c r="M70" s="114"/>
      <c r="N70" s="115"/>
      <c r="O70" s="118"/>
      <c r="P70" s="66"/>
      <c r="Q70" s="67"/>
      <c r="R70" s="69"/>
      <c r="S70" s="142"/>
      <c r="T70" s="143"/>
      <c r="U70" s="146"/>
      <c r="V70" s="163"/>
      <c r="W70" s="170"/>
    </row>
    <row r="71" spans="1:23" ht="14.25" customHeight="1" x14ac:dyDescent="0.2">
      <c r="A71" s="13">
        <v>5</v>
      </c>
      <c r="B71" s="14" t="s">
        <v>68</v>
      </c>
      <c r="C71" s="14" t="s">
        <v>69</v>
      </c>
      <c r="D71" s="14"/>
      <c r="E71" s="15" t="s">
        <v>23</v>
      </c>
      <c r="F71" s="15">
        <v>250</v>
      </c>
      <c r="G71" s="89"/>
      <c r="H71" s="90"/>
      <c r="I71" s="92"/>
      <c r="J71" s="40"/>
      <c r="K71" s="41"/>
      <c r="L71" s="44"/>
      <c r="M71" s="114"/>
      <c r="N71" s="115"/>
      <c r="O71" s="118"/>
      <c r="P71" s="66"/>
      <c r="Q71" s="67"/>
      <c r="R71" s="69"/>
      <c r="S71" s="142"/>
      <c r="T71" s="143"/>
      <c r="U71" s="146"/>
      <c r="V71" s="163"/>
      <c r="W71" s="170"/>
    </row>
    <row r="72" spans="1:23" ht="14.25" customHeight="1" x14ac:dyDescent="0.2">
      <c r="A72" s="13">
        <v>6</v>
      </c>
      <c r="B72" s="14" t="s">
        <v>70</v>
      </c>
      <c r="C72" s="14" t="s">
        <v>69</v>
      </c>
      <c r="D72" s="14"/>
      <c r="E72" s="15" t="s">
        <v>23</v>
      </c>
      <c r="F72" s="15">
        <v>40</v>
      </c>
      <c r="G72" s="89"/>
      <c r="H72" s="90"/>
      <c r="I72" s="92"/>
      <c r="J72" s="40"/>
      <c r="K72" s="41"/>
      <c r="L72" s="44"/>
      <c r="M72" s="114"/>
      <c r="N72" s="115"/>
      <c r="O72" s="118"/>
      <c r="P72" s="66"/>
      <c r="Q72" s="67"/>
      <c r="R72" s="69"/>
      <c r="S72" s="142"/>
      <c r="T72" s="143"/>
      <c r="U72" s="146"/>
      <c r="V72" s="163"/>
      <c r="W72" s="170"/>
    </row>
    <row r="73" spans="1:23" ht="14.25" customHeight="1" x14ac:dyDescent="0.2">
      <c r="A73" s="13">
        <v>7</v>
      </c>
      <c r="B73" s="14" t="s">
        <v>71</v>
      </c>
      <c r="C73" s="14" t="s">
        <v>69</v>
      </c>
      <c r="D73" s="14" t="s">
        <v>294</v>
      </c>
      <c r="E73" s="15" t="s">
        <v>10</v>
      </c>
      <c r="F73" s="15">
        <v>60</v>
      </c>
      <c r="G73" s="89"/>
      <c r="H73" s="90"/>
      <c r="I73" s="92"/>
      <c r="J73" s="40"/>
      <c r="K73" s="41"/>
      <c r="L73" s="44"/>
      <c r="M73" s="114"/>
      <c r="N73" s="115"/>
      <c r="O73" s="118"/>
      <c r="P73" s="66"/>
      <c r="Q73" s="67"/>
      <c r="R73" s="69"/>
      <c r="S73" s="142"/>
      <c r="T73" s="143"/>
      <c r="U73" s="146"/>
      <c r="V73" s="163"/>
      <c r="W73" s="170"/>
    </row>
    <row r="74" spans="1:23" ht="14.25" customHeight="1" x14ac:dyDescent="0.2">
      <c r="A74" s="13">
        <v>8</v>
      </c>
      <c r="B74" s="14" t="s">
        <v>72</v>
      </c>
      <c r="C74" s="14" t="s">
        <v>8</v>
      </c>
      <c r="D74" s="14"/>
      <c r="E74" s="15" t="s">
        <v>23</v>
      </c>
      <c r="F74" s="15">
        <v>250</v>
      </c>
      <c r="G74" s="89"/>
      <c r="H74" s="90"/>
      <c r="I74" s="92"/>
      <c r="J74" s="40"/>
      <c r="K74" s="41"/>
      <c r="L74" s="44"/>
      <c r="M74" s="114"/>
      <c r="N74" s="115"/>
      <c r="O74" s="118"/>
      <c r="P74" s="66"/>
      <c r="Q74" s="67"/>
      <c r="R74" s="69"/>
      <c r="S74" s="142"/>
      <c r="T74" s="143"/>
      <c r="U74" s="146"/>
      <c r="V74" s="163"/>
      <c r="W74" s="170"/>
    </row>
    <row r="75" spans="1:23" ht="14.25" customHeight="1" x14ac:dyDescent="0.2">
      <c r="A75" s="13">
        <v>9</v>
      </c>
      <c r="B75" s="14" t="s">
        <v>73</v>
      </c>
      <c r="C75" s="14" t="s">
        <v>8</v>
      </c>
      <c r="D75" s="14"/>
      <c r="E75" s="15" t="s">
        <v>23</v>
      </c>
      <c r="F75" s="15">
        <v>220</v>
      </c>
      <c r="G75" s="89"/>
      <c r="H75" s="90"/>
      <c r="I75" s="92"/>
      <c r="J75" s="40"/>
      <c r="K75" s="41"/>
      <c r="L75" s="44"/>
      <c r="M75" s="114"/>
      <c r="N75" s="115"/>
      <c r="O75" s="118"/>
      <c r="P75" s="66"/>
      <c r="Q75" s="67"/>
      <c r="R75" s="69"/>
      <c r="S75" s="142"/>
      <c r="T75" s="143"/>
      <c r="U75" s="146"/>
      <c r="V75" s="163"/>
      <c r="W75" s="170"/>
    </row>
    <row r="76" spans="1:23" ht="14.25" customHeight="1" x14ac:dyDescent="0.2">
      <c r="A76" s="13">
        <v>10</v>
      </c>
      <c r="B76" s="14" t="s">
        <v>74</v>
      </c>
      <c r="C76" s="14" t="s">
        <v>8</v>
      </c>
      <c r="D76" s="14" t="s">
        <v>75</v>
      </c>
      <c r="E76" s="15" t="s">
        <v>10</v>
      </c>
      <c r="F76" s="15">
        <v>50</v>
      </c>
      <c r="G76" s="89"/>
      <c r="H76" s="90"/>
      <c r="I76" s="92"/>
      <c r="J76" s="40"/>
      <c r="K76" s="41"/>
      <c r="L76" s="44"/>
      <c r="M76" s="114"/>
      <c r="N76" s="115"/>
      <c r="O76" s="118"/>
      <c r="P76" s="66"/>
      <c r="Q76" s="67"/>
      <c r="R76" s="69"/>
      <c r="S76" s="142"/>
      <c r="T76" s="143"/>
      <c r="U76" s="146"/>
      <c r="V76" s="163"/>
      <c r="W76" s="170"/>
    </row>
    <row r="77" spans="1:23" ht="14.25" customHeight="1" x14ac:dyDescent="0.2">
      <c r="A77" s="13">
        <v>11</v>
      </c>
      <c r="B77" s="14" t="s">
        <v>76</v>
      </c>
      <c r="C77" s="14" t="s">
        <v>8</v>
      </c>
      <c r="D77" s="14" t="s">
        <v>77</v>
      </c>
      <c r="E77" s="15" t="s">
        <v>10</v>
      </c>
      <c r="F77" s="15">
        <v>250</v>
      </c>
      <c r="G77" s="89"/>
      <c r="H77" s="90"/>
      <c r="I77" s="92"/>
      <c r="J77" s="40"/>
      <c r="K77" s="59"/>
      <c r="L77" s="44"/>
      <c r="M77" s="114"/>
      <c r="N77" s="115"/>
      <c r="O77" s="118"/>
      <c r="P77" s="66"/>
      <c r="Q77" s="67"/>
      <c r="R77" s="69"/>
      <c r="S77" s="142"/>
      <c r="T77" s="143"/>
      <c r="U77" s="146"/>
      <c r="V77" s="163"/>
      <c r="W77" s="170"/>
    </row>
    <row r="78" spans="1:23" ht="14.25" customHeight="1" x14ac:dyDescent="0.2">
      <c r="A78" s="13">
        <v>12</v>
      </c>
      <c r="B78" s="14" t="s">
        <v>244</v>
      </c>
      <c r="C78" s="14" t="s">
        <v>245</v>
      </c>
      <c r="D78" s="14" t="s">
        <v>295</v>
      </c>
      <c r="E78" s="15" t="s">
        <v>10</v>
      </c>
      <c r="F78" s="15">
        <v>250</v>
      </c>
      <c r="G78" s="89"/>
      <c r="H78" s="90"/>
      <c r="I78" s="92"/>
      <c r="J78" s="40"/>
      <c r="K78" s="41"/>
      <c r="L78" s="44"/>
      <c r="M78" s="114"/>
      <c r="N78" s="115"/>
      <c r="O78" s="118"/>
      <c r="P78" s="66"/>
      <c r="Q78" s="67"/>
      <c r="R78" s="69"/>
      <c r="S78" s="142"/>
      <c r="T78" s="143"/>
      <c r="U78" s="146"/>
      <c r="V78" s="163"/>
      <c r="W78" s="170"/>
    </row>
    <row r="79" spans="1:23" ht="14.25" customHeight="1" x14ac:dyDescent="0.2">
      <c r="A79" s="13">
        <v>13</v>
      </c>
      <c r="B79" s="14" t="s">
        <v>78</v>
      </c>
      <c r="C79" s="14" t="s">
        <v>8</v>
      </c>
      <c r="D79" s="14"/>
      <c r="E79" s="15" t="s">
        <v>23</v>
      </c>
      <c r="F79" s="15">
        <v>25</v>
      </c>
      <c r="G79" s="89"/>
      <c r="H79" s="90"/>
      <c r="I79" s="92"/>
      <c r="J79" s="40"/>
      <c r="K79" s="41"/>
      <c r="L79" s="44"/>
      <c r="M79" s="114"/>
      <c r="N79" s="115"/>
      <c r="O79" s="118"/>
      <c r="P79" s="66"/>
      <c r="Q79" s="67"/>
      <c r="R79" s="69"/>
      <c r="S79" s="142"/>
      <c r="T79" s="143"/>
      <c r="U79" s="146"/>
      <c r="V79" s="163"/>
      <c r="W79" s="170"/>
    </row>
    <row r="80" spans="1:23" ht="14.25" customHeight="1" x14ac:dyDescent="0.2">
      <c r="A80" s="13">
        <v>14</v>
      </c>
      <c r="B80" s="14" t="s">
        <v>79</v>
      </c>
      <c r="C80" s="14" t="s">
        <v>8</v>
      </c>
      <c r="D80" s="14"/>
      <c r="E80" s="15" t="s">
        <v>23</v>
      </c>
      <c r="F80" s="15">
        <v>150</v>
      </c>
      <c r="G80" s="89"/>
      <c r="H80" s="90"/>
      <c r="I80" s="92"/>
      <c r="J80" s="40"/>
      <c r="K80" s="41"/>
      <c r="L80" s="44"/>
      <c r="M80" s="114"/>
      <c r="N80" s="115"/>
      <c r="O80" s="118"/>
      <c r="P80" s="66"/>
      <c r="Q80" s="67"/>
      <c r="R80" s="69"/>
      <c r="S80" s="142"/>
      <c r="T80" s="143"/>
      <c r="U80" s="146"/>
      <c r="V80" s="163"/>
      <c r="W80" s="170"/>
    </row>
    <row r="81" spans="1:23" ht="14.25" customHeight="1" x14ac:dyDescent="0.2">
      <c r="A81" s="13">
        <v>15</v>
      </c>
      <c r="B81" s="14" t="s">
        <v>80</v>
      </c>
      <c r="C81" s="14" t="s">
        <v>52</v>
      </c>
      <c r="D81" s="14"/>
      <c r="E81" s="15" t="s">
        <v>23</v>
      </c>
      <c r="F81" s="15">
        <v>80</v>
      </c>
      <c r="G81" s="89"/>
      <c r="H81" s="90"/>
      <c r="I81" s="92"/>
      <c r="J81" s="40"/>
      <c r="K81" s="41"/>
      <c r="L81" s="44"/>
      <c r="M81" s="114"/>
      <c r="N81" s="115"/>
      <c r="O81" s="118"/>
      <c r="P81" s="66"/>
      <c r="Q81" s="67"/>
      <c r="R81" s="69"/>
      <c r="S81" s="142"/>
      <c r="T81" s="143"/>
      <c r="U81" s="146"/>
      <c r="V81" s="163"/>
      <c r="W81" s="170"/>
    </row>
    <row r="82" spans="1:23" ht="14.25" customHeight="1" x14ac:dyDescent="0.2">
      <c r="A82" s="13">
        <v>16</v>
      </c>
      <c r="B82" s="14" t="s">
        <v>81</v>
      </c>
      <c r="C82" s="14" t="s">
        <v>8</v>
      </c>
      <c r="D82" s="14"/>
      <c r="E82" s="15" t="s">
        <v>23</v>
      </c>
      <c r="F82" s="15">
        <v>25</v>
      </c>
      <c r="G82" s="89"/>
      <c r="H82" s="90"/>
      <c r="I82" s="92"/>
      <c r="J82" s="40"/>
      <c r="K82" s="41"/>
      <c r="L82" s="44"/>
      <c r="M82" s="114"/>
      <c r="N82" s="115"/>
      <c r="O82" s="118"/>
      <c r="P82" s="66"/>
      <c r="Q82" s="67"/>
      <c r="R82" s="69"/>
      <c r="S82" s="142"/>
      <c r="T82" s="143"/>
      <c r="U82" s="146"/>
      <c r="V82" s="163"/>
      <c r="W82" s="170"/>
    </row>
    <row r="83" spans="1:23" ht="14.25" customHeight="1" x14ac:dyDescent="0.2">
      <c r="A83" s="13">
        <v>17</v>
      </c>
      <c r="B83" s="14" t="s">
        <v>224</v>
      </c>
      <c r="C83" s="14" t="s">
        <v>8</v>
      </c>
      <c r="D83" s="14"/>
      <c r="E83" s="15" t="s">
        <v>23</v>
      </c>
      <c r="F83" s="15">
        <v>5</v>
      </c>
      <c r="G83" s="89"/>
      <c r="H83" s="90"/>
      <c r="I83" s="92"/>
      <c r="J83" s="40"/>
      <c r="K83" s="41"/>
      <c r="L83" s="44"/>
      <c r="M83" s="114"/>
      <c r="N83" s="115"/>
      <c r="O83" s="118"/>
      <c r="P83" s="66"/>
      <c r="Q83" s="67"/>
      <c r="R83" s="69"/>
      <c r="S83" s="142"/>
      <c r="T83" s="143"/>
      <c r="U83" s="146"/>
      <c r="V83" s="163"/>
      <c r="W83" s="170"/>
    </row>
    <row r="84" spans="1:23" ht="14.25" customHeight="1" x14ac:dyDescent="0.2">
      <c r="A84" s="13">
        <v>18</v>
      </c>
      <c r="B84" s="14" t="s">
        <v>82</v>
      </c>
      <c r="C84" s="14" t="s">
        <v>8</v>
      </c>
      <c r="D84" s="14"/>
      <c r="E84" s="15" t="s">
        <v>23</v>
      </c>
      <c r="F84" s="15">
        <v>120</v>
      </c>
      <c r="G84" s="89"/>
      <c r="H84" s="90"/>
      <c r="I84" s="92"/>
      <c r="J84" s="40"/>
      <c r="K84" s="41"/>
      <c r="L84" s="44"/>
      <c r="M84" s="114"/>
      <c r="N84" s="115"/>
      <c r="O84" s="118"/>
      <c r="P84" s="66"/>
      <c r="Q84" s="67"/>
      <c r="R84" s="69"/>
      <c r="S84" s="142"/>
      <c r="T84" s="143"/>
      <c r="U84" s="146"/>
      <c r="V84" s="163"/>
      <c r="W84" s="170"/>
    </row>
    <row r="85" spans="1:23" ht="14.25" customHeight="1" x14ac:dyDescent="0.2">
      <c r="A85" s="13">
        <v>19</v>
      </c>
      <c r="B85" s="14" t="s">
        <v>83</v>
      </c>
      <c r="C85" s="14" t="s">
        <v>8</v>
      </c>
      <c r="D85" s="14"/>
      <c r="E85" s="15" t="s">
        <v>23</v>
      </c>
      <c r="F85" s="15">
        <v>160</v>
      </c>
      <c r="G85" s="89"/>
      <c r="H85" s="90"/>
      <c r="I85" s="92"/>
      <c r="J85" s="40"/>
      <c r="K85" s="41"/>
      <c r="L85" s="44"/>
      <c r="M85" s="114"/>
      <c r="N85" s="115"/>
      <c r="O85" s="118"/>
      <c r="P85" s="66"/>
      <c r="Q85" s="67"/>
      <c r="R85" s="69"/>
      <c r="S85" s="142"/>
      <c r="T85" s="143"/>
      <c r="U85" s="146"/>
      <c r="V85" s="163"/>
      <c r="W85" s="170"/>
    </row>
    <row r="86" spans="1:23" ht="14.25" customHeight="1" x14ac:dyDescent="0.2">
      <c r="A86" s="13">
        <v>20</v>
      </c>
      <c r="B86" s="14" t="s">
        <v>84</v>
      </c>
      <c r="C86" s="14" t="s">
        <v>8</v>
      </c>
      <c r="D86" s="14"/>
      <c r="E86" s="15" t="s">
        <v>23</v>
      </c>
      <c r="F86" s="15">
        <v>1200</v>
      </c>
      <c r="G86" s="89"/>
      <c r="H86" s="90"/>
      <c r="I86" s="92"/>
      <c r="J86" s="40"/>
      <c r="K86" s="41"/>
      <c r="L86" s="44"/>
      <c r="M86" s="114"/>
      <c r="N86" s="115"/>
      <c r="O86" s="118"/>
      <c r="P86" s="66"/>
      <c r="Q86" s="67"/>
      <c r="R86" s="69"/>
      <c r="S86" s="142"/>
      <c r="T86" s="143"/>
      <c r="U86" s="146"/>
      <c r="V86" s="163"/>
      <c r="W86" s="170"/>
    </row>
    <row r="87" spans="1:23" ht="14.25" customHeight="1" x14ac:dyDescent="0.2">
      <c r="A87" s="13">
        <v>21</v>
      </c>
      <c r="B87" s="14" t="s">
        <v>85</v>
      </c>
      <c r="C87" s="14" t="s">
        <v>8</v>
      </c>
      <c r="D87" s="14"/>
      <c r="E87" s="15" t="s">
        <v>23</v>
      </c>
      <c r="F87" s="15">
        <v>30</v>
      </c>
      <c r="G87" s="89"/>
      <c r="H87" s="90"/>
      <c r="I87" s="92"/>
      <c r="J87" s="40"/>
      <c r="K87" s="41"/>
      <c r="L87" s="44"/>
      <c r="M87" s="114"/>
      <c r="N87" s="115"/>
      <c r="O87" s="118"/>
      <c r="P87" s="66"/>
      <c r="Q87" s="67"/>
      <c r="R87" s="69"/>
      <c r="S87" s="142"/>
      <c r="T87" s="143"/>
      <c r="U87" s="146"/>
      <c r="V87" s="163"/>
      <c r="W87" s="170"/>
    </row>
    <row r="88" spans="1:23" ht="14.25" customHeight="1" x14ac:dyDescent="0.2">
      <c r="A88" s="13">
        <v>22</v>
      </c>
      <c r="B88" s="14" t="s">
        <v>381</v>
      </c>
      <c r="C88" s="14" t="s">
        <v>86</v>
      </c>
      <c r="D88" s="14" t="s">
        <v>380</v>
      </c>
      <c r="E88" s="15" t="s">
        <v>10</v>
      </c>
      <c r="F88" s="15">
        <v>42</v>
      </c>
      <c r="G88" s="89"/>
      <c r="H88" s="90"/>
      <c r="I88" s="92"/>
      <c r="J88" s="40"/>
      <c r="K88" s="41"/>
      <c r="L88" s="44"/>
      <c r="M88" s="114"/>
      <c r="N88" s="115"/>
      <c r="O88" s="118"/>
      <c r="P88" s="66"/>
      <c r="Q88" s="67"/>
      <c r="R88" s="69"/>
      <c r="S88" s="142"/>
      <c r="T88" s="143"/>
      <c r="U88" s="146"/>
      <c r="V88" s="163"/>
      <c r="W88" s="170"/>
    </row>
    <row r="89" spans="1:23" ht="14.25" customHeight="1" x14ac:dyDescent="0.2">
      <c r="A89" s="13">
        <v>23</v>
      </c>
      <c r="B89" s="14" t="s">
        <v>382</v>
      </c>
      <c r="C89" s="14" t="s">
        <v>86</v>
      </c>
      <c r="D89" s="14" t="s">
        <v>380</v>
      </c>
      <c r="E89" s="15" t="s">
        <v>10</v>
      </c>
      <c r="F89" s="15">
        <v>280</v>
      </c>
      <c r="G89" s="89"/>
      <c r="H89" s="90"/>
      <c r="I89" s="92"/>
      <c r="J89" s="40"/>
      <c r="K89" s="41"/>
      <c r="L89" s="44"/>
      <c r="M89" s="114"/>
      <c r="N89" s="115"/>
      <c r="O89" s="118"/>
      <c r="P89" s="66"/>
      <c r="Q89" s="67"/>
      <c r="R89" s="69"/>
      <c r="S89" s="142"/>
      <c r="T89" s="143"/>
      <c r="U89" s="146"/>
      <c r="V89" s="163"/>
      <c r="W89" s="170"/>
    </row>
    <row r="90" spans="1:23" ht="14.25" customHeight="1" x14ac:dyDescent="0.2">
      <c r="A90" s="13">
        <v>24</v>
      </c>
      <c r="B90" s="14" t="s">
        <v>383</v>
      </c>
      <c r="C90" s="14" t="s">
        <v>86</v>
      </c>
      <c r="D90" s="14" t="s">
        <v>380</v>
      </c>
      <c r="E90" s="15" t="s">
        <v>10</v>
      </c>
      <c r="F90" s="15">
        <v>200</v>
      </c>
      <c r="G90" s="89"/>
      <c r="H90" s="90"/>
      <c r="I90" s="92"/>
      <c r="J90" s="40"/>
      <c r="K90" s="41"/>
      <c r="L90" s="44"/>
      <c r="M90" s="114"/>
      <c r="N90" s="115"/>
      <c r="O90" s="118"/>
      <c r="P90" s="66"/>
      <c r="Q90" s="67"/>
      <c r="R90" s="69"/>
      <c r="S90" s="142"/>
      <c r="T90" s="143"/>
      <c r="U90" s="146"/>
      <c r="V90" s="163"/>
      <c r="W90" s="170"/>
    </row>
    <row r="91" spans="1:23" ht="14.25" customHeight="1" x14ac:dyDescent="0.2">
      <c r="A91" s="13">
        <v>25</v>
      </c>
      <c r="B91" s="14" t="s">
        <v>384</v>
      </c>
      <c r="C91" s="14" t="s">
        <v>86</v>
      </c>
      <c r="D91" s="14" t="s">
        <v>380</v>
      </c>
      <c r="E91" s="15" t="s">
        <v>10</v>
      </c>
      <c r="F91" s="15">
        <v>200</v>
      </c>
      <c r="G91" s="89"/>
      <c r="H91" s="90"/>
      <c r="I91" s="92"/>
      <c r="J91" s="40"/>
      <c r="K91" s="41"/>
      <c r="L91" s="44"/>
      <c r="M91" s="114"/>
      <c r="N91" s="115"/>
      <c r="O91" s="118"/>
      <c r="P91" s="66"/>
      <c r="Q91" s="67"/>
      <c r="R91" s="69"/>
      <c r="S91" s="142"/>
      <c r="T91" s="143"/>
      <c r="U91" s="146"/>
      <c r="V91" s="163"/>
      <c r="W91" s="170"/>
    </row>
    <row r="92" spans="1:23" ht="14.25" customHeight="1" x14ac:dyDescent="0.2">
      <c r="A92" s="13">
        <v>26</v>
      </c>
      <c r="B92" s="14" t="s">
        <v>385</v>
      </c>
      <c r="C92" s="14" t="s">
        <v>86</v>
      </c>
      <c r="D92" s="14" t="s">
        <v>380</v>
      </c>
      <c r="E92" s="15" t="s">
        <v>10</v>
      </c>
      <c r="F92" s="15">
        <v>70</v>
      </c>
      <c r="G92" s="89"/>
      <c r="H92" s="90"/>
      <c r="I92" s="92"/>
      <c r="J92" s="40"/>
      <c r="K92" s="41"/>
      <c r="L92" s="44"/>
      <c r="M92" s="114"/>
      <c r="N92" s="115"/>
      <c r="O92" s="118"/>
      <c r="P92" s="66"/>
      <c r="Q92" s="67"/>
      <c r="R92" s="69"/>
      <c r="S92" s="142"/>
      <c r="T92" s="143"/>
      <c r="U92" s="146"/>
      <c r="V92" s="163"/>
      <c r="W92" s="170"/>
    </row>
    <row r="93" spans="1:23" ht="14.25" customHeight="1" x14ac:dyDescent="0.2">
      <c r="A93" s="13">
        <v>27</v>
      </c>
      <c r="B93" s="14" t="s">
        <v>386</v>
      </c>
      <c r="C93" s="14" t="s">
        <v>86</v>
      </c>
      <c r="D93" s="14"/>
      <c r="E93" s="15" t="s">
        <v>10</v>
      </c>
      <c r="F93" s="15">
        <v>50</v>
      </c>
      <c r="G93" s="89"/>
      <c r="H93" s="90"/>
      <c r="I93" s="92"/>
      <c r="J93" s="40"/>
      <c r="K93" s="41"/>
      <c r="L93" s="44"/>
      <c r="M93" s="114"/>
      <c r="N93" s="115"/>
      <c r="O93" s="118"/>
      <c r="P93" s="66"/>
      <c r="Q93" s="67"/>
      <c r="R93" s="69"/>
      <c r="S93" s="142"/>
      <c r="T93" s="143"/>
      <c r="U93" s="146"/>
      <c r="V93" s="163"/>
      <c r="W93" s="170"/>
    </row>
    <row r="94" spans="1:23" ht="14.25" customHeight="1" x14ac:dyDescent="0.2">
      <c r="A94" s="13">
        <v>28</v>
      </c>
      <c r="B94" s="14" t="s">
        <v>87</v>
      </c>
      <c r="C94" s="14" t="s">
        <v>8</v>
      </c>
      <c r="D94" s="14"/>
      <c r="E94" s="15" t="s">
        <v>23</v>
      </c>
      <c r="F94" s="15">
        <v>22000</v>
      </c>
      <c r="G94" s="89"/>
      <c r="H94" s="90"/>
      <c r="I94" s="92"/>
      <c r="J94" s="40"/>
      <c r="K94" s="41"/>
      <c r="L94" s="44"/>
      <c r="M94" s="114"/>
      <c r="N94" s="115"/>
      <c r="O94" s="118"/>
      <c r="P94" s="66"/>
      <c r="Q94" s="67"/>
      <c r="R94" s="69"/>
      <c r="S94" s="142"/>
      <c r="T94" s="143"/>
      <c r="U94" s="146"/>
      <c r="V94" s="163"/>
      <c r="W94" s="170"/>
    </row>
    <row r="95" spans="1:23" ht="14.25" customHeight="1" x14ac:dyDescent="0.2">
      <c r="A95" s="13">
        <v>29</v>
      </c>
      <c r="B95" s="14" t="s">
        <v>88</v>
      </c>
      <c r="C95" s="14" t="s">
        <v>89</v>
      </c>
      <c r="D95" s="14" t="s">
        <v>90</v>
      </c>
      <c r="E95" s="15" t="s">
        <v>23</v>
      </c>
      <c r="F95" s="15">
        <v>3</v>
      </c>
      <c r="G95" s="89"/>
      <c r="H95" s="90"/>
      <c r="I95" s="92"/>
      <c r="J95" s="40"/>
      <c r="K95" s="41"/>
      <c r="L95" s="44"/>
      <c r="M95" s="114"/>
      <c r="N95" s="115"/>
      <c r="O95" s="118"/>
      <c r="P95" s="66"/>
      <c r="Q95" s="67"/>
      <c r="R95" s="69"/>
      <c r="S95" s="142"/>
      <c r="T95" s="143"/>
      <c r="U95" s="146"/>
      <c r="V95" s="163"/>
      <c r="W95" s="170"/>
    </row>
    <row r="96" spans="1:23" ht="14.25" customHeight="1" x14ac:dyDescent="0.2">
      <c r="A96" s="13">
        <v>30</v>
      </c>
      <c r="B96" s="14" t="s">
        <v>91</v>
      </c>
      <c r="C96" s="14" t="s">
        <v>89</v>
      </c>
      <c r="D96" s="14" t="s">
        <v>92</v>
      </c>
      <c r="E96" s="15" t="s">
        <v>23</v>
      </c>
      <c r="F96" s="15">
        <v>2</v>
      </c>
      <c r="G96" s="89"/>
      <c r="H96" s="90"/>
      <c r="I96" s="92"/>
      <c r="J96" s="40"/>
      <c r="K96" s="41"/>
      <c r="L96" s="44"/>
      <c r="M96" s="114"/>
      <c r="N96" s="115"/>
      <c r="O96" s="118"/>
      <c r="P96" s="66"/>
      <c r="Q96" s="67"/>
      <c r="R96" s="69"/>
      <c r="S96" s="142"/>
      <c r="T96" s="143"/>
      <c r="U96" s="146"/>
      <c r="V96" s="163"/>
      <c r="W96" s="170"/>
    </row>
    <row r="97" spans="1:23" ht="14.25" customHeight="1" x14ac:dyDescent="0.2">
      <c r="A97" s="13">
        <v>31</v>
      </c>
      <c r="B97" s="14" t="s">
        <v>93</v>
      </c>
      <c r="C97" s="14" t="s">
        <v>65</v>
      </c>
      <c r="D97" s="14" t="s">
        <v>94</v>
      </c>
      <c r="E97" s="15" t="s">
        <v>23</v>
      </c>
      <c r="F97" s="15">
        <v>15</v>
      </c>
      <c r="G97" s="89"/>
      <c r="H97" s="90"/>
      <c r="I97" s="92"/>
      <c r="J97" s="40"/>
      <c r="K97" s="41"/>
      <c r="L97" s="44"/>
      <c r="M97" s="114"/>
      <c r="N97" s="115"/>
      <c r="O97" s="118"/>
      <c r="P97" s="66"/>
      <c r="Q97" s="67"/>
      <c r="R97" s="69"/>
      <c r="S97" s="142"/>
      <c r="T97" s="143"/>
      <c r="U97" s="146"/>
      <c r="V97" s="163"/>
      <c r="W97" s="170"/>
    </row>
    <row r="98" spans="1:23" ht="14.25" customHeight="1" x14ac:dyDescent="0.2">
      <c r="A98" s="13">
        <v>32</v>
      </c>
      <c r="B98" s="14" t="s">
        <v>95</v>
      </c>
      <c r="C98" s="14" t="s">
        <v>65</v>
      </c>
      <c r="D98" s="14" t="s">
        <v>96</v>
      </c>
      <c r="E98" s="15" t="s">
        <v>23</v>
      </c>
      <c r="F98" s="15">
        <v>10</v>
      </c>
      <c r="G98" s="89"/>
      <c r="H98" s="90"/>
      <c r="I98" s="92"/>
      <c r="J98" s="40"/>
      <c r="K98" s="41"/>
      <c r="L98" s="44"/>
      <c r="M98" s="114"/>
      <c r="N98" s="115"/>
      <c r="O98" s="118"/>
      <c r="P98" s="66"/>
      <c r="Q98" s="67"/>
      <c r="R98" s="69"/>
      <c r="S98" s="142"/>
      <c r="T98" s="143"/>
      <c r="U98" s="146"/>
      <c r="V98" s="163"/>
      <c r="W98" s="170"/>
    </row>
    <row r="99" spans="1:23" ht="14.25" customHeight="1" x14ac:dyDescent="0.2">
      <c r="A99" s="13">
        <v>33</v>
      </c>
      <c r="B99" s="14" t="s">
        <v>97</v>
      </c>
      <c r="C99" s="14" t="s">
        <v>65</v>
      </c>
      <c r="D99" s="14" t="s">
        <v>98</v>
      </c>
      <c r="E99" s="15" t="s">
        <v>23</v>
      </c>
      <c r="F99" s="15">
        <v>3</v>
      </c>
      <c r="G99" s="89"/>
      <c r="H99" s="90"/>
      <c r="I99" s="92"/>
      <c r="J99" s="40"/>
      <c r="K99" s="41"/>
      <c r="L99" s="44"/>
      <c r="M99" s="114"/>
      <c r="N99" s="115"/>
      <c r="O99" s="118"/>
      <c r="P99" s="66"/>
      <c r="Q99" s="67"/>
      <c r="R99" s="69"/>
      <c r="S99" s="142"/>
      <c r="T99" s="143"/>
      <c r="U99" s="146"/>
      <c r="V99" s="163"/>
      <c r="W99" s="170"/>
    </row>
    <row r="100" spans="1:23" ht="14.25" customHeight="1" x14ac:dyDescent="0.2">
      <c r="A100" s="13">
        <v>34</v>
      </c>
      <c r="B100" s="14" t="s">
        <v>99</v>
      </c>
      <c r="C100" s="14" t="s">
        <v>100</v>
      </c>
      <c r="D100" s="14" t="s">
        <v>101</v>
      </c>
      <c r="E100" s="15" t="s">
        <v>23</v>
      </c>
      <c r="F100" s="15">
        <v>50</v>
      </c>
      <c r="G100" s="89"/>
      <c r="H100" s="90"/>
      <c r="I100" s="92"/>
      <c r="J100" s="40"/>
      <c r="K100" s="41"/>
      <c r="L100" s="44"/>
      <c r="M100" s="114"/>
      <c r="N100" s="115"/>
      <c r="O100" s="118"/>
      <c r="P100" s="66"/>
      <c r="Q100" s="67"/>
      <c r="R100" s="69"/>
      <c r="S100" s="142"/>
      <c r="T100" s="143"/>
      <c r="U100" s="146"/>
      <c r="V100" s="163"/>
      <c r="W100" s="170"/>
    </row>
    <row r="101" spans="1:23" ht="14.25" customHeight="1" x14ac:dyDescent="0.2">
      <c r="A101" s="13">
        <v>35</v>
      </c>
      <c r="B101" s="14" t="s">
        <v>238</v>
      </c>
      <c r="C101" s="14" t="s">
        <v>65</v>
      </c>
      <c r="D101" s="14" t="s">
        <v>102</v>
      </c>
      <c r="E101" s="15" t="s">
        <v>23</v>
      </c>
      <c r="F101" s="15">
        <v>10</v>
      </c>
      <c r="G101" s="89"/>
      <c r="H101" s="90"/>
      <c r="I101" s="92"/>
      <c r="J101" s="40"/>
      <c r="K101" s="41"/>
      <c r="L101" s="44"/>
      <c r="M101" s="114"/>
      <c r="N101" s="115"/>
      <c r="O101" s="118"/>
      <c r="P101" s="66"/>
      <c r="Q101" s="67"/>
      <c r="R101" s="69"/>
      <c r="S101" s="142"/>
      <c r="T101" s="143"/>
      <c r="U101" s="146"/>
      <c r="V101" s="163"/>
      <c r="W101" s="170"/>
    </row>
    <row r="102" spans="1:23" ht="14.25" customHeight="1" x14ac:dyDescent="0.2">
      <c r="A102" s="13">
        <v>36</v>
      </c>
      <c r="B102" s="14" t="s">
        <v>103</v>
      </c>
      <c r="C102" s="14" t="s">
        <v>65</v>
      </c>
      <c r="D102" s="14" t="s">
        <v>102</v>
      </c>
      <c r="E102" s="15" t="s">
        <v>23</v>
      </c>
      <c r="F102" s="15">
        <v>10</v>
      </c>
      <c r="G102" s="89"/>
      <c r="H102" s="90"/>
      <c r="I102" s="92"/>
      <c r="J102" s="40"/>
      <c r="K102" s="41"/>
      <c r="L102" s="44"/>
      <c r="M102" s="114"/>
      <c r="N102" s="115"/>
      <c r="O102" s="118"/>
      <c r="P102" s="66"/>
      <c r="Q102" s="67"/>
      <c r="R102" s="69"/>
      <c r="S102" s="142"/>
      <c r="T102" s="143"/>
      <c r="U102" s="146"/>
      <c r="V102" s="163"/>
      <c r="W102" s="170"/>
    </row>
    <row r="103" spans="1:23" ht="14.25" customHeight="1" x14ac:dyDescent="0.2">
      <c r="A103" s="13">
        <v>37</v>
      </c>
      <c r="B103" s="14" t="s">
        <v>104</v>
      </c>
      <c r="C103" s="14" t="s">
        <v>65</v>
      </c>
      <c r="D103" s="14" t="s">
        <v>102</v>
      </c>
      <c r="E103" s="15" t="s">
        <v>23</v>
      </c>
      <c r="F103" s="15">
        <v>15</v>
      </c>
      <c r="G103" s="89"/>
      <c r="H103" s="90"/>
      <c r="I103" s="92"/>
      <c r="J103" s="40"/>
      <c r="K103" s="41"/>
      <c r="L103" s="44"/>
      <c r="M103" s="114"/>
      <c r="N103" s="115"/>
      <c r="O103" s="118"/>
      <c r="P103" s="66"/>
      <c r="Q103" s="67"/>
      <c r="R103" s="69"/>
      <c r="S103" s="142"/>
      <c r="T103" s="143"/>
      <c r="U103" s="146"/>
      <c r="V103" s="163"/>
      <c r="W103" s="170"/>
    </row>
    <row r="104" spans="1:23" ht="14.25" customHeight="1" x14ac:dyDescent="0.2">
      <c r="A104" s="13">
        <v>38</v>
      </c>
      <c r="B104" s="14" t="s">
        <v>105</v>
      </c>
      <c r="C104" s="14" t="s">
        <v>8</v>
      </c>
      <c r="D104" s="14" t="s">
        <v>106</v>
      </c>
      <c r="E104" s="15" t="s">
        <v>23</v>
      </c>
      <c r="F104" s="15">
        <v>50</v>
      </c>
      <c r="G104" s="89"/>
      <c r="H104" s="90"/>
      <c r="I104" s="92"/>
      <c r="J104" s="40"/>
      <c r="K104" s="41"/>
      <c r="L104" s="44"/>
      <c r="M104" s="114"/>
      <c r="N104" s="115"/>
      <c r="O104" s="118"/>
      <c r="P104" s="66"/>
      <c r="Q104" s="67"/>
      <c r="R104" s="69"/>
      <c r="S104" s="142"/>
      <c r="T104" s="143"/>
      <c r="U104" s="146"/>
      <c r="V104" s="163"/>
      <c r="W104" s="170"/>
    </row>
    <row r="105" spans="1:23" ht="14.25" customHeight="1" x14ac:dyDescent="0.2">
      <c r="A105" s="13">
        <v>39</v>
      </c>
      <c r="B105" s="14" t="s">
        <v>107</v>
      </c>
      <c r="C105" s="14" t="s">
        <v>8</v>
      </c>
      <c r="D105" s="14"/>
      <c r="E105" s="15" t="s">
        <v>23</v>
      </c>
      <c r="F105" s="15">
        <v>500</v>
      </c>
      <c r="G105" s="89"/>
      <c r="H105" s="94"/>
      <c r="I105" s="107"/>
      <c r="J105" s="40"/>
      <c r="K105" s="41"/>
      <c r="L105" s="54"/>
      <c r="M105" s="114"/>
      <c r="N105" s="120"/>
      <c r="O105" s="129"/>
      <c r="P105" s="66"/>
      <c r="Q105" s="67"/>
      <c r="R105" s="82"/>
      <c r="S105" s="142"/>
      <c r="T105" s="143"/>
      <c r="U105" s="156"/>
      <c r="V105" s="163"/>
      <c r="W105" s="171"/>
    </row>
    <row r="106" spans="1:23" ht="14.25" customHeight="1" x14ac:dyDescent="0.2">
      <c r="A106" s="13">
        <v>40</v>
      </c>
      <c r="B106" s="14" t="s">
        <v>108</v>
      </c>
      <c r="C106" s="14" t="s">
        <v>8</v>
      </c>
      <c r="D106" s="14" t="s">
        <v>109</v>
      </c>
      <c r="E106" s="15" t="s">
        <v>23</v>
      </c>
      <c r="F106" s="15">
        <v>600</v>
      </c>
      <c r="G106" s="89"/>
      <c r="H106" s="94"/>
      <c r="I106" s="107"/>
      <c r="J106" s="40"/>
      <c r="K106" s="41"/>
      <c r="L106" s="54"/>
      <c r="M106" s="114"/>
      <c r="N106" s="120"/>
      <c r="O106" s="129"/>
      <c r="P106" s="66"/>
      <c r="Q106" s="67"/>
      <c r="R106" s="82"/>
      <c r="S106" s="142"/>
      <c r="T106" s="143"/>
      <c r="U106" s="156"/>
      <c r="V106" s="163"/>
      <c r="W106" s="171"/>
    </row>
    <row r="107" spans="1:23" ht="14.25" customHeight="1" x14ac:dyDescent="0.2">
      <c r="A107" s="13">
        <v>41</v>
      </c>
      <c r="B107" s="14" t="s">
        <v>237</v>
      </c>
      <c r="C107" s="14" t="s">
        <v>8</v>
      </c>
      <c r="D107" s="14" t="s">
        <v>296</v>
      </c>
      <c r="E107" s="15" t="s">
        <v>23</v>
      </c>
      <c r="F107" s="15">
        <v>60</v>
      </c>
      <c r="G107" s="89"/>
      <c r="H107" s="94"/>
      <c r="I107" s="107"/>
      <c r="J107" s="40"/>
      <c r="K107" s="41"/>
      <c r="L107" s="54"/>
      <c r="M107" s="114"/>
      <c r="N107" s="120"/>
      <c r="O107" s="129"/>
      <c r="P107" s="66"/>
      <c r="Q107" s="67"/>
      <c r="R107" s="82"/>
      <c r="S107" s="142"/>
      <c r="T107" s="143"/>
      <c r="U107" s="156"/>
      <c r="V107" s="163"/>
      <c r="W107" s="171"/>
    </row>
    <row r="108" spans="1:23" ht="14.25" customHeight="1" thickBot="1" x14ac:dyDescent="0.25">
      <c r="A108" s="13">
        <v>42</v>
      </c>
      <c r="B108" s="14" t="s">
        <v>363</v>
      </c>
      <c r="C108" s="14" t="s">
        <v>8</v>
      </c>
      <c r="D108" s="14" t="s">
        <v>364</v>
      </c>
      <c r="E108" s="15" t="s">
        <v>23</v>
      </c>
      <c r="F108" s="15">
        <v>50</v>
      </c>
      <c r="G108" s="89"/>
      <c r="H108" s="94"/>
      <c r="I108" s="95"/>
      <c r="J108" s="40"/>
      <c r="K108" s="41"/>
      <c r="L108" s="46"/>
      <c r="M108" s="114"/>
      <c r="N108" s="120"/>
      <c r="O108" s="121"/>
      <c r="P108" s="66"/>
      <c r="Q108" s="67"/>
      <c r="R108" s="71"/>
      <c r="S108" s="142"/>
      <c r="T108" s="143"/>
      <c r="U108" s="148"/>
      <c r="V108" s="163"/>
      <c r="W108" s="171"/>
    </row>
    <row r="109" spans="1:23" ht="20.25" customHeight="1" thickTop="1" thickBot="1" x14ac:dyDescent="0.25">
      <c r="A109" s="13">
        <v>43</v>
      </c>
      <c r="B109" s="14" t="s">
        <v>365</v>
      </c>
      <c r="C109" s="14" t="s">
        <v>8</v>
      </c>
      <c r="D109" s="14" t="s">
        <v>366</v>
      </c>
      <c r="E109" s="15" t="s">
        <v>23</v>
      </c>
      <c r="F109" s="15">
        <v>40</v>
      </c>
      <c r="G109" s="96"/>
      <c r="H109" s="97"/>
      <c r="I109" s="98"/>
      <c r="J109" s="47"/>
      <c r="K109" s="48"/>
      <c r="L109" s="49"/>
      <c r="M109" s="122"/>
      <c r="N109" s="123"/>
      <c r="O109" s="124"/>
      <c r="P109" s="175"/>
      <c r="Q109" s="73"/>
      <c r="R109" s="74"/>
      <c r="S109" s="149"/>
      <c r="T109" s="150"/>
      <c r="U109" s="151"/>
      <c r="V109" s="164"/>
      <c r="W109" s="165"/>
    </row>
    <row r="110" spans="1:23" ht="14.25" customHeight="1" thickTop="1" thickBot="1" x14ac:dyDescent="0.25">
      <c r="A110" s="13">
        <v>44</v>
      </c>
      <c r="B110" s="14" t="s">
        <v>265</v>
      </c>
      <c r="C110" s="14" t="s">
        <v>8</v>
      </c>
      <c r="D110" s="14"/>
      <c r="E110" s="15" t="s">
        <v>23</v>
      </c>
      <c r="F110" s="15">
        <v>100</v>
      </c>
      <c r="G110" s="99"/>
      <c r="H110" s="100"/>
      <c r="I110" s="99"/>
      <c r="J110" s="50"/>
      <c r="K110" s="51"/>
      <c r="L110" s="50"/>
      <c r="M110" s="125"/>
      <c r="N110" s="126"/>
      <c r="O110" s="125"/>
      <c r="P110" s="75"/>
      <c r="Q110" s="76"/>
      <c r="R110" s="75"/>
      <c r="S110" s="152"/>
      <c r="T110" s="153"/>
      <c r="U110" s="152"/>
      <c r="V110" s="166"/>
      <c r="W110" s="173"/>
    </row>
    <row r="111" spans="1:23" ht="20.25" customHeight="1" thickTop="1" thickBot="1" x14ac:dyDescent="0.25">
      <c r="A111" s="25">
        <v>45</v>
      </c>
      <c r="B111" s="26" t="s">
        <v>313</v>
      </c>
      <c r="C111" s="26" t="s">
        <v>8</v>
      </c>
      <c r="D111" s="26" t="s">
        <v>312</v>
      </c>
      <c r="E111" s="27" t="s">
        <v>23</v>
      </c>
      <c r="F111" s="27">
        <v>100</v>
      </c>
      <c r="G111" s="86"/>
      <c r="H111" s="87"/>
      <c r="I111" s="101"/>
      <c r="J111" s="37"/>
      <c r="K111" s="38"/>
      <c r="L111" s="52"/>
      <c r="M111" s="111"/>
      <c r="N111" s="112"/>
      <c r="O111" s="127"/>
      <c r="P111" s="63"/>
      <c r="Q111" s="64"/>
      <c r="R111" s="77"/>
      <c r="S111" s="139"/>
      <c r="T111" s="140"/>
      <c r="U111" s="154"/>
      <c r="V111" s="162"/>
      <c r="W111" s="169"/>
    </row>
    <row r="112" spans="1:23" ht="14.25" customHeight="1" thickTop="1" x14ac:dyDescent="0.2">
      <c r="A112" s="25">
        <v>47</v>
      </c>
      <c r="B112" s="26" t="s">
        <v>318</v>
      </c>
      <c r="C112" s="26" t="s">
        <v>8</v>
      </c>
      <c r="D112" s="26"/>
      <c r="E112" s="27" t="s">
        <v>23</v>
      </c>
      <c r="F112" s="27">
        <v>75</v>
      </c>
      <c r="G112" s="89"/>
      <c r="H112" s="90"/>
      <c r="I112" s="102"/>
      <c r="J112" s="40"/>
      <c r="K112" s="41"/>
      <c r="L112" s="44"/>
      <c r="M112" s="114"/>
      <c r="N112" s="115"/>
      <c r="O112" s="118"/>
      <c r="P112" s="66"/>
      <c r="Q112" s="67"/>
      <c r="R112" s="69"/>
      <c r="S112" s="142"/>
      <c r="T112" s="143"/>
      <c r="U112" s="146"/>
      <c r="V112" s="163"/>
      <c r="W112" s="170"/>
    </row>
    <row r="113" spans="1:23" ht="14.25" customHeight="1" x14ac:dyDescent="0.2">
      <c r="A113" s="25">
        <v>48</v>
      </c>
      <c r="B113" s="26" t="s">
        <v>319</v>
      </c>
      <c r="C113" s="26" t="s">
        <v>8</v>
      </c>
      <c r="D113" s="26"/>
      <c r="E113" s="27" t="s">
        <v>23</v>
      </c>
      <c r="F113" s="27">
        <v>50</v>
      </c>
      <c r="G113" s="89"/>
      <c r="H113" s="90"/>
      <c r="I113" s="102"/>
      <c r="J113" s="40"/>
      <c r="K113" s="41"/>
      <c r="L113" s="54"/>
      <c r="M113" s="114"/>
      <c r="N113" s="115"/>
      <c r="O113" s="129"/>
      <c r="P113" s="66"/>
      <c r="Q113" s="67"/>
      <c r="R113" s="82"/>
      <c r="S113" s="142"/>
      <c r="T113" s="143"/>
      <c r="U113" s="156"/>
      <c r="V113" s="163"/>
      <c r="W113" s="170"/>
    </row>
    <row r="114" spans="1:23" ht="14.25" customHeight="1" x14ac:dyDescent="0.2">
      <c r="A114" s="25">
        <v>49</v>
      </c>
      <c r="B114" s="26" t="s">
        <v>351</v>
      </c>
      <c r="C114" s="26" t="s">
        <v>8</v>
      </c>
      <c r="D114" s="26"/>
      <c r="E114" s="27" t="s">
        <v>23</v>
      </c>
      <c r="F114" s="27">
        <v>50</v>
      </c>
      <c r="G114" s="89"/>
      <c r="H114" s="90"/>
      <c r="I114" s="102"/>
      <c r="J114" s="40"/>
      <c r="K114" s="41"/>
      <c r="L114" s="44"/>
      <c r="M114" s="114"/>
      <c r="N114" s="115"/>
      <c r="O114" s="118"/>
      <c r="P114" s="66"/>
      <c r="Q114" s="67"/>
      <c r="R114" s="69"/>
      <c r="S114" s="142"/>
      <c r="T114" s="143"/>
      <c r="U114" s="146"/>
      <c r="V114" s="163"/>
      <c r="W114" s="170"/>
    </row>
    <row r="115" spans="1:23" ht="14.25" customHeight="1" thickBot="1" x14ac:dyDescent="0.25">
      <c r="A115" s="25">
        <v>50</v>
      </c>
      <c r="B115" s="26" t="s">
        <v>370</v>
      </c>
      <c r="C115" s="26" t="s">
        <v>8</v>
      </c>
      <c r="D115" s="26"/>
      <c r="E115" s="27" t="s">
        <v>23</v>
      </c>
      <c r="F115" s="27">
        <v>25</v>
      </c>
      <c r="G115" s="89"/>
      <c r="H115" s="94"/>
      <c r="I115" s="102"/>
      <c r="J115" s="40"/>
      <c r="K115" s="41"/>
      <c r="L115" s="46"/>
      <c r="M115" s="114"/>
      <c r="N115" s="120"/>
      <c r="O115" s="121"/>
      <c r="P115" s="66"/>
      <c r="Q115" s="70"/>
      <c r="R115" s="71"/>
      <c r="S115" s="142"/>
      <c r="T115" s="147"/>
      <c r="U115" s="148"/>
      <c r="V115" s="163"/>
      <c r="W115" s="171"/>
    </row>
    <row r="116" spans="1:23" ht="20.25" customHeight="1" thickTop="1" thickBot="1" x14ac:dyDescent="0.25">
      <c r="A116" s="19">
        <v>51</v>
      </c>
      <c r="B116" s="20" t="s">
        <v>272</v>
      </c>
      <c r="C116" s="20" t="s">
        <v>8</v>
      </c>
      <c r="D116" s="20" t="s">
        <v>297</v>
      </c>
      <c r="E116" s="21" t="s">
        <v>10</v>
      </c>
      <c r="F116" s="21">
        <v>50</v>
      </c>
      <c r="G116" s="96"/>
      <c r="H116" s="97"/>
      <c r="I116" s="98"/>
      <c r="J116" s="47"/>
      <c r="K116" s="48"/>
      <c r="L116" s="49"/>
      <c r="M116" s="122"/>
      <c r="N116" s="123"/>
      <c r="O116" s="124"/>
      <c r="P116" s="72"/>
      <c r="Q116" s="73"/>
      <c r="R116" s="74"/>
      <c r="S116" s="149"/>
      <c r="T116" s="150"/>
      <c r="U116" s="151"/>
      <c r="V116" s="164"/>
      <c r="W116" s="165"/>
    </row>
    <row r="117" spans="1:23" ht="17.25" thickTop="1" thickBot="1" x14ac:dyDescent="0.25">
      <c r="A117" s="286" t="s">
        <v>286</v>
      </c>
      <c r="B117" s="287"/>
      <c r="C117" s="287"/>
      <c r="D117" s="287"/>
      <c r="E117" s="287"/>
      <c r="F117" s="287"/>
      <c r="G117" s="99"/>
      <c r="H117" s="100"/>
      <c r="I117" s="99"/>
      <c r="J117" s="50"/>
      <c r="K117" s="51"/>
      <c r="L117" s="50"/>
      <c r="M117" s="125"/>
      <c r="N117" s="126"/>
      <c r="O117" s="125"/>
      <c r="P117" s="75"/>
      <c r="Q117" s="76"/>
      <c r="R117" s="75"/>
      <c r="S117" s="152"/>
      <c r="T117" s="153"/>
      <c r="U117" s="152"/>
      <c r="V117" s="166"/>
      <c r="W117" s="173"/>
    </row>
    <row r="118" spans="1:23" ht="20.25" customHeight="1" thickTop="1" thickBot="1" x14ac:dyDescent="0.25">
      <c r="A118" s="172"/>
      <c r="B118" s="22"/>
      <c r="C118" s="22"/>
      <c r="D118" s="22"/>
      <c r="E118" s="23"/>
      <c r="F118" s="23"/>
      <c r="G118" s="86"/>
      <c r="H118" s="87"/>
      <c r="I118" s="101"/>
      <c r="J118" s="37"/>
      <c r="K118" s="38"/>
      <c r="L118" s="52"/>
      <c r="M118" s="111"/>
      <c r="N118" s="112"/>
      <c r="O118" s="127"/>
      <c r="P118" s="63"/>
      <c r="Q118" s="64"/>
      <c r="R118" s="77"/>
      <c r="S118" s="139"/>
      <c r="T118" s="140"/>
      <c r="U118" s="154"/>
      <c r="V118" s="162"/>
      <c r="W118" s="169"/>
    </row>
    <row r="119" spans="1:23" ht="26.25" customHeight="1" thickTop="1" thickBot="1" x14ac:dyDescent="0.25">
      <c r="A119" s="288" t="s">
        <v>110</v>
      </c>
      <c r="B119" s="289"/>
      <c r="C119" s="289"/>
      <c r="D119" s="289"/>
      <c r="E119" s="289"/>
      <c r="F119" s="289"/>
      <c r="G119" s="89"/>
      <c r="H119" s="90"/>
      <c r="I119" s="102"/>
      <c r="J119" s="40"/>
      <c r="K119" s="41"/>
      <c r="L119" s="53"/>
      <c r="M119" s="114"/>
      <c r="N119" s="115"/>
      <c r="O119" s="128"/>
      <c r="P119" s="66"/>
      <c r="Q119" s="67"/>
      <c r="R119" s="78"/>
      <c r="S119" s="142"/>
      <c r="T119" s="143"/>
      <c r="U119" s="155"/>
      <c r="V119" s="163"/>
      <c r="W119" s="170"/>
    </row>
    <row r="120" spans="1:23" ht="14.25" customHeight="1" thickTop="1" thickBot="1" x14ac:dyDescent="0.25">
      <c r="A120" s="9">
        <v>1</v>
      </c>
      <c r="B120" s="10" t="s">
        <v>234</v>
      </c>
      <c r="C120" s="10" t="s">
        <v>8</v>
      </c>
      <c r="D120" s="10" t="s">
        <v>298</v>
      </c>
      <c r="E120" s="11" t="s">
        <v>10</v>
      </c>
      <c r="F120" s="11">
        <v>4000</v>
      </c>
      <c r="G120" s="89"/>
      <c r="H120" s="94"/>
      <c r="I120" s="102"/>
      <c r="J120" s="40"/>
      <c r="K120" s="41"/>
      <c r="L120" s="46"/>
      <c r="M120" s="114"/>
      <c r="N120" s="115"/>
      <c r="O120" s="121"/>
      <c r="P120" s="66"/>
      <c r="Q120" s="67"/>
      <c r="R120" s="71"/>
      <c r="S120" s="142"/>
      <c r="T120" s="143"/>
      <c r="U120" s="148"/>
      <c r="V120" s="163"/>
      <c r="W120" s="171"/>
    </row>
    <row r="121" spans="1:23" ht="20.25" customHeight="1" thickTop="1" thickBot="1" x14ac:dyDescent="0.25">
      <c r="A121" s="13">
        <v>4</v>
      </c>
      <c r="B121" s="14" t="s">
        <v>233</v>
      </c>
      <c r="C121" s="14" t="s">
        <v>111</v>
      </c>
      <c r="D121" s="14"/>
      <c r="E121" s="15" t="s">
        <v>10</v>
      </c>
      <c r="F121" s="15">
        <v>4000</v>
      </c>
      <c r="G121" s="86"/>
      <c r="H121" s="87"/>
      <c r="I121" s="103"/>
      <c r="J121" s="37"/>
      <c r="K121" s="38"/>
      <c r="L121" s="55"/>
      <c r="M121" s="111"/>
      <c r="N121" s="112"/>
      <c r="O121" s="130"/>
      <c r="P121" s="63"/>
      <c r="Q121" s="64"/>
      <c r="R121" s="79"/>
      <c r="S121" s="139"/>
      <c r="T121" s="140"/>
      <c r="U121" s="157"/>
      <c r="V121" s="162"/>
      <c r="W121" s="169"/>
    </row>
    <row r="122" spans="1:23" ht="14.25" customHeight="1" thickTop="1" thickBot="1" x14ac:dyDescent="0.25">
      <c r="A122" s="19">
        <v>5</v>
      </c>
      <c r="B122" s="20" t="s">
        <v>255</v>
      </c>
      <c r="C122" s="20" t="s">
        <v>8</v>
      </c>
      <c r="D122" s="20" t="s">
        <v>256</v>
      </c>
      <c r="E122" s="21" t="s">
        <v>10</v>
      </c>
      <c r="F122" s="21">
        <v>100</v>
      </c>
      <c r="G122" s="89"/>
      <c r="H122" s="90"/>
      <c r="I122" s="102"/>
      <c r="J122" s="40"/>
      <c r="K122" s="41"/>
      <c r="L122" s="56"/>
      <c r="M122" s="114"/>
      <c r="N122" s="115"/>
      <c r="O122" s="131"/>
      <c r="P122" s="66"/>
      <c r="Q122" s="67"/>
      <c r="R122" s="135"/>
      <c r="S122" s="142"/>
      <c r="T122" s="143"/>
      <c r="U122" s="158"/>
      <c r="V122" s="163"/>
      <c r="W122" s="170"/>
    </row>
    <row r="123" spans="1:23" ht="14.25" customHeight="1" thickTop="1" thickBot="1" x14ac:dyDescent="0.25">
      <c r="A123" s="286" t="s">
        <v>287</v>
      </c>
      <c r="B123" s="287"/>
      <c r="C123" s="287"/>
      <c r="D123" s="287"/>
      <c r="E123" s="287"/>
      <c r="F123" s="287"/>
      <c r="G123" s="89"/>
      <c r="H123" s="90"/>
      <c r="I123" s="102"/>
      <c r="J123" s="40"/>
      <c r="K123" s="41"/>
      <c r="L123" s="44"/>
      <c r="M123" s="114"/>
      <c r="N123" s="115"/>
      <c r="O123" s="118"/>
      <c r="P123" s="66"/>
      <c r="Q123" s="67"/>
      <c r="R123" s="69"/>
      <c r="S123" s="142"/>
      <c r="T123" s="143"/>
      <c r="U123" s="146"/>
      <c r="V123" s="163"/>
      <c r="W123" s="170"/>
    </row>
    <row r="124" spans="1:23" ht="14.25" customHeight="1" thickTop="1" thickBot="1" x14ac:dyDescent="0.25">
      <c r="A124" s="172"/>
      <c r="B124" s="22"/>
      <c r="C124" s="22"/>
      <c r="D124" s="22"/>
      <c r="E124" s="23"/>
      <c r="F124" s="23"/>
      <c r="G124" s="89"/>
      <c r="H124" s="90"/>
      <c r="I124" s="92"/>
      <c r="J124" s="40"/>
      <c r="K124" s="41"/>
      <c r="L124" s="44"/>
      <c r="M124" s="114"/>
      <c r="N124" s="115"/>
      <c r="O124" s="118"/>
      <c r="P124" s="66"/>
      <c r="Q124" s="67"/>
      <c r="R124" s="69"/>
      <c r="S124" s="142"/>
      <c r="T124" s="143"/>
      <c r="U124" s="146"/>
      <c r="V124" s="163"/>
      <c r="W124" s="170"/>
    </row>
    <row r="125" spans="1:23" ht="14.25" customHeight="1" thickTop="1" thickBot="1" x14ac:dyDescent="0.25">
      <c r="A125" s="288" t="s">
        <v>374</v>
      </c>
      <c r="B125" s="289"/>
      <c r="C125" s="289"/>
      <c r="D125" s="289"/>
      <c r="E125" s="289"/>
      <c r="F125" s="289"/>
      <c r="G125" s="89"/>
      <c r="H125" s="90"/>
      <c r="I125" s="92"/>
      <c r="J125" s="40"/>
      <c r="K125" s="41"/>
      <c r="L125" s="44"/>
      <c r="M125" s="114"/>
      <c r="N125" s="115"/>
      <c r="O125" s="118"/>
      <c r="P125" s="66"/>
      <c r="Q125" s="67"/>
      <c r="R125" s="69"/>
      <c r="S125" s="142"/>
      <c r="T125" s="143"/>
      <c r="U125" s="146"/>
      <c r="V125" s="163"/>
      <c r="W125" s="170"/>
    </row>
    <row r="126" spans="1:23" ht="27.6" customHeight="1" thickTop="1" x14ac:dyDescent="0.2">
      <c r="A126" s="9">
        <v>1</v>
      </c>
      <c r="B126" s="16" t="s">
        <v>375</v>
      </c>
      <c r="C126" s="14" t="s">
        <v>86</v>
      </c>
      <c r="D126" s="14" t="s">
        <v>248</v>
      </c>
      <c r="E126" s="15" t="s">
        <v>10</v>
      </c>
      <c r="F126" s="15">
        <v>5200</v>
      </c>
      <c r="G126" s="89"/>
      <c r="H126" s="90"/>
      <c r="I126" s="92"/>
      <c r="J126" s="40"/>
      <c r="K126" s="41"/>
      <c r="L126" s="44"/>
      <c r="M126" s="114"/>
      <c r="N126" s="115"/>
      <c r="O126" s="118"/>
      <c r="P126" s="66"/>
      <c r="Q126" s="67"/>
      <c r="R126" s="69"/>
      <c r="S126" s="142"/>
      <c r="T126" s="143"/>
      <c r="U126" s="146"/>
      <c r="V126" s="163"/>
      <c r="W126" s="170"/>
    </row>
    <row r="127" spans="1:23" ht="14.25" customHeight="1" x14ac:dyDescent="0.2">
      <c r="A127" s="185">
        <v>2</v>
      </c>
      <c r="B127" s="14" t="s">
        <v>243</v>
      </c>
      <c r="C127" s="14" t="s">
        <v>8</v>
      </c>
      <c r="D127" s="14"/>
      <c r="E127" s="15" t="s">
        <v>23</v>
      </c>
      <c r="F127" s="15">
        <v>100</v>
      </c>
      <c r="G127" s="89"/>
      <c r="H127" s="90"/>
      <c r="I127" s="92"/>
      <c r="J127" s="40"/>
      <c r="K127" s="41"/>
      <c r="L127" s="44"/>
      <c r="M127" s="114"/>
      <c r="N127" s="115"/>
      <c r="O127" s="118"/>
      <c r="P127" s="66"/>
      <c r="Q127" s="67"/>
      <c r="R127" s="69"/>
      <c r="S127" s="142"/>
      <c r="T127" s="143"/>
      <c r="U127" s="146"/>
      <c r="V127" s="163"/>
      <c r="W127" s="170"/>
    </row>
    <row r="128" spans="1:23" x14ac:dyDescent="0.2">
      <c r="A128" s="185">
        <v>3</v>
      </c>
      <c r="B128" s="14" t="s">
        <v>262</v>
      </c>
      <c r="C128" s="14" t="s">
        <v>8</v>
      </c>
      <c r="D128" s="14"/>
      <c r="E128" s="15" t="s">
        <v>23</v>
      </c>
      <c r="F128" s="15">
        <v>250</v>
      </c>
      <c r="G128" s="89"/>
      <c r="H128" s="90"/>
      <c r="I128" s="102"/>
      <c r="J128" s="40"/>
      <c r="K128" s="41"/>
      <c r="L128" s="44"/>
      <c r="M128" s="114"/>
      <c r="N128" s="115"/>
      <c r="O128" s="118"/>
      <c r="P128" s="66"/>
      <c r="Q128" s="67"/>
      <c r="R128" s="69"/>
      <c r="S128" s="142"/>
      <c r="T128" s="143"/>
      <c r="U128" s="146"/>
      <c r="V128" s="163"/>
      <c r="W128" s="170"/>
    </row>
    <row r="129" spans="1:23" ht="14.25" customHeight="1" thickBot="1" x14ac:dyDescent="0.25">
      <c r="A129" s="185">
        <v>4</v>
      </c>
      <c r="B129" s="20" t="s">
        <v>263</v>
      </c>
      <c r="C129" s="20" t="s">
        <v>8</v>
      </c>
      <c r="D129" s="20"/>
      <c r="E129" s="21" t="s">
        <v>23</v>
      </c>
      <c r="F129" s="21">
        <v>200</v>
      </c>
      <c r="G129" s="89"/>
      <c r="H129" s="90"/>
      <c r="I129" s="102"/>
      <c r="J129" s="40"/>
      <c r="K129" s="41"/>
      <c r="L129" s="44"/>
      <c r="M129" s="114"/>
      <c r="N129" s="115"/>
      <c r="O129" s="118"/>
      <c r="P129" s="66"/>
      <c r="Q129" s="67"/>
      <c r="R129" s="69"/>
      <c r="S129" s="142"/>
      <c r="T129" s="143"/>
      <c r="U129" s="146"/>
      <c r="V129" s="163"/>
      <c r="W129" s="170"/>
    </row>
    <row r="130" spans="1:23" ht="14.25" customHeight="1" thickTop="1" x14ac:dyDescent="0.2">
      <c r="A130" s="185">
        <v>5</v>
      </c>
      <c r="B130" s="14" t="s">
        <v>241</v>
      </c>
      <c r="C130" s="14" t="s">
        <v>242</v>
      </c>
      <c r="D130" s="14"/>
      <c r="E130" s="15" t="s">
        <v>23</v>
      </c>
      <c r="F130" s="15">
        <v>2</v>
      </c>
      <c r="G130" s="89"/>
      <c r="H130" s="90"/>
      <c r="I130" s="92"/>
      <c r="J130" s="40"/>
      <c r="K130" s="41"/>
      <c r="L130" s="44"/>
      <c r="M130" s="114"/>
      <c r="N130" s="115"/>
      <c r="O130" s="118"/>
      <c r="P130" s="66"/>
      <c r="Q130" s="67"/>
      <c r="R130" s="69"/>
      <c r="S130" s="142"/>
      <c r="T130" s="143"/>
      <c r="U130" s="146"/>
      <c r="V130" s="163"/>
      <c r="W130" s="170"/>
    </row>
    <row r="131" spans="1:23" ht="14.25" customHeight="1" x14ac:dyDescent="0.2">
      <c r="A131" s="185">
        <v>6</v>
      </c>
      <c r="B131" s="14" t="s">
        <v>171</v>
      </c>
      <c r="C131" s="14" t="s">
        <v>52</v>
      </c>
      <c r="D131" s="14" t="s">
        <v>172</v>
      </c>
      <c r="E131" s="15" t="s">
        <v>10</v>
      </c>
      <c r="F131" s="15">
        <v>20</v>
      </c>
      <c r="G131" s="89"/>
      <c r="H131" s="90"/>
      <c r="I131" s="92"/>
      <c r="J131" s="40"/>
      <c r="K131" s="41"/>
      <c r="L131" s="44"/>
      <c r="M131" s="114"/>
      <c r="N131" s="115"/>
      <c r="O131" s="118"/>
      <c r="P131" s="66"/>
      <c r="Q131" s="67"/>
      <c r="R131" s="69"/>
      <c r="S131" s="142"/>
      <c r="T131" s="143"/>
      <c r="U131" s="146"/>
      <c r="V131" s="163"/>
      <c r="W131" s="170"/>
    </row>
    <row r="132" spans="1:23" ht="14.25" customHeight="1" x14ac:dyDescent="0.2">
      <c r="A132" s="185">
        <v>7</v>
      </c>
      <c r="B132" s="14" t="s">
        <v>260</v>
      </c>
      <c r="C132" s="14" t="s">
        <v>8</v>
      </c>
      <c r="D132" s="14" t="s">
        <v>301</v>
      </c>
      <c r="E132" s="15" t="s">
        <v>10</v>
      </c>
      <c r="F132" s="15">
        <v>25</v>
      </c>
      <c r="G132" s="89"/>
      <c r="H132" s="90"/>
      <c r="I132" s="92"/>
      <c r="J132" s="40"/>
      <c r="K132" s="41"/>
      <c r="L132" s="44"/>
      <c r="M132" s="114"/>
      <c r="N132" s="115"/>
      <c r="O132" s="118"/>
      <c r="P132" s="66"/>
      <c r="Q132" s="67"/>
      <c r="R132" s="69"/>
      <c r="S132" s="142"/>
      <c r="T132" s="143"/>
      <c r="U132" s="146"/>
      <c r="V132" s="163"/>
      <c r="W132" s="170"/>
    </row>
    <row r="133" spans="1:23" ht="14.25" customHeight="1" thickBot="1" x14ac:dyDescent="0.25">
      <c r="A133" s="19">
        <v>8</v>
      </c>
      <c r="B133" s="14" t="s">
        <v>246</v>
      </c>
      <c r="C133" s="14" t="s">
        <v>8</v>
      </c>
      <c r="D133" s="14"/>
      <c r="E133" s="15" t="s">
        <v>23</v>
      </c>
      <c r="F133" s="15">
        <v>100</v>
      </c>
      <c r="G133" s="89"/>
      <c r="H133" s="90"/>
      <c r="I133" s="102"/>
      <c r="J133" s="40"/>
      <c r="K133" s="41"/>
      <c r="L133" s="44"/>
      <c r="M133" s="114"/>
      <c r="N133" s="115"/>
      <c r="O133" s="118"/>
      <c r="P133" s="66"/>
      <c r="Q133" s="67"/>
      <c r="R133" s="69"/>
      <c r="S133" s="142"/>
      <c r="T133" s="143"/>
      <c r="U133" s="146"/>
      <c r="V133" s="163"/>
      <c r="W133" s="170"/>
    </row>
    <row r="134" spans="1:23" ht="14.25" customHeight="1" thickTop="1" thickBot="1" x14ac:dyDescent="0.25">
      <c r="A134" s="286" t="s">
        <v>288</v>
      </c>
      <c r="B134" s="287"/>
      <c r="C134" s="287"/>
      <c r="D134" s="287"/>
      <c r="E134" s="287"/>
      <c r="F134" s="287"/>
      <c r="G134" s="89"/>
      <c r="H134" s="90"/>
      <c r="I134" s="102"/>
      <c r="J134" s="40"/>
      <c r="K134" s="41"/>
      <c r="L134" s="44"/>
      <c r="M134" s="114"/>
      <c r="N134" s="115"/>
      <c r="O134" s="118"/>
      <c r="P134" s="66"/>
      <c r="Q134" s="67"/>
      <c r="R134" s="69"/>
      <c r="S134" s="142"/>
      <c r="T134" s="143"/>
      <c r="U134" s="146"/>
      <c r="V134" s="163"/>
      <c r="W134" s="170"/>
    </row>
    <row r="135" spans="1:23" ht="14.25" customHeight="1" thickTop="1" thickBot="1" x14ac:dyDescent="0.25">
      <c r="A135" s="172"/>
      <c r="B135" s="22"/>
      <c r="C135" s="22"/>
      <c r="D135" s="22"/>
      <c r="E135" s="23"/>
      <c r="F135" s="23"/>
      <c r="G135" s="89"/>
      <c r="H135" s="90"/>
      <c r="I135" s="102"/>
      <c r="J135" s="40"/>
      <c r="K135" s="41"/>
      <c r="L135" s="44"/>
      <c r="M135" s="114"/>
      <c r="N135" s="115"/>
      <c r="O135" s="118"/>
      <c r="P135" s="66"/>
      <c r="Q135" s="67"/>
      <c r="R135" s="69"/>
      <c r="S135" s="142"/>
      <c r="T135" s="143"/>
      <c r="U135" s="146"/>
      <c r="V135" s="163"/>
      <c r="W135" s="170"/>
    </row>
    <row r="136" spans="1:23" ht="14.25" customHeight="1" thickTop="1" thickBot="1" x14ac:dyDescent="0.25">
      <c r="A136" s="288" t="s">
        <v>379</v>
      </c>
      <c r="B136" s="289"/>
      <c r="C136" s="289"/>
      <c r="D136" s="289"/>
      <c r="E136" s="289"/>
      <c r="F136" s="289"/>
      <c r="G136" s="89"/>
      <c r="H136" s="90"/>
      <c r="I136" s="92"/>
      <c r="J136" s="40"/>
      <c r="K136" s="41"/>
      <c r="L136" s="44"/>
      <c r="M136" s="114"/>
      <c r="N136" s="115"/>
      <c r="O136" s="118"/>
      <c r="P136" s="66"/>
      <c r="Q136" s="67"/>
      <c r="R136" s="69"/>
      <c r="S136" s="142"/>
      <c r="T136" s="143"/>
      <c r="U136" s="146"/>
      <c r="V136" s="163"/>
      <c r="W136" s="170"/>
    </row>
    <row r="137" spans="1:23" ht="14.25" customHeight="1" thickTop="1" thickBot="1" x14ac:dyDescent="0.25">
      <c r="A137" s="28">
        <v>1</v>
      </c>
      <c r="B137" s="29" t="s">
        <v>230</v>
      </c>
      <c r="C137" s="29" t="s">
        <v>8</v>
      </c>
      <c r="D137" s="29" t="s">
        <v>231</v>
      </c>
      <c r="E137" s="30" t="s">
        <v>10</v>
      </c>
      <c r="F137" s="30">
        <v>250</v>
      </c>
      <c r="G137" s="89"/>
      <c r="H137" s="94"/>
      <c r="I137" s="95"/>
      <c r="J137" s="40"/>
      <c r="K137" s="41"/>
      <c r="L137" s="46"/>
      <c r="M137" s="114"/>
      <c r="N137" s="115"/>
      <c r="O137" s="121"/>
      <c r="P137" s="66"/>
      <c r="Q137" s="67"/>
      <c r="R137" s="71"/>
      <c r="S137" s="142"/>
      <c r="T137" s="143"/>
      <c r="U137" s="148"/>
      <c r="V137" s="163"/>
      <c r="W137" s="171"/>
    </row>
    <row r="138" spans="1:23" ht="17.25" thickTop="1" thickBot="1" x14ac:dyDescent="0.25">
      <c r="A138" s="13">
        <v>2</v>
      </c>
      <c r="B138" s="14" t="s">
        <v>387</v>
      </c>
      <c r="C138" s="14" t="s">
        <v>8</v>
      </c>
      <c r="D138" s="14" t="s">
        <v>388</v>
      </c>
      <c r="E138" s="15" t="s">
        <v>10</v>
      </c>
      <c r="F138" s="15">
        <v>100</v>
      </c>
      <c r="G138" s="96"/>
      <c r="H138" s="97"/>
      <c r="I138" s="98"/>
      <c r="J138" s="47"/>
      <c r="K138" s="48"/>
      <c r="L138" s="49"/>
      <c r="M138" s="122"/>
      <c r="N138" s="123"/>
      <c r="O138" s="124"/>
      <c r="P138" s="72"/>
      <c r="Q138" s="73"/>
      <c r="R138" s="74"/>
      <c r="S138" s="149"/>
      <c r="T138" s="150"/>
      <c r="U138" s="151"/>
      <c r="V138" s="164"/>
      <c r="W138" s="165"/>
    </row>
    <row r="139" spans="1:23" ht="14.25" customHeight="1" thickTop="1" thickBot="1" x14ac:dyDescent="0.25">
      <c r="A139" s="13">
        <v>3</v>
      </c>
      <c r="B139" s="14" t="s">
        <v>113</v>
      </c>
      <c r="C139" s="14" t="s">
        <v>8</v>
      </c>
      <c r="D139" s="14"/>
      <c r="E139" s="15" t="s">
        <v>23</v>
      </c>
      <c r="F139" s="15">
        <v>10</v>
      </c>
      <c r="G139" s="99"/>
      <c r="H139" s="100"/>
      <c r="I139" s="99"/>
      <c r="J139" s="50"/>
      <c r="K139" s="51"/>
      <c r="L139" s="50"/>
      <c r="M139" s="125"/>
      <c r="N139" s="126"/>
      <c r="O139" s="125"/>
      <c r="P139" s="75"/>
      <c r="Q139" s="76"/>
      <c r="R139" s="75"/>
      <c r="S139" s="152"/>
      <c r="T139" s="153"/>
      <c r="U139" s="152"/>
      <c r="V139" s="166"/>
      <c r="W139" s="173"/>
    </row>
    <row r="140" spans="1:23" ht="17.25" thickTop="1" thickBot="1" x14ac:dyDescent="0.25">
      <c r="A140" s="13">
        <v>4</v>
      </c>
      <c r="B140" s="14" t="s">
        <v>114</v>
      </c>
      <c r="C140" s="14" t="s">
        <v>8</v>
      </c>
      <c r="D140" s="14"/>
      <c r="E140" s="15" t="s">
        <v>23</v>
      </c>
      <c r="F140" s="15">
        <v>40</v>
      </c>
      <c r="G140" s="86"/>
      <c r="H140" s="87"/>
      <c r="I140" s="101"/>
      <c r="J140" s="37"/>
      <c r="K140" s="38"/>
      <c r="L140" s="52"/>
      <c r="M140" s="111"/>
      <c r="N140" s="112"/>
      <c r="O140" s="127"/>
      <c r="P140" s="63"/>
      <c r="Q140" s="64"/>
      <c r="R140" s="77"/>
      <c r="S140" s="139"/>
      <c r="T140" s="140"/>
      <c r="U140" s="154"/>
      <c r="V140" s="162"/>
      <c r="W140" s="169"/>
    </row>
    <row r="141" spans="1:23" ht="14.25" customHeight="1" thickTop="1" x14ac:dyDescent="0.2">
      <c r="A141" s="13">
        <v>5</v>
      </c>
      <c r="B141" s="16" t="s">
        <v>311</v>
      </c>
      <c r="C141" s="14" t="s">
        <v>8</v>
      </c>
      <c r="D141" s="14"/>
      <c r="E141" s="15" t="s">
        <v>23</v>
      </c>
      <c r="F141" s="15">
        <v>50</v>
      </c>
      <c r="G141" s="89"/>
      <c r="H141" s="90"/>
      <c r="I141" s="102"/>
      <c r="J141" s="40"/>
      <c r="K141" s="41"/>
      <c r="L141" s="53"/>
      <c r="M141" s="114"/>
      <c r="N141" s="115"/>
      <c r="O141" s="128"/>
      <c r="P141" s="66"/>
      <c r="Q141" s="67"/>
      <c r="R141" s="78"/>
      <c r="S141" s="142"/>
      <c r="T141" s="143"/>
      <c r="U141" s="155"/>
      <c r="V141" s="163"/>
      <c r="W141" s="170"/>
    </row>
    <row r="142" spans="1:23" ht="14.25" customHeight="1" x14ac:dyDescent="0.2">
      <c r="A142" s="13">
        <v>6</v>
      </c>
      <c r="B142" s="14" t="s">
        <v>232</v>
      </c>
      <c r="C142" s="14" t="s">
        <v>8</v>
      </c>
      <c r="D142" s="14"/>
      <c r="E142" s="15" t="s">
        <v>23</v>
      </c>
      <c r="F142" s="15">
        <v>500</v>
      </c>
      <c r="G142" s="89"/>
      <c r="H142" s="90"/>
      <c r="I142" s="92"/>
      <c r="J142" s="40"/>
      <c r="K142" s="41"/>
      <c r="L142" s="44"/>
      <c r="M142" s="114"/>
      <c r="N142" s="115"/>
      <c r="O142" s="118"/>
      <c r="P142" s="66"/>
      <c r="Q142" s="67"/>
      <c r="R142" s="69"/>
      <c r="S142" s="142"/>
      <c r="T142" s="143"/>
      <c r="U142" s="146"/>
      <c r="V142" s="163"/>
      <c r="W142" s="170"/>
    </row>
    <row r="143" spans="1:23" ht="14.25" customHeight="1" x14ac:dyDescent="0.2">
      <c r="A143" s="13">
        <v>8</v>
      </c>
      <c r="B143" s="14" t="s">
        <v>115</v>
      </c>
      <c r="C143" s="14" t="s">
        <v>116</v>
      </c>
      <c r="D143" s="14" t="s">
        <v>117</v>
      </c>
      <c r="E143" s="15" t="s">
        <v>23</v>
      </c>
      <c r="F143" s="15">
        <v>500</v>
      </c>
      <c r="G143" s="89"/>
      <c r="H143" s="90"/>
      <c r="I143" s="92"/>
      <c r="J143" s="40"/>
      <c r="K143" s="41"/>
      <c r="L143" s="44"/>
      <c r="M143" s="114"/>
      <c r="N143" s="115"/>
      <c r="O143" s="118"/>
      <c r="P143" s="66"/>
      <c r="Q143" s="67"/>
      <c r="R143" s="69"/>
      <c r="S143" s="142"/>
      <c r="T143" s="143"/>
      <c r="U143" s="146"/>
      <c r="V143" s="163"/>
      <c r="W143" s="170"/>
    </row>
    <row r="144" spans="1:23" ht="14.25" customHeight="1" x14ac:dyDescent="0.2">
      <c r="A144" s="13">
        <v>9</v>
      </c>
      <c r="B144" s="14" t="s">
        <v>118</v>
      </c>
      <c r="C144" s="14" t="s">
        <v>119</v>
      </c>
      <c r="D144" s="14"/>
      <c r="E144" s="15" t="s">
        <v>23</v>
      </c>
      <c r="F144" s="15">
        <v>3</v>
      </c>
      <c r="G144" s="89"/>
      <c r="H144" s="90"/>
      <c r="I144" s="92"/>
      <c r="J144" s="40"/>
      <c r="K144" s="41"/>
      <c r="L144" s="44"/>
      <c r="M144" s="114"/>
      <c r="N144" s="115"/>
      <c r="O144" s="118"/>
      <c r="P144" s="66"/>
      <c r="Q144" s="67"/>
      <c r="R144" s="69"/>
      <c r="S144" s="142"/>
      <c r="T144" s="143"/>
      <c r="U144" s="146"/>
      <c r="V144" s="163"/>
      <c r="W144" s="170"/>
    </row>
    <row r="145" spans="1:23" ht="14.25" customHeight="1" x14ac:dyDescent="0.2">
      <c r="A145" s="13">
        <v>10</v>
      </c>
      <c r="B145" s="14" t="s">
        <v>239</v>
      </c>
      <c r="C145" s="14" t="s">
        <v>240</v>
      </c>
      <c r="D145" s="14"/>
      <c r="E145" s="15" t="s">
        <v>23</v>
      </c>
      <c r="F145" s="15">
        <v>6</v>
      </c>
      <c r="G145" s="89"/>
      <c r="H145" s="90"/>
      <c r="I145" s="92"/>
      <c r="J145" s="40"/>
      <c r="K145" s="41"/>
      <c r="L145" s="44"/>
      <c r="M145" s="114"/>
      <c r="N145" s="115"/>
      <c r="O145" s="118"/>
      <c r="P145" s="66"/>
      <c r="Q145" s="67"/>
      <c r="R145" s="69"/>
      <c r="S145" s="142"/>
      <c r="T145" s="143"/>
      <c r="U145" s="146"/>
      <c r="V145" s="163"/>
      <c r="W145" s="170"/>
    </row>
    <row r="146" spans="1:23" ht="14.25" customHeight="1" thickBot="1" x14ac:dyDescent="0.25">
      <c r="A146" s="25">
        <v>11</v>
      </c>
      <c r="B146" s="20" t="s">
        <v>350</v>
      </c>
      <c r="C146" s="20" t="s">
        <v>8</v>
      </c>
      <c r="D146" s="20"/>
      <c r="E146" s="21" t="s">
        <v>23</v>
      </c>
      <c r="F146" s="21">
        <v>1000</v>
      </c>
      <c r="G146" s="89"/>
      <c r="H146" s="90"/>
      <c r="I146" s="92"/>
      <c r="J146" s="40"/>
      <c r="K146" s="41"/>
      <c r="L146" s="44"/>
      <c r="M146" s="114"/>
      <c r="N146" s="115"/>
      <c r="O146" s="118"/>
      <c r="P146" s="66"/>
      <c r="Q146" s="67"/>
      <c r="R146" s="69"/>
      <c r="S146" s="142"/>
      <c r="T146" s="143"/>
      <c r="U146" s="146"/>
      <c r="V146" s="163"/>
      <c r="W146" s="170"/>
    </row>
    <row r="147" spans="1:23" ht="14.25" customHeight="1" thickTop="1" thickBot="1" x14ac:dyDescent="0.25">
      <c r="A147" s="25">
        <v>12</v>
      </c>
      <c r="B147" s="20" t="s">
        <v>367</v>
      </c>
      <c r="C147" s="20" t="s">
        <v>8</v>
      </c>
      <c r="D147" s="20">
        <v>351632</v>
      </c>
      <c r="E147" s="21" t="s">
        <v>23</v>
      </c>
      <c r="F147" s="21">
        <v>25</v>
      </c>
      <c r="G147" s="89"/>
      <c r="H147" s="90"/>
      <c r="I147" s="92"/>
      <c r="J147" s="40"/>
      <c r="K147" s="41"/>
      <c r="L147" s="44"/>
      <c r="M147" s="114"/>
      <c r="N147" s="115"/>
      <c r="O147" s="118"/>
      <c r="P147" s="66"/>
      <c r="Q147" s="67"/>
      <c r="R147" s="69"/>
      <c r="S147" s="142"/>
      <c r="T147" s="143"/>
      <c r="U147" s="146"/>
      <c r="V147" s="163"/>
      <c r="W147" s="170"/>
    </row>
    <row r="148" spans="1:23" ht="14.25" customHeight="1" thickTop="1" thickBot="1" x14ac:dyDescent="0.25">
      <c r="A148" s="25">
        <v>13</v>
      </c>
      <c r="B148" s="20" t="s">
        <v>368</v>
      </c>
      <c r="C148" s="20" t="s">
        <v>8</v>
      </c>
      <c r="D148" s="20" t="s">
        <v>369</v>
      </c>
      <c r="E148" s="21" t="s">
        <v>10</v>
      </c>
      <c r="F148" s="21"/>
      <c r="G148" s="89"/>
      <c r="H148" s="90"/>
      <c r="I148" s="92"/>
      <c r="J148" s="40"/>
      <c r="K148" s="41"/>
      <c r="L148" s="44"/>
      <c r="M148" s="114"/>
      <c r="N148" s="115"/>
      <c r="O148" s="118"/>
      <c r="P148" s="66"/>
      <c r="Q148" s="67"/>
      <c r="R148" s="69"/>
      <c r="S148" s="142"/>
      <c r="T148" s="143"/>
      <c r="U148" s="146"/>
      <c r="V148" s="163"/>
      <c r="W148" s="170"/>
    </row>
    <row r="149" spans="1:23" ht="14.25" customHeight="1" thickTop="1" thickBot="1" x14ac:dyDescent="0.25">
      <c r="A149" s="25">
        <v>14</v>
      </c>
      <c r="B149" s="20" t="s">
        <v>371</v>
      </c>
      <c r="C149" s="20" t="s">
        <v>373</v>
      </c>
      <c r="D149" s="20" t="s">
        <v>372</v>
      </c>
      <c r="E149" s="21" t="s">
        <v>10</v>
      </c>
      <c r="F149" s="21"/>
      <c r="G149" s="89"/>
      <c r="H149" s="90"/>
      <c r="I149" s="92"/>
      <c r="J149" s="40"/>
      <c r="K149" s="41"/>
      <c r="L149" s="44"/>
      <c r="M149" s="114"/>
      <c r="N149" s="115"/>
      <c r="O149" s="118"/>
      <c r="P149" s="66"/>
      <c r="Q149" s="67"/>
      <c r="R149" s="69"/>
      <c r="S149" s="142"/>
      <c r="T149" s="143"/>
      <c r="U149" s="146"/>
      <c r="V149" s="163"/>
      <c r="W149" s="170"/>
    </row>
    <row r="150" spans="1:23" ht="14.25" customHeight="1" thickTop="1" thickBot="1" x14ac:dyDescent="0.25">
      <c r="A150" s="19">
        <v>15</v>
      </c>
      <c r="B150" s="20" t="s">
        <v>345</v>
      </c>
      <c r="C150" s="20" t="s">
        <v>8</v>
      </c>
      <c r="D150" s="20"/>
      <c r="E150" s="21" t="s">
        <v>23</v>
      </c>
      <c r="F150" s="21">
        <v>20</v>
      </c>
      <c r="G150" s="89"/>
      <c r="H150" s="90"/>
      <c r="I150" s="92"/>
      <c r="J150" s="40"/>
      <c r="K150" s="41"/>
      <c r="L150" s="44"/>
      <c r="M150" s="114"/>
      <c r="N150" s="115"/>
      <c r="O150" s="118"/>
      <c r="P150" s="66"/>
      <c r="Q150" s="67"/>
      <c r="R150" s="69"/>
      <c r="S150" s="142"/>
      <c r="T150" s="143"/>
      <c r="U150" s="146"/>
      <c r="V150" s="163"/>
      <c r="W150" s="170"/>
    </row>
    <row r="151" spans="1:23" ht="14.25" customHeight="1" thickTop="1" thickBot="1" x14ac:dyDescent="0.25">
      <c r="A151" s="286" t="s">
        <v>289</v>
      </c>
      <c r="B151" s="287"/>
      <c r="C151" s="287"/>
      <c r="D151" s="287"/>
      <c r="E151" s="287"/>
      <c r="F151" s="287"/>
      <c r="G151" s="89"/>
      <c r="H151" s="90"/>
      <c r="I151" s="92"/>
      <c r="J151" s="40"/>
      <c r="K151" s="41"/>
      <c r="L151" s="44"/>
      <c r="M151" s="114"/>
      <c r="N151" s="115"/>
      <c r="O151" s="118"/>
      <c r="P151" s="66"/>
      <c r="Q151" s="67"/>
      <c r="R151" s="69"/>
      <c r="S151" s="142"/>
      <c r="T151" s="143"/>
      <c r="U151" s="146"/>
      <c r="V151" s="163"/>
      <c r="W151" s="170"/>
    </row>
    <row r="152" spans="1:23" ht="14.25" customHeight="1" thickTop="1" thickBot="1" x14ac:dyDescent="0.25">
      <c r="A152" s="172"/>
      <c r="B152" s="22"/>
      <c r="C152" s="22"/>
      <c r="D152" s="22"/>
      <c r="E152" s="23"/>
      <c r="F152" s="23"/>
      <c r="G152" s="89"/>
      <c r="H152" s="90"/>
      <c r="I152" s="92"/>
      <c r="J152" s="40"/>
      <c r="K152" s="41"/>
      <c r="L152" s="44"/>
      <c r="M152" s="114"/>
      <c r="N152" s="115"/>
      <c r="O152" s="118"/>
      <c r="P152" s="66"/>
      <c r="Q152" s="67"/>
      <c r="R152" s="69"/>
      <c r="S152" s="142"/>
      <c r="T152" s="143"/>
      <c r="U152" s="146"/>
      <c r="V152" s="163"/>
      <c r="W152" s="170"/>
    </row>
    <row r="153" spans="1:23" ht="14.25" customHeight="1" thickTop="1" thickBot="1" x14ac:dyDescent="0.25">
      <c r="A153" s="288" t="s">
        <v>280</v>
      </c>
      <c r="B153" s="289"/>
      <c r="C153" s="289"/>
      <c r="D153" s="289"/>
      <c r="E153" s="289"/>
      <c r="F153" s="289"/>
      <c r="G153" s="89"/>
      <c r="H153" s="90"/>
      <c r="I153" s="92"/>
      <c r="J153" s="40"/>
      <c r="K153" s="41"/>
      <c r="L153" s="44"/>
      <c r="M153" s="114"/>
      <c r="N153" s="115"/>
      <c r="O153" s="118"/>
      <c r="P153" s="66"/>
      <c r="Q153" s="67"/>
      <c r="R153" s="69"/>
      <c r="S153" s="142"/>
      <c r="T153" s="143"/>
      <c r="U153" s="146"/>
      <c r="V153" s="163"/>
      <c r="W153" s="170"/>
    </row>
    <row r="154" spans="1:23" ht="14.25" customHeight="1" thickTop="1" thickBot="1" x14ac:dyDescent="0.25">
      <c r="A154" s="9">
        <v>1</v>
      </c>
      <c r="B154" s="10" t="s">
        <v>120</v>
      </c>
      <c r="C154" s="10" t="s">
        <v>8</v>
      </c>
      <c r="D154" s="10" t="s">
        <v>121</v>
      </c>
      <c r="E154" s="11" t="s">
        <v>10</v>
      </c>
      <c r="F154" s="11">
        <v>1</v>
      </c>
      <c r="G154" s="89"/>
      <c r="H154" s="90"/>
      <c r="I154" s="95"/>
      <c r="J154" s="40"/>
      <c r="K154" s="41"/>
      <c r="L154" s="46"/>
      <c r="M154" s="114"/>
      <c r="N154" s="120"/>
      <c r="O154" s="121"/>
      <c r="P154" s="66"/>
      <c r="Q154" s="70"/>
      <c r="R154" s="71"/>
      <c r="S154" s="142"/>
      <c r="T154" s="147"/>
      <c r="U154" s="148"/>
      <c r="V154" s="163"/>
      <c r="W154" s="170"/>
    </row>
    <row r="155" spans="1:23" ht="17.25" thickTop="1" thickBot="1" x14ac:dyDescent="0.25">
      <c r="A155" s="13">
        <v>2</v>
      </c>
      <c r="B155" s="14" t="s">
        <v>122</v>
      </c>
      <c r="C155" s="14" t="s">
        <v>112</v>
      </c>
      <c r="D155" s="14" t="s">
        <v>123</v>
      </c>
      <c r="E155" s="15" t="s">
        <v>10</v>
      </c>
      <c r="F155" s="15">
        <v>20</v>
      </c>
      <c r="G155" s="96"/>
      <c r="H155" s="104"/>
      <c r="I155" s="98"/>
      <c r="J155" s="47"/>
      <c r="K155" s="41"/>
      <c r="L155" s="49"/>
      <c r="M155" s="122"/>
      <c r="N155" s="123"/>
      <c r="O155" s="124"/>
      <c r="P155" s="72"/>
      <c r="Q155" s="73"/>
      <c r="R155" s="74"/>
      <c r="S155" s="149"/>
      <c r="T155" s="150"/>
      <c r="U155" s="151"/>
      <c r="V155" s="164"/>
      <c r="W155" s="165"/>
    </row>
    <row r="156" spans="1:23" ht="14.25" thickTop="1" thickBot="1" x14ac:dyDescent="0.25">
      <c r="A156" s="13">
        <v>3</v>
      </c>
      <c r="B156" s="14" t="s">
        <v>124</v>
      </c>
      <c r="C156" s="14" t="s">
        <v>8</v>
      </c>
      <c r="D156" s="14" t="s">
        <v>125</v>
      </c>
      <c r="E156" s="15" t="s">
        <v>10</v>
      </c>
      <c r="F156" s="15">
        <v>25</v>
      </c>
      <c r="G156" s="99"/>
      <c r="H156" s="100"/>
      <c r="I156" s="99"/>
      <c r="J156" s="50"/>
      <c r="K156" s="51"/>
      <c r="L156" s="50"/>
      <c r="M156" s="125"/>
      <c r="N156" s="126"/>
      <c r="O156" s="125"/>
      <c r="P156" s="75"/>
      <c r="Q156" s="76"/>
      <c r="R156" s="75"/>
      <c r="S156" s="152"/>
      <c r="T156" s="153"/>
      <c r="U156" s="152"/>
      <c r="V156" s="166"/>
      <c r="W156" s="173"/>
    </row>
    <row r="157" spans="1:23" ht="17.25" thickTop="1" thickBot="1" x14ac:dyDescent="0.3">
      <c r="A157" s="13">
        <v>4</v>
      </c>
      <c r="B157" s="14" t="s">
        <v>126</v>
      </c>
      <c r="C157" s="14" t="s">
        <v>8</v>
      </c>
      <c r="D157" s="14" t="s">
        <v>127</v>
      </c>
      <c r="E157" s="15" t="s">
        <v>10</v>
      </c>
      <c r="F157" s="15">
        <v>25</v>
      </c>
      <c r="G157" s="86"/>
      <c r="H157" s="87"/>
      <c r="I157" s="105"/>
      <c r="J157" s="37"/>
      <c r="K157" s="38"/>
      <c r="L157" s="57"/>
      <c r="M157" s="111"/>
      <c r="N157" s="112"/>
      <c r="O157" s="132"/>
      <c r="P157" s="63"/>
      <c r="Q157" s="64"/>
      <c r="R157" s="80"/>
      <c r="S157" s="139"/>
      <c r="T157" s="140"/>
      <c r="U157" s="159"/>
      <c r="V157" s="162"/>
      <c r="W157" s="169"/>
    </row>
    <row r="158" spans="1:23" ht="14.25" customHeight="1" thickTop="1" x14ac:dyDescent="0.2">
      <c r="A158" s="13">
        <v>5</v>
      </c>
      <c r="B158" s="14" t="s">
        <v>128</v>
      </c>
      <c r="C158" s="14" t="s">
        <v>8</v>
      </c>
      <c r="D158" s="14" t="s">
        <v>129</v>
      </c>
      <c r="E158" s="15" t="s">
        <v>10</v>
      </c>
      <c r="F158" s="15">
        <v>50</v>
      </c>
      <c r="G158" s="89"/>
      <c r="H158" s="90"/>
      <c r="I158" s="102"/>
      <c r="J158" s="40"/>
      <c r="K158" s="41"/>
      <c r="L158" s="53"/>
      <c r="M158" s="114"/>
      <c r="N158" s="115"/>
      <c r="O158" s="128"/>
      <c r="P158" s="66"/>
      <c r="Q158" s="67"/>
      <c r="R158" s="78"/>
      <c r="S158" s="142"/>
      <c r="T158" s="143"/>
      <c r="U158" s="155"/>
      <c r="V158" s="163"/>
      <c r="W158" s="170"/>
    </row>
    <row r="159" spans="1:23" ht="14.25" customHeight="1" x14ac:dyDescent="0.2">
      <c r="A159" s="13">
        <v>6</v>
      </c>
      <c r="B159" s="14" t="s">
        <v>130</v>
      </c>
      <c r="C159" s="14" t="s">
        <v>8</v>
      </c>
      <c r="D159" s="14" t="s">
        <v>131</v>
      </c>
      <c r="E159" s="15" t="s">
        <v>10</v>
      </c>
      <c r="F159" s="15">
        <v>1</v>
      </c>
      <c r="G159" s="89"/>
      <c r="H159" s="90"/>
      <c r="I159" s="102"/>
      <c r="J159" s="40"/>
      <c r="K159" s="41"/>
      <c r="L159" s="44"/>
      <c r="M159" s="114"/>
      <c r="N159" s="115"/>
      <c r="O159" s="118"/>
      <c r="P159" s="66"/>
      <c r="Q159" s="67"/>
      <c r="R159" s="69"/>
      <c r="S159" s="142"/>
      <c r="T159" s="143"/>
      <c r="U159" s="146"/>
      <c r="V159" s="163"/>
      <c r="W159" s="170"/>
    </row>
    <row r="160" spans="1:23" ht="14.25" customHeight="1" thickBot="1" x14ac:dyDescent="0.25">
      <c r="A160" s="13">
        <v>7</v>
      </c>
      <c r="B160" s="14" t="s">
        <v>132</v>
      </c>
      <c r="C160" s="14" t="s">
        <v>8</v>
      </c>
      <c r="D160" s="14" t="s">
        <v>133</v>
      </c>
      <c r="E160" s="15" t="s">
        <v>10</v>
      </c>
      <c r="F160" s="15">
        <v>4</v>
      </c>
      <c r="G160" s="89"/>
      <c r="H160" s="94"/>
      <c r="I160" s="102"/>
      <c r="J160" s="40"/>
      <c r="K160" s="41"/>
      <c r="L160" s="44"/>
      <c r="M160" s="114"/>
      <c r="N160" s="115"/>
      <c r="O160" s="118"/>
      <c r="P160" s="66"/>
      <c r="Q160" s="67"/>
      <c r="R160" s="69"/>
      <c r="S160" s="142"/>
      <c r="T160" s="143"/>
      <c r="U160" s="146"/>
      <c r="V160" s="163"/>
      <c r="W160" s="171"/>
    </row>
    <row r="161" spans="1:23" ht="17.25" thickTop="1" thickBot="1" x14ac:dyDescent="0.25">
      <c r="A161" s="13">
        <v>8</v>
      </c>
      <c r="B161" s="14" t="s">
        <v>134</v>
      </c>
      <c r="C161" s="14" t="s">
        <v>8</v>
      </c>
      <c r="D161" s="14" t="s">
        <v>135</v>
      </c>
      <c r="E161" s="15" t="s">
        <v>10</v>
      </c>
      <c r="F161" s="15">
        <v>10</v>
      </c>
      <c r="G161" s="96"/>
      <c r="H161" s="97"/>
      <c r="I161" s="98"/>
      <c r="J161" s="47"/>
      <c r="K161" s="48"/>
      <c r="L161" s="49"/>
      <c r="M161" s="122"/>
      <c r="N161" s="123"/>
      <c r="O161" s="124"/>
      <c r="P161" s="72"/>
      <c r="Q161" s="73"/>
      <c r="R161" s="74"/>
      <c r="S161" s="149"/>
      <c r="T161" s="150"/>
      <c r="U161" s="151"/>
      <c r="V161" s="164"/>
      <c r="W161" s="165"/>
    </row>
    <row r="162" spans="1:23" ht="14.25" thickTop="1" thickBot="1" x14ac:dyDescent="0.25">
      <c r="A162" s="13">
        <v>9</v>
      </c>
      <c r="B162" s="14" t="s">
        <v>136</v>
      </c>
      <c r="C162" s="14" t="s">
        <v>8</v>
      </c>
      <c r="D162" s="14" t="s">
        <v>187</v>
      </c>
      <c r="E162" s="15" t="s">
        <v>10</v>
      </c>
      <c r="F162" s="15">
        <v>1</v>
      </c>
      <c r="G162" s="99"/>
      <c r="H162" s="100"/>
      <c r="I162" s="99"/>
      <c r="J162" s="50"/>
      <c r="K162" s="51"/>
      <c r="L162" s="50"/>
      <c r="M162" s="125"/>
      <c r="N162" s="126"/>
      <c r="O162" s="125"/>
      <c r="P162" s="75"/>
      <c r="Q162" s="76"/>
      <c r="R162" s="75"/>
      <c r="S162" s="152"/>
      <c r="T162" s="153"/>
      <c r="U162" s="152"/>
      <c r="V162" s="166"/>
      <c r="W162" s="173"/>
    </row>
    <row r="163" spans="1:23" ht="17.25" thickTop="1" thickBot="1" x14ac:dyDescent="0.25">
      <c r="A163" s="13">
        <v>10</v>
      </c>
      <c r="B163" s="14" t="s">
        <v>137</v>
      </c>
      <c r="C163" s="14" t="s">
        <v>8</v>
      </c>
      <c r="D163" s="14" t="s">
        <v>186</v>
      </c>
      <c r="E163" s="15" t="s">
        <v>10</v>
      </c>
      <c r="F163" s="15">
        <v>1</v>
      </c>
      <c r="G163" s="86"/>
      <c r="H163" s="87"/>
      <c r="I163" s="101"/>
      <c r="J163" s="37"/>
      <c r="K163" s="38"/>
      <c r="L163" s="52"/>
      <c r="M163" s="111"/>
      <c r="N163" s="112"/>
      <c r="O163" s="127"/>
      <c r="P163" s="63"/>
      <c r="Q163" s="64"/>
      <c r="R163" s="77"/>
      <c r="S163" s="139"/>
      <c r="T163" s="140"/>
      <c r="U163" s="154"/>
      <c r="V163" s="162"/>
      <c r="W163" s="169"/>
    </row>
    <row r="164" spans="1:23" ht="14.25" customHeight="1" thickTop="1" x14ac:dyDescent="0.2">
      <c r="A164" s="13">
        <v>11</v>
      </c>
      <c r="B164" s="14" t="s">
        <v>188</v>
      </c>
      <c r="C164" s="14" t="s">
        <v>8</v>
      </c>
      <c r="D164" s="14" t="s">
        <v>189</v>
      </c>
      <c r="E164" s="15" t="s">
        <v>10</v>
      </c>
      <c r="F164" s="15">
        <v>20</v>
      </c>
      <c r="G164" s="89"/>
      <c r="H164" s="90"/>
      <c r="I164" s="102"/>
      <c r="J164" s="40"/>
      <c r="K164" s="41"/>
      <c r="L164" s="53"/>
      <c r="M164" s="114"/>
      <c r="N164" s="115"/>
      <c r="O164" s="128"/>
      <c r="P164" s="66"/>
      <c r="Q164" s="67"/>
      <c r="R164" s="78"/>
      <c r="S164" s="142"/>
      <c r="T164" s="143"/>
      <c r="U164" s="155"/>
      <c r="V164" s="163"/>
      <c r="W164" s="170"/>
    </row>
    <row r="165" spans="1:23" ht="14.25" customHeight="1" x14ac:dyDescent="0.2">
      <c r="A165" s="13">
        <v>12</v>
      </c>
      <c r="B165" s="14" t="s">
        <v>190</v>
      </c>
      <c r="C165" s="14" t="s">
        <v>8</v>
      </c>
      <c r="D165" s="14" t="s">
        <v>191</v>
      </c>
      <c r="E165" s="15" t="s">
        <v>10</v>
      </c>
      <c r="F165" s="15">
        <v>5</v>
      </c>
      <c r="G165" s="89"/>
      <c r="H165" s="90"/>
      <c r="I165" s="102"/>
      <c r="J165" s="40"/>
      <c r="K165" s="41"/>
      <c r="L165" s="44"/>
      <c r="M165" s="114"/>
      <c r="N165" s="115"/>
      <c r="O165" s="118"/>
      <c r="P165" s="66"/>
      <c r="Q165" s="67"/>
      <c r="R165" s="69"/>
      <c r="S165" s="142"/>
      <c r="T165" s="143"/>
      <c r="U165" s="146"/>
      <c r="V165" s="163"/>
      <c r="W165" s="170"/>
    </row>
    <row r="166" spans="1:23" ht="14.25" customHeight="1" x14ac:dyDescent="0.2">
      <c r="A166" s="13">
        <v>13</v>
      </c>
      <c r="B166" s="14" t="s">
        <v>192</v>
      </c>
      <c r="C166" s="14" t="s">
        <v>8</v>
      </c>
      <c r="D166" s="14" t="s">
        <v>193</v>
      </c>
      <c r="E166" s="15" t="s">
        <v>10</v>
      </c>
      <c r="F166" s="15">
        <v>10</v>
      </c>
      <c r="G166" s="89"/>
      <c r="H166" s="90"/>
      <c r="I166" s="102"/>
      <c r="J166" s="40"/>
      <c r="K166" s="41"/>
      <c r="L166" s="44"/>
      <c r="M166" s="114"/>
      <c r="N166" s="115"/>
      <c r="O166" s="118"/>
      <c r="P166" s="66"/>
      <c r="Q166" s="67"/>
      <c r="R166" s="69"/>
      <c r="S166" s="142"/>
      <c r="T166" s="143"/>
      <c r="U166" s="146"/>
      <c r="V166" s="163"/>
      <c r="W166" s="170"/>
    </row>
    <row r="167" spans="1:23" ht="14.25" customHeight="1" x14ac:dyDescent="0.2">
      <c r="A167" s="13">
        <v>14</v>
      </c>
      <c r="B167" s="14" t="s">
        <v>194</v>
      </c>
      <c r="C167" s="14" t="s">
        <v>8</v>
      </c>
      <c r="D167" s="14" t="s">
        <v>195</v>
      </c>
      <c r="E167" s="15" t="s">
        <v>10</v>
      </c>
      <c r="F167" s="15">
        <v>20</v>
      </c>
      <c r="G167" s="89"/>
      <c r="H167" s="90"/>
      <c r="I167" s="92"/>
      <c r="J167" s="40"/>
      <c r="K167" s="41"/>
      <c r="L167" s="44"/>
      <c r="M167" s="114"/>
      <c r="N167" s="115"/>
      <c r="O167" s="118"/>
      <c r="P167" s="66"/>
      <c r="Q167" s="67"/>
      <c r="R167" s="69"/>
      <c r="S167" s="142"/>
      <c r="T167" s="143"/>
      <c r="U167" s="146"/>
      <c r="V167" s="163"/>
      <c r="W167" s="170"/>
    </row>
    <row r="168" spans="1:23" ht="14.25" customHeight="1" thickBot="1" x14ac:dyDescent="0.25">
      <c r="A168" s="19">
        <v>15</v>
      </c>
      <c r="B168" s="20" t="s">
        <v>196</v>
      </c>
      <c r="C168" s="20" t="s">
        <v>112</v>
      </c>
      <c r="D168" s="20" t="s">
        <v>197</v>
      </c>
      <c r="E168" s="21" t="s">
        <v>10</v>
      </c>
      <c r="F168" s="21">
        <v>50</v>
      </c>
      <c r="G168" s="89"/>
      <c r="H168" s="90"/>
      <c r="I168" s="92"/>
      <c r="J168" s="40"/>
      <c r="K168" s="41"/>
      <c r="L168" s="44"/>
      <c r="M168" s="114"/>
      <c r="N168" s="115"/>
      <c r="O168" s="118"/>
      <c r="P168" s="66"/>
      <c r="Q168" s="67"/>
      <c r="R168" s="69"/>
      <c r="S168" s="142"/>
      <c r="T168" s="143"/>
      <c r="U168" s="146"/>
      <c r="V168" s="163"/>
      <c r="W168" s="170"/>
    </row>
    <row r="169" spans="1:23" ht="14.25" customHeight="1" thickTop="1" thickBot="1" x14ac:dyDescent="0.25">
      <c r="A169" s="286" t="s">
        <v>290</v>
      </c>
      <c r="B169" s="287"/>
      <c r="C169" s="287"/>
      <c r="D169" s="287"/>
      <c r="E169" s="287"/>
      <c r="F169" s="287"/>
      <c r="G169" s="89"/>
      <c r="H169" s="90"/>
      <c r="I169" s="92"/>
      <c r="J169" s="40"/>
      <c r="K169" s="41"/>
      <c r="L169" s="44"/>
      <c r="M169" s="114"/>
      <c r="N169" s="115"/>
      <c r="O169" s="118"/>
      <c r="P169" s="66"/>
      <c r="Q169" s="67"/>
      <c r="R169" s="69"/>
      <c r="S169" s="142"/>
      <c r="T169" s="143"/>
      <c r="U169" s="146"/>
      <c r="V169" s="163"/>
      <c r="W169" s="170"/>
    </row>
    <row r="170" spans="1:23" ht="14.25" customHeight="1" thickTop="1" thickBot="1" x14ac:dyDescent="0.25">
      <c r="A170" s="172"/>
      <c r="B170" s="22"/>
      <c r="C170" s="22"/>
      <c r="D170" s="22"/>
      <c r="E170" s="23"/>
      <c r="F170" s="23"/>
      <c r="G170" s="89"/>
      <c r="H170" s="90"/>
      <c r="I170" s="92"/>
      <c r="J170" s="40"/>
      <c r="K170" s="41"/>
      <c r="L170" s="44"/>
      <c r="M170" s="114"/>
      <c r="N170" s="115"/>
      <c r="O170" s="118"/>
      <c r="P170" s="66"/>
      <c r="Q170" s="67"/>
      <c r="R170" s="69"/>
      <c r="S170" s="142"/>
      <c r="T170" s="143"/>
      <c r="U170" s="146"/>
      <c r="V170" s="163"/>
      <c r="W170" s="170"/>
    </row>
    <row r="171" spans="1:23" ht="14.25" customHeight="1" thickTop="1" thickBot="1" x14ac:dyDescent="0.25">
      <c r="A171" s="288" t="s">
        <v>281</v>
      </c>
      <c r="B171" s="289"/>
      <c r="C171" s="289"/>
      <c r="D171" s="289"/>
      <c r="E171" s="289"/>
      <c r="F171" s="289"/>
      <c r="G171" s="89"/>
      <c r="H171" s="90"/>
      <c r="I171" s="92"/>
      <c r="J171" s="40"/>
      <c r="K171" s="41"/>
      <c r="L171" s="44"/>
      <c r="M171" s="114"/>
      <c r="N171" s="115"/>
      <c r="O171" s="118"/>
      <c r="P171" s="66"/>
      <c r="Q171" s="67"/>
      <c r="R171" s="69"/>
      <c r="S171" s="142"/>
      <c r="T171" s="143"/>
      <c r="U171" s="146"/>
      <c r="V171" s="163"/>
      <c r="W171" s="170"/>
    </row>
    <row r="172" spans="1:23" ht="14.25" customHeight="1" thickTop="1" x14ac:dyDescent="0.2">
      <c r="A172" s="9">
        <v>1</v>
      </c>
      <c r="B172" s="10" t="s">
        <v>138</v>
      </c>
      <c r="C172" s="10" t="s">
        <v>8</v>
      </c>
      <c r="D172" s="10" t="s">
        <v>139</v>
      </c>
      <c r="E172" s="11" t="s">
        <v>10</v>
      </c>
      <c r="F172" s="11">
        <v>5</v>
      </c>
      <c r="G172" s="89"/>
      <c r="H172" s="90"/>
      <c r="I172" s="92"/>
      <c r="J172" s="40"/>
      <c r="K172" s="41"/>
      <c r="L172" s="44"/>
      <c r="M172" s="114"/>
      <c r="N172" s="115"/>
      <c r="O172" s="118"/>
      <c r="P172" s="66"/>
      <c r="Q172" s="67"/>
      <c r="R172" s="69"/>
      <c r="S172" s="142"/>
      <c r="T172" s="143"/>
      <c r="U172" s="146"/>
      <c r="V172" s="163"/>
      <c r="W172" s="170"/>
    </row>
    <row r="173" spans="1:23" ht="14.25" customHeight="1" x14ac:dyDescent="0.2">
      <c r="A173" s="13">
        <v>2</v>
      </c>
      <c r="B173" s="14" t="s">
        <v>140</v>
      </c>
      <c r="C173" s="14" t="s">
        <v>8</v>
      </c>
      <c r="D173" s="14" t="s">
        <v>141</v>
      </c>
      <c r="E173" s="15" t="s">
        <v>10</v>
      </c>
      <c r="F173" s="15">
        <v>8</v>
      </c>
      <c r="G173" s="89"/>
      <c r="H173" s="90"/>
      <c r="I173" s="92"/>
      <c r="J173" s="40"/>
      <c r="K173" s="41"/>
      <c r="L173" s="44"/>
      <c r="M173" s="114"/>
      <c r="N173" s="115"/>
      <c r="O173" s="118"/>
      <c r="P173" s="66"/>
      <c r="Q173" s="67"/>
      <c r="R173" s="69"/>
      <c r="S173" s="142"/>
      <c r="T173" s="143"/>
      <c r="U173" s="146"/>
      <c r="V173" s="163"/>
      <c r="W173" s="170"/>
    </row>
    <row r="174" spans="1:23" ht="14.25" customHeight="1" thickBot="1" x14ac:dyDescent="0.25">
      <c r="A174" s="13">
        <v>3</v>
      </c>
      <c r="B174" s="14" t="s">
        <v>142</v>
      </c>
      <c r="C174" s="14" t="s">
        <v>8</v>
      </c>
      <c r="D174" s="14" t="s">
        <v>143</v>
      </c>
      <c r="E174" s="15" t="s">
        <v>10</v>
      </c>
      <c r="F174" s="15">
        <v>10</v>
      </c>
      <c r="G174" s="89"/>
      <c r="H174" s="90"/>
      <c r="I174" s="92"/>
      <c r="J174" s="40"/>
      <c r="K174" s="41"/>
      <c r="L174" s="44"/>
      <c r="M174" s="114"/>
      <c r="N174" s="115"/>
      <c r="O174" s="118"/>
      <c r="P174" s="66"/>
      <c r="Q174" s="67"/>
      <c r="R174" s="69"/>
      <c r="S174" s="142"/>
      <c r="T174" s="143"/>
      <c r="U174" s="146"/>
      <c r="V174" s="163"/>
      <c r="W174" s="170"/>
    </row>
    <row r="175" spans="1:23" ht="14.25" customHeight="1" thickTop="1" thickBot="1" x14ac:dyDescent="0.25">
      <c r="A175" s="286" t="s">
        <v>291</v>
      </c>
      <c r="B175" s="287"/>
      <c r="C175" s="287"/>
      <c r="D175" s="287"/>
      <c r="E175" s="287"/>
      <c r="F175" s="287"/>
      <c r="G175" s="89"/>
      <c r="H175" s="90"/>
      <c r="I175" s="92"/>
      <c r="J175" s="40"/>
      <c r="K175" s="41"/>
      <c r="L175" s="44"/>
      <c r="M175" s="114"/>
      <c r="N175" s="115"/>
      <c r="O175" s="118"/>
      <c r="P175" s="66"/>
      <c r="Q175" s="67"/>
      <c r="R175" s="69"/>
      <c r="S175" s="142"/>
      <c r="T175" s="143"/>
      <c r="U175" s="146"/>
      <c r="V175" s="163"/>
      <c r="W175" s="170"/>
    </row>
    <row r="176" spans="1:23" ht="26.25" customHeight="1" thickTop="1" thickBot="1" x14ac:dyDescent="0.25">
      <c r="A176" s="172"/>
      <c r="B176" s="22"/>
      <c r="C176" s="22"/>
      <c r="D176" s="22"/>
      <c r="E176" s="23"/>
      <c r="F176" s="23"/>
      <c r="G176" s="89"/>
      <c r="H176" s="90"/>
      <c r="I176" s="92"/>
      <c r="J176" s="40"/>
      <c r="K176" s="41"/>
      <c r="L176" s="44"/>
      <c r="M176" s="114"/>
      <c r="N176" s="115"/>
      <c r="O176" s="118"/>
      <c r="P176" s="66"/>
      <c r="Q176" s="67"/>
      <c r="R176" s="69"/>
      <c r="S176" s="142"/>
      <c r="T176" s="143"/>
      <c r="U176" s="146"/>
      <c r="V176" s="163"/>
      <c r="W176" s="170"/>
    </row>
    <row r="177" spans="1:23" ht="14.25" customHeight="1" thickTop="1" thickBot="1" x14ac:dyDescent="0.25">
      <c r="A177" s="288" t="s">
        <v>282</v>
      </c>
      <c r="B177" s="289"/>
      <c r="C177" s="289"/>
      <c r="D177" s="289"/>
      <c r="E177" s="289"/>
      <c r="F177" s="289"/>
      <c r="G177" s="89"/>
      <c r="H177" s="90"/>
      <c r="I177" s="92"/>
      <c r="J177" s="40"/>
      <c r="K177" s="41"/>
      <c r="L177" s="44"/>
      <c r="M177" s="114"/>
      <c r="N177" s="115"/>
      <c r="O177" s="118"/>
      <c r="P177" s="66"/>
      <c r="Q177" s="67"/>
      <c r="R177" s="69"/>
      <c r="S177" s="142"/>
      <c r="T177" s="143"/>
      <c r="U177" s="146"/>
      <c r="V177" s="163"/>
      <c r="W177" s="170"/>
    </row>
    <row r="178" spans="1:23" ht="14.25" customHeight="1" thickTop="1" x14ac:dyDescent="0.2">
      <c r="A178" s="9">
        <v>1</v>
      </c>
      <c r="B178" s="10" t="s">
        <v>144</v>
      </c>
      <c r="C178" s="10" t="s">
        <v>8</v>
      </c>
      <c r="D178" s="10" t="s">
        <v>145</v>
      </c>
      <c r="E178" s="11" t="s">
        <v>10</v>
      </c>
      <c r="F178" s="11">
        <v>60</v>
      </c>
      <c r="G178" s="89"/>
      <c r="H178" s="90"/>
      <c r="I178" s="92"/>
      <c r="J178" s="40"/>
      <c r="K178" s="41"/>
      <c r="L178" s="44"/>
      <c r="M178" s="114"/>
      <c r="N178" s="115"/>
      <c r="O178" s="118"/>
      <c r="P178" s="66"/>
      <c r="Q178" s="67"/>
      <c r="R178" s="69"/>
      <c r="S178" s="142"/>
      <c r="T178" s="143"/>
      <c r="U178" s="146"/>
      <c r="V178" s="163"/>
      <c r="W178" s="170"/>
    </row>
    <row r="179" spans="1:23" ht="14.25" customHeight="1" x14ac:dyDescent="0.2">
      <c r="A179" s="13">
        <v>2</v>
      </c>
      <c r="B179" s="14" t="s">
        <v>146</v>
      </c>
      <c r="C179" s="14" t="s">
        <v>8</v>
      </c>
      <c r="D179" s="14"/>
      <c r="E179" s="15" t="s">
        <v>23</v>
      </c>
      <c r="F179" s="15">
        <v>100</v>
      </c>
      <c r="G179" s="89"/>
      <c r="H179" s="90"/>
      <c r="I179" s="92"/>
      <c r="J179" s="40"/>
      <c r="K179" s="41"/>
      <c r="L179" s="44"/>
      <c r="M179" s="114"/>
      <c r="N179" s="115"/>
      <c r="O179" s="118"/>
      <c r="P179" s="66"/>
      <c r="Q179" s="67"/>
      <c r="R179" s="69"/>
      <c r="S179" s="142"/>
      <c r="T179" s="143"/>
      <c r="U179" s="146"/>
      <c r="V179" s="163"/>
      <c r="W179" s="170"/>
    </row>
    <row r="180" spans="1:23" ht="14.25" customHeight="1" x14ac:dyDescent="0.2">
      <c r="A180" s="13">
        <v>3</v>
      </c>
      <c r="B180" s="14" t="s">
        <v>147</v>
      </c>
      <c r="C180" s="14" t="s">
        <v>8</v>
      </c>
      <c r="D180" s="14"/>
      <c r="E180" s="15" t="s">
        <v>23</v>
      </c>
      <c r="F180" s="15">
        <v>200</v>
      </c>
      <c r="G180" s="89"/>
      <c r="H180" s="90"/>
      <c r="I180" s="92"/>
      <c r="J180" s="40"/>
      <c r="K180" s="41"/>
      <c r="L180" s="44"/>
      <c r="M180" s="114"/>
      <c r="N180" s="115"/>
      <c r="O180" s="118"/>
      <c r="P180" s="66"/>
      <c r="Q180" s="67"/>
      <c r="R180" s="69"/>
      <c r="S180" s="142"/>
      <c r="T180" s="143"/>
      <c r="U180" s="146"/>
      <c r="V180" s="163"/>
      <c r="W180" s="170"/>
    </row>
    <row r="181" spans="1:23" ht="14.25" customHeight="1" x14ac:dyDescent="0.2">
      <c r="A181" s="13">
        <v>4</v>
      </c>
      <c r="B181" s="14" t="s">
        <v>148</v>
      </c>
      <c r="C181" s="14" t="s">
        <v>8</v>
      </c>
      <c r="D181" s="14"/>
      <c r="E181" s="15" t="s">
        <v>23</v>
      </c>
      <c r="F181" s="15">
        <v>110</v>
      </c>
      <c r="G181" s="89"/>
      <c r="H181" s="90"/>
      <c r="I181" s="92"/>
      <c r="J181" s="40"/>
      <c r="K181" s="41"/>
      <c r="L181" s="44"/>
      <c r="M181" s="114"/>
      <c r="N181" s="115"/>
      <c r="O181" s="118"/>
      <c r="P181" s="66"/>
      <c r="Q181" s="67"/>
      <c r="R181" s="69"/>
      <c r="S181" s="142"/>
      <c r="T181" s="143"/>
      <c r="U181" s="146"/>
      <c r="V181" s="163"/>
      <c r="W181" s="170"/>
    </row>
    <row r="182" spans="1:23" ht="14.25" customHeight="1" x14ac:dyDescent="0.2">
      <c r="A182" s="13">
        <v>5</v>
      </c>
      <c r="B182" s="14" t="s">
        <v>198</v>
      </c>
      <c r="C182" s="14" t="s">
        <v>149</v>
      </c>
      <c r="D182" s="14"/>
      <c r="E182" s="15" t="s">
        <v>23</v>
      </c>
      <c r="F182" s="15">
        <v>200</v>
      </c>
      <c r="G182" s="89"/>
      <c r="H182" s="90"/>
      <c r="I182" s="102"/>
      <c r="J182" s="40"/>
      <c r="K182" s="41"/>
      <c r="L182" s="44"/>
      <c r="M182" s="114"/>
      <c r="N182" s="115"/>
      <c r="O182" s="118"/>
      <c r="P182" s="66"/>
      <c r="Q182" s="67"/>
      <c r="R182" s="69"/>
      <c r="S182" s="142"/>
      <c r="T182" s="143"/>
      <c r="U182" s="146"/>
      <c r="V182" s="163"/>
      <c r="W182" s="170"/>
    </row>
    <row r="183" spans="1:23" ht="14.25" customHeight="1" x14ac:dyDescent="0.2">
      <c r="A183" s="13">
        <v>6</v>
      </c>
      <c r="B183" s="14" t="s">
        <v>150</v>
      </c>
      <c r="C183" s="14" t="s">
        <v>151</v>
      </c>
      <c r="D183" s="14"/>
      <c r="E183" s="15" t="s">
        <v>23</v>
      </c>
      <c r="F183" s="15">
        <v>100</v>
      </c>
      <c r="G183" s="89"/>
      <c r="H183" s="90"/>
      <c r="I183" s="102"/>
      <c r="J183" s="40"/>
      <c r="K183" s="41"/>
      <c r="L183" s="44"/>
      <c r="M183" s="114"/>
      <c r="N183" s="115"/>
      <c r="O183" s="118"/>
      <c r="P183" s="66"/>
      <c r="Q183" s="67"/>
      <c r="R183" s="69"/>
      <c r="S183" s="142"/>
      <c r="T183" s="143"/>
      <c r="U183" s="146"/>
      <c r="V183" s="163"/>
      <c r="W183" s="170"/>
    </row>
    <row r="184" spans="1:23" ht="14.25" customHeight="1" x14ac:dyDescent="0.2">
      <c r="A184" s="13">
        <v>7</v>
      </c>
      <c r="B184" s="14" t="s">
        <v>152</v>
      </c>
      <c r="C184" s="31" t="s">
        <v>153</v>
      </c>
      <c r="D184" s="14"/>
      <c r="E184" s="15" t="s">
        <v>23</v>
      </c>
      <c r="F184" s="15">
        <v>500</v>
      </c>
      <c r="G184" s="89"/>
      <c r="H184" s="90"/>
      <c r="I184" s="92"/>
      <c r="J184" s="40"/>
      <c r="K184" s="41"/>
      <c r="L184" s="44"/>
      <c r="M184" s="114"/>
      <c r="N184" s="115"/>
      <c r="O184" s="118"/>
      <c r="P184" s="66"/>
      <c r="Q184" s="67"/>
      <c r="R184" s="69"/>
      <c r="S184" s="142"/>
      <c r="T184" s="143"/>
      <c r="U184" s="146"/>
      <c r="V184" s="163"/>
      <c r="W184" s="170"/>
    </row>
    <row r="185" spans="1:23" ht="14.25" customHeight="1" x14ac:dyDescent="0.2">
      <c r="A185" s="13">
        <v>8</v>
      </c>
      <c r="B185" s="14" t="s">
        <v>154</v>
      </c>
      <c r="C185" s="14" t="s">
        <v>8</v>
      </c>
      <c r="D185" s="14"/>
      <c r="E185" s="15" t="s">
        <v>23</v>
      </c>
      <c r="F185" s="15">
        <v>120</v>
      </c>
      <c r="G185" s="89"/>
      <c r="H185" s="90"/>
      <c r="I185" s="92"/>
      <c r="J185" s="40"/>
      <c r="K185" s="41"/>
      <c r="L185" s="44"/>
      <c r="M185" s="114"/>
      <c r="N185" s="115"/>
      <c r="O185" s="118"/>
      <c r="P185" s="66"/>
      <c r="Q185" s="67"/>
      <c r="R185" s="69"/>
      <c r="S185" s="142"/>
      <c r="T185" s="143"/>
      <c r="U185" s="146"/>
      <c r="V185" s="163"/>
      <c r="W185" s="170"/>
    </row>
    <row r="186" spans="1:23" ht="14.25" customHeight="1" x14ac:dyDescent="0.2">
      <c r="A186" s="13">
        <v>9</v>
      </c>
      <c r="B186" s="14" t="s">
        <v>155</v>
      </c>
      <c r="C186" s="14" t="s">
        <v>65</v>
      </c>
      <c r="D186" s="14"/>
      <c r="E186" s="15" t="s">
        <v>23</v>
      </c>
      <c r="F186" s="15">
        <v>10</v>
      </c>
      <c r="G186" s="89"/>
      <c r="H186" s="90"/>
      <c r="I186" s="92"/>
      <c r="J186" s="40"/>
      <c r="K186" s="41"/>
      <c r="L186" s="44"/>
      <c r="M186" s="114"/>
      <c r="N186" s="115"/>
      <c r="O186" s="118"/>
      <c r="P186" s="66"/>
      <c r="Q186" s="67"/>
      <c r="R186" s="69"/>
      <c r="S186" s="142"/>
      <c r="T186" s="143"/>
      <c r="U186" s="146"/>
      <c r="V186" s="163"/>
      <c r="W186" s="170"/>
    </row>
    <row r="187" spans="1:23" ht="14.25" customHeight="1" thickBot="1" x14ac:dyDescent="0.25">
      <c r="A187" s="13">
        <v>10</v>
      </c>
      <c r="B187" s="14" t="s">
        <v>156</v>
      </c>
      <c r="C187" s="31" t="s">
        <v>157</v>
      </c>
      <c r="D187" s="14"/>
      <c r="E187" s="15" t="s">
        <v>23</v>
      </c>
      <c r="F187" s="15">
        <v>6</v>
      </c>
      <c r="G187" s="89"/>
      <c r="H187" s="94"/>
      <c r="I187" s="92"/>
      <c r="J187" s="40"/>
      <c r="K187" s="41"/>
      <c r="L187" s="46"/>
      <c r="M187" s="114"/>
      <c r="N187" s="115"/>
      <c r="O187" s="121"/>
      <c r="P187" s="66"/>
      <c r="Q187" s="67"/>
      <c r="R187" s="71"/>
      <c r="S187" s="142"/>
      <c r="T187" s="143"/>
      <c r="U187" s="148"/>
      <c r="V187" s="163"/>
      <c r="W187" s="171"/>
    </row>
    <row r="188" spans="1:23" ht="27" thickTop="1" thickBot="1" x14ac:dyDescent="0.25">
      <c r="A188" s="13">
        <v>11</v>
      </c>
      <c r="B188" s="16" t="s">
        <v>158</v>
      </c>
      <c r="C188" s="14" t="s">
        <v>8</v>
      </c>
      <c r="D188" s="14"/>
      <c r="E188" s="15" t="s">
        <v>23</v>
      </c>
      <c r="F188" s="15">
        <v>350</v>
      </c>
      <c r="G188" s="96"/>
      <c r="H188" s="97"/>
      <c r="I188" s="98"/>
      <c r="J188" s="47"/>
      <c r="K188" s="48"/>
      <c r="L188" s="49"/>
      <c r="M188" s="122"/>
      <c r="N188" s="123"/>
      <c r="O188" s="124"/>
      <c r="P188" s="72"/>
      <c r="Q188" s="73"/>
      <c r="R188" s="74"/>
      <c r="S188" s="149"/>
      <c r="T188" s="150"/>
      <c r="U188" s="151"/>
      <c r="V188" s="164"/>
      <c r="W188" s="165"/>
    </row>
    <row r="189" spans="1:23" ht="14.25" thickTop="1" thickBot="1" x14ac:dyDescent="0.25">
      <c r="A189" s="13">
        <v>12</v>
      </c>
      <c r="B189" s="14" t="s">
        <v>159</v>
      </c>
      <c r="C189" s="14" t="s">
        <v>8</v>
      </c>
      <c r="D189" s="14"/>
      <c r="E189" s="15" t="s">
        <v>23</v>
      </c>
      <c r="F189" s="15">
        <v>50</v>
      </c>
      <c r="G189" s="99"/>
      <c r="H189" s="100"/>
      <c r="I189" s="99"/>
      <c r="J189" s="50"/>
      <c r="K189" s="51"/>
      <c r="L189" s="50"/>
      <c r="M189" s="125"/>
      <c r="N189" s="126"/>
      <c r="O189" s="125"/>
      <c r="P189" s="75"/>
      <c r="Q189" s="76"/>
      <c r="R189" s="75"/>
      <c r="S189" s="152"/>
      <c r="T189" s="153"/>
      <c r="U189" s="152"/>
      <c r="V189" s="166"/>
      <c r="W189" s="173"/>
    </row>
    <row r="190" spans="1:23" ht="20.25" customHeight="1" thickTop="1" thickBot="1" x14ac:dyDescent="0.25">
      <c r="A190" s="13">
        <v>13</v>
      </c>
      <c r="B190" s="14" t="s">
        <v>160</v>
      </c>
      <c r="C190" s="14" t="s">
        <v>161</v>
      </c>
      <c r="D190" s="14"/>
      <c r="E190" s="15" t="s">
        <v>23</v>
      </c>
      <c r="F190" s="15">
        <v>350</v>
      </c>
      <c r="G190" s="86"/>
      <c r="H190" s="87"/>
      <c r="I190" s="103"/>
      <c r="J190" s="37"/>
      <c r="K190" s="38"/>
      <c r="L190" s="55"/>
      <c r="M190" s="111"/>
      <c r="N190" s="112"/>
      <c r="O190" s="130"/>
      <c r="P190" s="63"/>
      <c r="Q190" s="64"/>
      <c r="R190" s="79"/>
      <c r="S190" s="139"/>
      <c r="T190" s="140"/>
      <c r="U190" s="157"/>
      <c r="V190" s="162"/>
      <c r="W190" s="169"/>
    </row>
    <row r="191" spans="1:23" ht="14.25" customHeight="1" thickTop="1" x14ac:dyDescent="0.2">
      <c r="A191" s="13">
        <v>14</v>
      </c>
      <c r="B191" s="14" t="s">
        <v>162</v>
      </c>
      <c r="C191" s="14" t="s">
        <v>163</v>
      </c>
      <c r="D191" s="14"/>
      <c r="E191" s="15" t="s">
        <v>23</v>
      </c>
      <c r="F191" s="15">
        <v>35</v>
      </c>
      <c r="G191" s="89"/>
      <c r="H191" s="90"/>
      <c r="I191" s="102"/>
      <c r="J191" s="40"/>
      <c r="K191" s="41"/>
      <c r="L191" s="53"/>
      <c r="M191" s="114"/>
      <c r="N191" s="115"/>
      <c r="O191" s="128"/>
      <c r="P191" s="66"/>
      <c r="Q191" s="67"/>
      <c r="R191" s="78"/>
      <c r="S191" s="142"/>
      <c r="T191" s="143"/>
      <c r="U191" s="155"/>
      <c r="V191" s="163"/>
      <c r="W191" s="170"/>
    </row>
    <row r="192" spans="1:23" ht="14.25" customHeight="1" x14ac:dyDescent="0.2">
      <c r="A192" s="13">
        <v>15</v>
      </c>
      <c r="B192" s="14" t="s">
        <v>164</v>
      </c>
      <c r="C192" s="14" t="s">
        <v>165</v>
      </c>
      <c r="D192" s="14"/>
      <c r="E192" s="15" t="s">
        <v>23</v>
      </c>
      <c r="F192" s="15">
        <v>60</v>
      </c>
      <c r="G192" s="89"/>
      <c r="H192" s="90"/>
      <c r="I192" s="92"/>
      <c r="J192" s="40"/>
      <c r="K192" s="41"/>
      <c r="L192" s="44"/>
      <c r="M192" s="114"/>
      <c r="N192" s="115"/>
      <c r="O192" s="118"/>
      <c r="P192" s="66"/>
      <c r="Q192" s="67"/>
      <c r="R192" s="69"/>
      <c r="S192" s="142"/>
      <c r="T192" s="143"/>
      <c r="U192" s="146"/>
      <c r="V192" s="163"/>
      <c r="W192" s="170"/>
    </row>
    <row r="193" spans="1:23" ht="14.25" customHeight="1" x14ac:dyDescent="0.2">
      <c r="A193" s="13">
        <v>16</v>
      </c>
      <c r="B193" s="14" t="s">
        <v>166</v>
      </c>
      <c r="C193" s="14" t="s">
        <v>167</v>
      </c>
      <c r="D193" s="14"/>
      <c r="E193" s="15" t="s">
        <v>23</v>
      </c>
      <c r="F193" s="15">
        <v>4</v>
      </c>
      <c r="G193" s="89"/>
      <c r="H193" s="90"/>
      <c r="I193" s="92"/>
      <c r="J193" s="40"/>
      <c r="K193" s="41"/>
      <c r="L193" s="44"/>
      <c r="M193" s="114"/>
      <c r="N193" s="115"/>
      <c r="O193" s="118"/>
      <c r="P193" s="66"/>
      <c r="Q193" s="67"/>
      <c r="R193" s="69"/>
      <c r="S193" s="142"/>
      <c r="T193" s="143"/>
      <c r="U193" s="146"/>
      <c r="V193" s="163"/>
      <c r="W193" s="170"/>
    </row>
    <row r="194" spans="1:23" ht="14.25" customHeight="1" x14ac:dyDescent="0.2">
      <c r="A194" s="13">
        <v>17</v>
      </c>
      <c r="B194" s="14" t="s">
        <v>168</v>
      </c>
      <c r="C194" s="14" t="s">
        <v>169</v>
      </c>
      <c r="D194" s="14" t="s">
        <v>170</v>
      </c>
      <c r="E194" s="15" t="s">
        <v>10</v>
      </c>
      <c r="F194" s="15">
        <v>80</v>
      </c>
      <c r="G194" s="89"/>
      <c r="H194" s="90"/>
      <c r="I194" s="92"/>
      <c r="J194" s="40"/>
      <c r="K194" s="41"/>
      <c r="L194" s="44"/>
      <c r="M194" s="114"/>
      <c r="N194" s="115"/>
      <c r="O194" s="118"/>
      <c r="P194" s="66"/>
      <c r="Q194" s="67"/>
      <c r="R194" s="69"/>
      <c r="S194" s="142"/>
      <c r="T194" s="143"/>
      <c r="U194" s="146"/>
      <c r="V194" s="163"/>
      <c r="W194" s="170"/>
    </row>
    <row r="195" spans="1:23" x14ac:dyDescent="0.2">
      <c r="A195" s="13">
        <v>18</v>
      </c>
      <c r="B195" s="14" t="s">
        <v>199</v>
      </c>
      <c r="C195" s="14" t="s">
        <v>65</v>
      </c>
      <c r="D195" s="14"/>
      <c r="E195" s="15" t="s">
        <v>23</v>
      </c>
      <c r="F195" s="15">
        <v>50</v>
      </c>
      <c r="G195" s="89"/>
      <c r="H195" s="90"/>
      <c r="I195" s="92"/>
      <c r="J195" s="40"/>
      <c r="K195" s="41"/>
      <c r="L195" s="44"/>
      <c r="M195" s="114"/>
      <c r="N195" s="115"/>
      <c r="O195" s="118"/>
      <c r="P195" s="66"/>
      <c r="Q195" s="67"/>
      <c r="R195" s="69"/>
      <c r="S195" s="142"/>
      <c r="T195" s="143"/>
      <c r="U195" s="146"/>
      <c r="V195" s="163"/>
      <c r="W195" s="170"/>
    </row>
    <row r="196" spans="1:23" ht="14.25" customHeight="1" x14ac:dyDescent="0.2">
      <c r="A196" s="13">
        <v>19</v>
      </c>
      <c r="B196" s="14" t="s">
        <v>346</v>
      </c>
      <c r="C196" s="14" t="s">
        <v>8</v>
      </c>
      <c r="D196" s="14"/>
      <c r="E196" s="15" t="s">
        <v>23</v>
      </c>
      <c r="F196" s="15">
        <v>25</v>
      </c>
      <c r="G196" s="89"/>
      <c r="H196" s="90"/>
      <c r="I196" s="92"/>
      <c r="J196" s="40"/>
      <c r="K196" s="41"/>
      <c r="L196" s="44"/>
      <c r="M196" s="114"/>
      <c r="N196" s="115"/>
      <c r="O196" s="118"/>
      <c r="P196" s="66"/>
      <c r="Q196" s="67"/>
      <c r="R196" s="69"/>
      <c r="S196" s="142"/>
      <c r="T196" s="143"/>
      <c r="U196" s="146"/>
      <c r="V196" s="163"/>
      <c r="W196" s="170"/>
    </row>
    <row r="197" spans="1:23" ht="14.25" customHeight="1" x14ac:dyDescent="0.2">
      <c r="A197" s="13">
        <v>20</v>
      </c>
      <c r="B197" s="14" t="s">
        <v>347</v>
      </c>
      <c r="C197" s="14" t="s">
        <v>52</v>
      </c>
      <c r="D197" s="181">
        <v>80841</v>
      </c>
      <c r="E197" s="15" t="s">
        <v>23</v>
      </c>
      <c r="F197" s="15">
        <v>50</v>
      </c>
      <c r="G197" s="89"/>
      <c r="H197" s="90"/>
      <c r="I197" s="92"/>
      <c r="J197" s="40"/>
      <c r="K197" s="41"/>
      <c r="L197" s="44"/>
      <c r="M197" s="114"/>
      <c r="N197" s="115"/>
      <c r="O197" s="118"/>
      <c r="P197" s="66"/>
      <c r="Q197" s="67"/>
      <c r="R197" s="69"/>
      <c r="S197" s="142"/>
      <c r="T197" s="143"/>
      <c r="U197" s="146"/>
      <c r="V197" s="163"/>
      <c r="W197" s="170"/>
    </row>
    <row r="198" spans="1:23" ht="14.25" customHeight="1" x14ac:dyDescent="0.2">
      <c r="A198" s="13">
        <v>21</v>
      </c>
      <c r="B198" s="14" t="s">
        <v>200</v>
      </c>
      <c r="C198" s="14" t="s">
        <v>8</v>
      </c>
      <c r="D198" s="14"/>
      <c r="E198" s="15" t="s">
        <v>23</v>
      </c>
      <c r="F198" s="15">
        <v>100</v>
      </c>
      <c r="G198" s="89"/>
      <c r="H198" s="90"/>
      <c r="I198" s="92"/>
      <c r="J198" s="40"/>
      <c r="K198" s="41"/>
      <c r="L198" s="44"/>
      <c r="M198" s="114"/>
      <c r="N198" s="115"/>
      <c r="O198" s="118"/>
      <c r="P198" s="66"/>
      <c r="Q198" s="67"/>
      <c r="R198" s="69"/>
      <c r="S198" s="142"/>
      <c r="T198" s="143"/>
      <c r="U198" s="146"/>
      <c r="V198" s="163"/>
      <c r="W198" s="170"/>
    </row>
    <row r="199" spans="1:23" ht="14.25" customHeight="1" x14ac:dyDescent="0.2">
      <c r="A199" s="13">
        <v>22</v>
      </c>
      <c r="B199" s="14" t="s">
        <v>201</v>
      </c>
      <c r="C199" s="14" t="s">
        <v>8</v>
      </c>
      <c r="D199" s="14"/>
      <c r="E199" s="15" t="s">
        <v>23</v>
      </c>
      <c r="F199" s="15">
        <v>100</v>
      </c>
      <c r="G199" s="89"/>
      <c r="H199" s="90"/>
      <c r="I199" s="92"/>
      <c r="J199" s="40"/>
      <c r="K199" s="41"/>
      <c r="L199" s="44"/>
      <c r="M199" s="114"/>
      <c r="N199" s="115"/>
      <c r="O199" s="118"/>
      <c r="P199" s="66"/>
      <c r="Q199" s="67"/>
      <c r="R199" s="69"/>
      <c r="S199" s="142"/>
      <c r="T199" s="143"/>
      <c r="U199" s="146"/>
      <c r="V199" s="163"/>
      <c r="W199" s="170"/>
    </row>
    <row r="200" spans="1:23" ht="14.25" customHeight="1" thickBot="1" x14ac:dyDescent="0.25">
      <c r="A200" s="19">
        <v>23</v>
      </c>
      <c r="B200" s="20" t="s">
        <v>202</v>
      </c>
      <c r="C200" s="20" t="s">
        <v>8</v>
      </c>
      <c r="D200" s="20"/>
      <c r="E200" s="21" t="s">
        <v>23</v>
      </c>
      <c r="F200" s="21">
        <v>100</v>
      </c>
      <c r="G200" s="89"/>
      <c r="H200" s="90"/>
      <c r="I200" s="92"/>
      <c r="J200" s="40"/>
      <c r="K200" s="41"/>
      <c r="L200" s="44"/>
      <c r="M200" s="114"/>
      <c r="N200" s="115"/>
      <c r="O200" s="118"/>
      <c r="P200" s="66"/>
      <c r="Q200" s="67"/>
      <c r="R200" s="69"/>
      <c r="S200" s="142"/>
      <c r="T200" s="143"/>
      <c r="U200" s="146"/>
      <c r="V200" s="163"/>
      <c r="W200" s="170"/>
    </row>
    <row r="201" spans="1:23" ht="14.25" customHeight="1" thickTop="1" thickBot="1" x14ac:dyDescent="0.25">
      <c r="A201" s="286" t="s">
        <v>292</v>
      </c>
      <c r="B201" s="287"/>
      <c r="C201" s="287"/>
      <c r="D201" s="287"/>
      <c r="E201" s="287"/>
      <c r="F201" s="287"/>
      <c r="G201" s="89"/>
      <c r="H201" s="90"/>
      <c r="I201" s="92"/>
      <c r="J201" s="40"/>
      <c r="K201" s="41"/>
      <c r="L201" s="44"/>
      <c r="M201" s="114"/>
      <c r="N201" s="115"/>
      <c r="O201" s="118"/>
      <c r="P201" s="66"/>
      <c r="Q201" s="67"/>
      <c r="R201" s="69"/>
      <c r="S201" s="142"/>
      <c r="T201" s="143"/>
      <c r="U201" s="146"/>
      <c r="V201" s="163"/>
      <c r="W201" s="170"/>
    </row>
    <row r="202" spans="1:23" ht="14.25" customHeight="1" thickTop="1" thickBot="1" x14ac:dyDescent="0.25">
      <c r="A202" s="174"/>
      <c r="B202" s="22"/>
      <c r="C202" s="22"/>
      <c r="D202" s="22"/>
      <c r="E202" s="23"/>
      <c r="F202" s="23"/>
      <c r="G202" s="89"/>
      <c r="H202" s="90"/>
      <c r="I202" s="92"/>
      <c r="J202" s="40"/>
      <c r="K202" s="41"/>
      <c r="L202" s="44"/>
      <c r="M202" s="114"/>
      <c r="N202" s="115"/>
      <c r="O202" s="118"/>
      <c r="P202" s="66"/>
      <c r="Q202" s="67"/>
      <c r="R202" s="69"/>
      <c r="S202" s="142"/>
      <c r="T202" s="143"/>
      <c r="U202" s="146"/>
      <c r="V202" s="163"/>
      <c r="W202" s="170"/>
    </row>
    <row r="203" spans="1:23" ht="14.25" customHeight="1" thickTop="1" thickBot="1" x14ac:dyDescent="0.25">
      <c r="A203" s="288" t="s">
        <v>283</v>
      </c>
      <c r="B203" s="289"/>
      <c r="C203" s="289"/>
      <c r="D203" s="289"/>
      <c r="E203" s="289"/>
      <c r="F203" s="289"/>
      <c r="G203" s="89"/>
      <c r="H203" s="90"/>
      <c r="I203" s="92"/>
      <c r="J203" s="40"/>
      <c r="K203" s="41"/>
      <c r="L203" s="44"/>
      <c r="M203" s="114"/>
      <c r="N203" s="115"/>
      <c r="O203" s="118"/>
      <c r="P203" s="66"/>
      <c r="Q203" s="67"/>
      <c r="R203" s="69"/>
      <c r="S203" s="142"/>
      <c r="T203" s="143"/>
      <c r="U203" s="146"/>
      <c r="V203" s="163"/>
      <c r="W203" s="170"/>
    </row>
    <row r="204" spans="1:23" ht="14.25" customHeight="1" thickTop="1" x14ac:dyDescent="0.2">
      <c r="A204" s="9">
        <v>1</v>
      </c>
      <c r="B204" s="10" t="s">
        <v>266</v>
      </c>
      <c r="C204" s="10" t="s">
        <v>8</v>
      </c>
      <c r="D204" s="10"/>
      <c r="E204" s="11" t="s">
        <v>23</v>
      </c>
      <c r="F204" s="11">
        <v>100</v>
      </c>
      <c r="G204" s="89"/>
      <c r="H204" s="90"/>
      <c r="I204" s="92"/>
      <c r="J204" s="40"/>
      <c r="K204" s="41"/>
      <c r="L204" s="44"/>
      <c r="M204" s="114"/>
      <c r="N204" s="115"/>
      <c r="O204" s="118"/>
      <c r="P204" s="66"/>
      <c r="Q204" s="67"/>
      <c r="R204" s="69"/>
      <c r="S204" s="142"/>
      <c r="T204" s="143"/>
      <c r="U204" s="146"/>
      <c r="V204" s="163"/>
      <c r="W204" s="170"/>
    </row>
    <row r="205" spans="1:23" ht="14.25" customHeight="1" x14ac:dyDescent="0.2">
      <c r="A205" s="13">
        <v>2</v>
      </c>
      <c r="B205" s="14" t="s">
        <v>352</v>
      </c>
      <c r="C205" s="14" t="s">
        <v>8</v>
      </c>
      <c r="D205" s="14" t="s">
        <v>353</v>
      </c>
      <c r="E205" s="15" t="s">
        <v>23</v>
      </c>
      <c r="F205" s="15">
        <v>1000</v>
      </c>
      <c r="G205" s="89"/>
      <c r="H205" s="90"/>
      <c r="I205" s="92"/>
      <c r="J205" s="40"/>
      <c r="K205" s="41"/>
      <c r="L205" s="44"/>
      <c r="M205" s="114"/>
      <c r="N205" s="115"/>
      <c r="O205" s="118"/>
      <c r="P205" s="66"/>
      <c r="Q205" s="67"/>
      <c r="R205" s="69"/>
      <c r="S205" s="142"/>
      <c r="T205" s="143"/>
      <c r="U205" s="146"/>
      <c r="V205" s="163"/>
      <c r="W205" s="170"/>
    </row>
    <row r="206" spans="1:23" ht="14.25" customHeight="1" x14ac:dyDescent="0.2">
      <c r="A206" s="13">
        <v>3</v>
      </c>
      <c r="B206" s="14" t="s">
        <v>354</v>
      </c>
      <c r="C206" s="14" t="s">
        <v>8</v>
      </c>
      <c r="D206" s="14" t="s">
        <v>355</v>
      </c>
      <c r="E206" s="15" t="s">
        <v>23</v>
      </c>
      <c r="F206" s="15">
        <v>100</v>
      </c>
      <c r="G206" s="89"/>
      <c r="H206" s="90"/>
      <c r="I206" s="92"/>
      <c r="J206" s="40"/>
      <c r="K206" s="41"/>
      <c r="L206" s="44"/>
      <c r="M206" s="114"/>
      <c r="N206" s="115"/>
      <c r="O206" s="118"/>
      <c r="P206" s="66"/>
      <c r="Q206" s="67"/>
      <c r="R206" s="69"/>
      <c r="S206" s="142"/>
      <c r="T206" s="143"/>
      <c r="U206" s="146"/>
      <c r="V206" s="163"/>
      <c r="W206" s="170"/>
    </row>
    <row r="207" spans="1:23" ht="14.25" customHeight="1" x14ac:dyDescent="0.2">
      <c r="A207" s="13">
        <v>4</v>
      </c>
      <c r="B207" s="14" t="s">
        <v>356</v>
      </c>
      <c r="C207" s="14" t="s">
        <v>8</v>
      </c>
      <c r="D207" s="14" t="s">
        <v>355</v>
      </c>
      <c r="E207" s="15" t="s">
        <v>23</v>
      </c>
      <c r="F207" s="15">
        <v>500</v>
      </c>
      <c r="G207" s="89"/>
      <c r="H207" s="90"/>
      <c r="I207" s="92"/>
      <c r="J207" s="40"/>
      <c r="K207" s="41"/>
      <c r="L207" s="44"/>
      <c r="M207" s="114"/>
      <c r="N207" s="115"/>
      <c r="O207" s="118"/>
      <c r="P207" s="66"/>
      <c r="Q207" s="67"/>
      <c r="R207" s="69"/>
      <c r="S207" s="142"/>
      <c r="T207" s="143"/>
      <c r="U207" s="146"/>
      <c r="V207" s="163"/>
      <c r="W207" s="170"/>
    </row>
    <row r="208" spans="1:23" ht="14.25" customHeight="1" x14ac:dyDescent="0.2">
      <c r="A208" s="13">
        <v>5</v>
      </c>
      <c r="B208" s="14" t="s">
        <v>173</v>
      </c>
      <c r="C208" s="14" t="s">
        <v>8</v>
      </c>
      <c r="D208" s="14"/>
      <c r="E208" s="15" t="s">
        <v>23</v>
      </c>
      <c r="F208" s="15">
        <v>250</v>
      </c>
      <c r="G208" s="89"/>
      <c r="H208" s="90"/>
      <c r="I208" s="92"/>
      <c r="J208" s="40"/>
      <c r="K208" s="41"/>
      <c r="L208" s="44"/>
      <c r="M208" s="114"/>
      <c r="N208" s="115"/>
      <c r="O208" s="118"/>
      <c r="P208" s="66"/>
      <c r="Q208" s="67"/>
      <c r="R208" s="69"/>
      <c r="S208" s="142"/>
      <c r="T208" s="143"/>
      <c r="U208" s="146"/>
      <c r="V208" s="163"/>
      <c r="W208" s="170"/>
    </row>
    <row r="209" spans="1:23" ht="14.25" customHeight="1" x14ac:dyDescent="0.2">
      <c r="A209" s="13">
        <v>6</v>
      </c>
      <c r="B209" s="14" t="s">
        <v>174</v>
      </c>
      <c r="C209" s="14" t="s">
        <v>8</v>
      </c>
      <c r="D209" s="14"/>
      <c r="E209" s="15" t="s">
        <v>23</v>
      </c>
      <c r="F209" s="15">
        <v>200</v>
      </c>
      <c r="G209" s="89"/>
      <c r="H209" s="90"/>
      <c r="I209" s="92"/>
      <c r="J209" s="40"/>
      <c r="K209" s="41"/>
      <c r="L209" s="44"/>
      <c r="M209" s="114"/>
      <c r="N209" s="115"/>
      <c r="O209" s="118"/>
      <c r="P209" s="66"/>
      <c r="Q209" s="67"/>
      <c r="R209" s="69"/>
      <c r="S209" s="142"/>
      <c r="T209" s="143"/>
      <c r="U209" s="146"/>
      <c r="V209" s="163"/>
      <c r="W209" s="170"/>
    </row>
    <row r="210" spans="1:23" ht="14.25" customHeight="1" x14ac:dyDescent="0.2">
      <c r="A210" s="13">
        <v>7</v>
      </c>
      <c r="B210" s="14" t="s">
        <v>181</v>
      </c>
      <c r="C210" s="14" t="s">
        <v>8</v>
      </c>
      <c r="D210" s="14"/>
      <c r="E210" s="15" t="s">
        <v>23</v>
      </c>
      <c r="F210" s="15">
        <v>150</v>
      </c>
      <c r="G210" s="89"/>
      <c r="H210" s="90"/>
      <c r="I210" s="92"/>
      <c r="J210" s="40"/>
      <c r="K210" s="41"/>
      <c r="L210" s="44"/>
      <c r="M210" s="114"/>
      <c r="N210" s="115"/>
      <c r="O210" s="118"/>
      <c r="P210" s="66"/>
      <c r="Q210" s="67"/>
      <c r="R210" s="69"/>
      <c r="S210" s="142"/>
      <c r="T210" s="143"/>
      <c r="U210" s="146"/>
      <c r="V210" s="163"/>
      <c r="W210" s="170"/>
    </row>
    <row r="211" spans="1:23" ht="14.25" customHeight="1" x14ac:dyDescent="0.2">
      <c r="A211" s="13">
        <v>8</v>
      </c>
      <c r="B211" s="14" t="s">
        <v>204</v>
      </c>
      <c r="C211" s="14" t="s">
        <v>8</v>
      </c>
      <c r="D211" s="14"/>
      <c r="E211" s="15" t="s">
        <v>23</v>
      </c>
      <c r="F211" s="15">
        <v>300</v>
      </c>
      <c r="G211" s="89"/>
      <c r="H211" s="90"/>
      <c r="I211" s="92"/>
      <c r="J211" s="40"/>
      <c r="K211" s="41"/>
      <c r="L211" s="44"/>
      <c r="M211" s="114"/>
      <c r="N211" s="115"/>
      <c r="O211" s="118"/>
      <c r="P211" s="66"/>
      <c r="Q211" s="67"/>
      <c r="R211" s="69"/>
      <c r="S211" s="142"/>
      <c r="T211" s="143"/>
      <c r="U211" s="146"/>
      <c r="V211" s="163"/>
      <c r="W211" s="170"/>
    </row>
    <row r="212" spans="1:23" ht="77.25" x14ac:dyDescent="0.25">
      <c r="A212" s="13">
        <v>9</v>
      </c>
      <c r="B212" s="16" t="s">
        <v>273</v>
      </c>
      <c r="C212" s="14" t="s">
        <v>8</v>
      </c>
      <c r="D212" s="14"/>
      <c r="E212" s="15" t="s">
        <v>23</v>
      </c>
      <c r="F212" s="15">
        <v>60</v>
      </c>
      <c r="G212" s="89"/>
      <c r="H212" s="90"/>
      <c r="I212" s="106" t="s">
        <v>304</v>
      </c>
      <c r="J212" s="40"/>
      <c r="K212" s="41"/>
      <c r="L212" s="58" t="s">
        <v>306</v>
      </c>
      <c r="M212" s="114"/>
      <c r="N212" s="115">
        <v>0</v>
      </c>
      <c r="O212" s="133" t="s">
        <v>275</v>
      </c>
      <c r="P212" s="66"/>
      <c r="Q212" s="67">
        <v>0</v>
      </c>
      <c r="R212" s="81" t="s">
        <v>275</v>
      </c>
      <c r="S212" s="142"/>
      <c r="T212" s="143">
        <v>0</v>
      </c>
      <c r="U212" s="160" t="s">
        <v>275</v>
      </c>
      <c r="V212" s="163"/>
      <c r="W212" s="170">
        <v>0</v>
      </c>
    </row>
    <row r="213" spans="1:23" ht="14.25" customHeight="1" x14ac:dyDescent="0.2">
      <c r="A213" s="13">
        <v>10</v>
      </c>
      <c r="B213" s="14" t="s">
        <v>206</v>
      </c>
      <c r="C213" s="14" t="s">
        <v>8</v>
      </c>
      <c r="D213" s="14"/>
      <c r="E213" s="15" t="s">
        <v>23</v>
      </c>
      <c r="F213" s="15">
        <v>600</v>
      </c>
      <c r="G213" s="89"/>
      <c r="H213" s="90"/>
      <c r="I213" s="92"/>
      <c r="J213" s="40"/>
      <c r="K213" s="41"/>
      <c r="L213" s="44"/>
      <c r="M213" s="114"/>
      <c r="N213" s="115"/>
      <c r="O213" s="118"/>
      <c r="P213" s="66"/>
      <c r="Q213" s="67"/>
      <c r="R213" s="69"/>
      <c r="S213" s="142"/>
      <c r="T213" s="143"/>
      <c r="U213" s="146"/>
      <c r="V213" s="163"/>
      <c r="W213" s="170"/>
    </row>
    <row r="214" spans="1:23" ht="14.25" customHeight="1" x14ac:dyDescent="0.2">
      <c r="A214" s="13">
        <v>11</v>
      </c>
      <c r="B214" s="14" t="s">
        <v>175</v>
      </c>
      <c r="C214" s="14" t="s">
        <v>8</v>
      </c>
      <c r="D214" s="14"/>
      <c r="E214" s="15" t="s">
        <v>23</v>
      </c>
      <c r="F214" s="15">
        <v>200</v>
      </c>
      <c r="G214" s="89"/>
      <c r="H214" s="90"/>
      <c r="I214" s="92"/>
      <c r="J214" s="40"/>
      <c r="K214" s="41"/>
      <c r="L214" s="44"/>
      <c r="M214" s="114"/>
      <c r="N214" s="115"/>
      <c r="O214" s="118"/>
      <c r="P214" s="66"/>
      <c r="Q214" s="67"/>
      <c r="R214" s="69"/>
      <c r="S214" s="142"/>
      <c r="T214" s="143"/>
      <c r="U214" s="146"/>
      <c r="V214" s="163"/>
      <c r="W214" s="170"/>
    </row>
    <row r="215" spans="1:23" ht="14.25" customHeight="1" x14ac:dyDescent="0.2">
      <c r="A215" s="13">
        <v>12</v>
      </c>
      <c r="B215" s="14" t="s">
        <v>277</v>
      </c>
      <c r="C215" s="14" t="s">
        <v>8</v>
      </c>
      <c r="D215" s="181">
        <v>412023</v>
      </c>
      <c r="E215" s="15" t="s">
        <v>10</v>
      </c>
      <c r="F215" s="15">
        <v>500</v>
      </c>
      <c r="G215" s="89"/>
      <c r="H215" s="90"/>
      <c r="I215" s="92"/>
      <c r="J215" s="40"/>
      <c r="K215" s="41"/>
      <c r="L215" s="44"/>
      <c r="M215" s="114"/>
      <c r="N215" s="115"/>
      <c r="O215" s="118"/>
      <c r="P215" s="66"/>
      <c r="Q215" s="67"/>
      <c r="R215" s="69"/>
      <c r="S215" s="142"/>
      <c r="T215" s="143"/>
      <c r="U215" s="146"/>
      <c r="V215" s="163"/>
      <c r="W215" s="170"/>
    </row>
    <row r="216" spans="1:23" ht="14.25" customHeight="1" x14ac:dyDescent="0.2">
      <c r="A216" s="13">
        <v>13</v>
      </c>
      <c r="B216" s="14" t="s">
        <v>229</v>
      </c>
      <c r="C216" s="14" t="s">
        <v>8</v>
      </c>
      <c r="D216" s="181">
        <v>490036</v>
      </c>
      <c r="E216" s="15" t="s">
        <v>10</v>
      </c>
      <c r="F216" s="15">
        <v>1000</v>
      </c>
      <c r="G216" s="89"/>
      <c r="H216" s="90"/>
      <c r="I216" s="92"/>
      <c r="J216" s="40"/>
      <c r="K216" s="41"/>
      <c r="L216" s="44"/>
      <c r="M216" s="114"/>
      <c r="N216" s="115"/>
      <c r="O216" s="118"/>
      <c r="P216" s="66"/>
      <c r="Q216" s="67"/>
      <c r="R216" s="69"/>
      <c r="S216" s="142"/>
      <c r="T216" s="143"/>
      <c r="U216" s="146"/>
      <c r="V216" s="163"/>
      <c r="W216" s="170"/>
    </row>
    <row r="217" spans="1:23" ht="14.25" customHeight="1" x14ac:dyDescent="0.2">
      <c r="A217" s="13">
        <v>14</v>
      </c>
      <c r="B217" s="14" t="s">
        <v>205</v>
      </c>
      <c r="C217" s="14" t="s">
        <v>8</v>
      </c>
      <c r="D217" s="14"/>
      <c r="E217" s="15" t="s">
        <v>23</v>
      </c>
      <c r="F217" s="15">
        <v>150</v>
      </c>
      <c r="G217" s="89"/>
      <c r="H217" s="90"/>
      <c r="I217" s="92"/>
      <c r="J217" s="40"/>
      <c r="K217" s="41"/>
      <c r="L217" s="44"/>
      <c r="M217" s="114"/>
      <c r="N217" s="115"/>
      <c r="O217" s="118"/>
      <c r="P217" s="66"/>
      <c r="Q217" s="67"/>
      <c r="R217" s="69"/>
      <c r="S217" s="142"/>
      <c r="T217" s="143"/>
      <c r="U217" s="146"/>
      <c r="V217" s="163"/>
      <c r="W217" s="170"/>
    </row>
    <row r="218" spans="1:23" ht="14.25" customHeight="1" x14ac:dyDescent="0.2">
      <c r="A218" s="13">
        <v>15</v>
      </c>
      <c r="B218" s="14" t="s">
        <v>223</v>
      </c>
      <c r="C218" s="14" t="s">
        <v>8</v>
      </c>
      <c r="D218" s="14"/>
      <c r="E218" s="15" t="s">
        <v>23</v>
      </c>
      <c r="F218" s="15">
        <v>300</v>
      </c>
      <c r="G218" s="89"/>
      <c r="H218" s="90"/>
      <c r="I218" s="92"/>
      <c r="J218" s="40"/>
      <c r="K218" s="41"/>
      <c r="L218" s="44"/>
      <c r="M218" s="114"/>
      <c r="N218" s="115"/>
      <c r="O218" s="118"/>
      <c r="P218" s="66"/>
      <c r="Q218" s="67"/>
      <c r="R218" s="69"/>
      <c r="S218" s="142"/>
      <c r="T218" s="143"/>
      <c r="U218" s="146"/>
      <c r="V218" s="163"/>
      <c r="W218" s="170"/>
    </row>
    <row r="219" spans="1:23" ht="14.25" customHeight="1" x14ac:dyDescent="0.2">
      <c r="A219" s="13">
        <v>16</v>
      </c>
      <c r="B219" s="14" t="s">
        <v>207</v>
      </c>
      <c r="C219" s="14" t="s">
        <v>8</v>
      </c>
      <c r="D219" s="14"/>
      <c r="E219" s="15" t="s">
        <v>23</v>
      </c>
      <c r="F219" s="15">
        <v>650</v>
      </c>
      <c r="G219" s="89"/>
      <c r="H219" s="90"/>
      <c r="I219" s="92"/>
      <c r="J219" s="40"/>
      <c r="K219" s="41"/>
      <c r="L219" s="44"/>
      <c r="M219" s="114"/>
      <c r="N219" s="115"/>
      <c r="O219" s="118"/>
      <c r="P219" s="66"/>
      <c r="Q219" s="67"/>
      <c r="R219" s="69"/>
      <c r="S219" s="142"/>
      <c r="T219" s="143"/>
      <c r="U219" s="146"/>
      <c r="V219" s="163"/>
      <c r="W219" s="170"/>
    </row>
    <row r="220" spans="1:23" ht="14.25" customHeight="1" x14ac:dyDescent="0.2">
      <c r="A220" s="13">
        <v>17</v>
      </c>
      <c r="B220" s="14" t="s">
        <v>221</v>
      </c>
      <c r="C220" s="14" t="s">
        <v>8</v>
      </c>
      <c r="D220" s="14"/>
      <c r="E220" s="15" t="s">
        <v>23</v>
      </c>
      <c r="F220" s="15">
        <v>250</v>
      </c>
      <c r="G220" s="89"/>
      <c r="H220" s="90"/>
      <c r="I220" s="92"/>
      <c r="J220" s="40"/>
      <c r="K220" s="41"/>
      <c r="L220" s="44"/>
      <c r="M220" s="114"/>
      <c r="N220" s="115"/>
      <c r="O220" s="118"/>
      <c r="P220" s="66"/>
      <c r="Q220" s="67"/>
      <c r="R220" s="69"/>
      <c r="S220" s="142"/>
      <c r="T220" s="143"/>
      <c r="U220" s="146"/>
      <c r="V220" s="163"/>
      <c r="W220" s="170"/>
    </row>
    <row r="221" spans="1:23" ht="14.25" customHeight="1" x14ac:dyDescent="0.2">
      <c r="A221" s="13">
        <v>18</v>
      </c>
      <c r="B221" s="14" t="s">
        <v>220</v>
      </c>
      <c r="C221" s="14" t="s">
        <v>8</v>
      </c>
      <c r="D221" s="14"/>
      <c r="E221" s="15" t="s">
        <v>23</v>
      </c>
      <c r="F221" s="15">
        <v>250</v>
      </c>
      <c r="G221" s="89"/>
      <c r="H221" s="90"/>
      <c r="I221" s="92"/>
      <c r="J221" s="40"/>
      <c r="K221" s="41"/>
      <c r="L221" s="44"/>
      <c r="M221" s="114"/>
      <c r="N221" s="115"/>
      <c r="O221" s="118"/>
      <c r="P221" s="66"/>
      <c r="Q221" s="67"/>
      <c r="R221" s="69"/>
      <c r="S221" s="142"/>
      <c r="T221" s="143"/>
      <c r="U221" s="146"/>
      <c r="V221" s="163"/>
      <c r="W221" s="170"/>
    </row>
    <row r="222" spans="1:23" ht="14.25" customHeight="1" x14ac:dyDescent="0.2">
      <c r="A222" s="13">
        <v>19</v>
      </c>
      <c r="B222" s="32" t="s">
        <v>357</v>
      </c>
      <c r="C222" s="14" t="s">
        <v>8</v>
      </c>
      <c r="D222" s="14" t="s">
        <v>358</v>
      </c>
      <c r="E222" s="15" t="s">
        <v>23</v>
      </c>
      <c r="F222" s="15">
        <v>200</v>
      </c>
      <c r="G222" s="89"/>
      <c r="H222" s="90"/>
      <c r="I222" s="92"/>
      <c r="J222" s="40"/>
      <c r="K222" s="41"/>
      <c r="L222" s="44"/>
      <c r="M222" s="114"/>
      <c r="N222" s="115"/>
      <c r="O222" s="118"/>
      <c r="P222" s="66"/>
      <c r="Q222" s="67"/>
      <c r="R222" s="69"/>
      <c r="S222" s="142"/>
      <c r="T222" s="143"/>
      <c r="U222" s="146"/>
      <c r="V222" s="163"/>
      <c r="W222" s="170"/>
    </row>
    <row r="223" spans="1:23" ht="14.25" customHeight="1" x14ac:dyDescent="0.2">
      <c r="A223" s="13">
        <v>20</v>
      </c>
      <c r="B223" s="14" t="s">
        <v>314</v>
      </c>
      <c r="C223" s="14" t="s">
        <v>8</v>
      </c>
      <c r="D223" s="14"/>
      <c r="E223" s="15" t="s">
        <v>23</v>
      </c>
      <c r="F223" s="15">
        <v>200</v>
      </c>
      <c r="G223" s="89"/>
      <c r="H223" s="90"/>
      <c r="I223" s="92"/>
      <c r="J223" s="40"/>
      <c r="K223" s="41"/>
      <c r="L223" s="44"/>
      <c r="M223" s="114"/>
      <c r="N223" s="115"/>
      <c r="O223" s="118"/>
      <c r="P223" s="66"/>
      <c r="Q223" s="67"/>
      <c r="R223" s="69"/>
      <c r="S223" s="142"/>
      <c r="T223" s="143"/>
      <c r="U223" s="146"/>
      <c r="V223" s="163"/>
      <c r="W223" s="170"/>
    </row>
    <row r="224" spans="1:23" ht="14.25" customHeight="1" x14ac:dyDescent="0.2">
      <c r="A224" s="13">
        <v>21</v>
      </c>
      <c r="B224" s="14" t="s">
        <v>359</v>
      </c>
      <c r="C224" s="14" t="s">
        <v>8</v>
      </c>
      <c r="D224" s="14" t="s">
        <v>360</v>
      </c>
      <c r="E224" s="15" t="s">
        <v>23</v>
      </c>
      <c r="F224" s="15">
        <v>50</v>
      </c>
      <c r="G224" s="89"/>
      <c r="H224" s="90"/>
      <c r="I224" s="92"/>
      <c r="J224" s="40"/>
      <c r="K224" s="41"/>
      <c r="L224" s="44"/>
      <c r="M224" s="114"/>
      <c r="N224" s="115"/>
      <c r="O224" s="118"/>
      <c r="P224" s="66"/>
      <c r="Q224" s="67"/>
      <c r="R224" s="69"/>
      <c r="S224" s="142"/>
      <c r="T224" s="143"/>
      <c r="U224" s="146"/>
      <c r="V224" s="163"/>
      <c r="W224" s="170"/>
    </row>
    <row r="225" spans="1:23" ht="14.25" customHeight="1" x14ac:dyDescent="0.2">
      <c r="A225" s="13">
        <v>22</v>
      </c>
      <c r="B225" s="14" t="s">
        <v>208</v>
      </c>
      <c r="C225" s="14" t="s">
        <v>8</v>
      </c>
      <c r="D225" s="14"/>
      <c r="E225" s="15" t="s">
        <v>23</v>
      </c>
      <c r="F225" s="15">
        <v>1000</v>
      </c>
      <c r="G225" s="89"/>
      <c r="H225" s="90"/>
      <c r="I225" s="107"/>
      <c r="J225" s="40"/>
      <c r="K225" s="41"/>
      <c r="L225" s="54"/>
      <c r="M225" s="114"/>
      <c r="N225" s="115"/>
      <c r="O225" s="129"/>
      <c r="P225" s="66"/>
      <c r="Q225" s="67"/>
      <c r="R225" s="82"/>
      <c r="S225" s="142"/>
      <c r="T225" s="143"/>
      <c r="U225" s="156"/>
      <c r="V225" s="163"/>
      <c r="W225" s="170"/>
    </row>
    <row r="226" spans="1:23" ht="14.25" customHeight="1" x14ac:dyDescent="0.2">
      <c r="A226" s="13">
        <v>23</v>
      </c>
      <c r="B226" s="14" t="s">
        <v>284</v>
      </c>
      <c r="C226" s="14" t="s">
        <v>8</v>
      </c>
      <c r="D226" s="14"/>
      <c r="E226" s="15" t="s">
        <v>23</v>
      </c>
      <c r="F226" s="15">
        <v>200</v>
      </c>
      <c r="G226" s="89"/>
      <c r="H226" s="90"/>
      <c r="I226" s="107"/>
      <c r="J226" s="40"/>
      <c r="K226" s="41"/>
      <c r="L226" s="54"/>
      <c r="M226" s="114"/>
      <c r="N226" s="115"/>
      <c r="O226" s="129"/>
      <c r="P226" s="66"/>
      <c r="Q226" s="67"/>
      <c r="R226" s="82"/>
      <c r="S226" s="142"/>
      <c r="T226" s="143"/>
      <c r="U226" s="156"/>
      <c r="V226" s="163"/>
      <c r="W226" s="170"/>
    </row>
    <row r="227" spans="1:23" ht="14.25" customHeight="1" x14ac:dyDescent="0.2">
      <c r="A227" s="13">
        <v>24</v>
      </c>
      <c r="B227" s="14" t="s">
        <v>203</v>
      </c>
      <c r="C227" s="14" t="s">
        <v>8</v>
      </c>
      <c r="D227" s="14"/>
      <c r="E227" s="15" t="s">
        <v>23</v>
      </c>
      <c r="F227" s="15">
        <v>40</v>
      </c>
      <c r="G227" s="89"/>
      <c r="H227" s="90"/>
      <c r="I227" s="107"/>
      <c r="J227" s="40"/>
      <c r="K227" s="41"/>
      <c r="L227" s="54"/>
      <c r="M227" s="114"/>
      <c r="N227" s="115"/>
      <c r="O227" s="129"/>
      <c r="P227" s="66"/>
      <c r="Q227" s="67"/>
      <c r="R227" s="82"/>
      <c r="S227" s="142"/>
      <c r="T227" s="143"/>
      <c r="U227" s="156"/>
      <c r="V227" s="163"/>
      <c r="W227" s="170"/>
    </row>
    <row r="228" spans="1:23" ht="14.25" customHeight="1" x14ac:dyDescent="0.2">
      <c r="A228" s="13">
        <v>25</v>
      </c>
      <c r="B228" s="14" t="s">
        <v>361</v>
      </c>
      <c r="C228" s="14" t="s">
        <v>8</v>
      </c>
      <c r="D228" s="14"/>
      <c r="E228" s="15" t="s">
        <v>23</v>
      </c>
      <c r="F228" s="15">
        <v>100</v>
      </c>
      <c r="G228" s="89"/>
      <c r="H228" s="90"/>
      <c r="I228" s="107"/>
      <c r="J228" s="40"/>
      <c r="K228" s="41"/>
      <c r="L228" s="54"/>
      <c r="M228" s="114"/>
      <c r="N228" s="115"/>
      <c r="O228" s="129"/>
      <c r="P228" s="66"/>
      <c r="Q228" s="67"/>
      <c r="R228" s="82"/>
      <c r="S228" s="142"/>
      <c r="T228" s="143"/>
      <c r="U228" s="156"/>
      <c r="V228" s="163"/>
      <c r="W228" s="170"/>
    </row>
    <row r="229" spans="1:23" ht="14.25" customHeight="1" x14ac:dyDescent="0.2">
      <c r="A229" s="13">
        <v>26</v>
      </c>
      <c r="B229" s="14" t="s">
        <v>176</v>
      </c>
      <c r="C229" s="14" t="s">
        <v>8</v>
      </c>
      <c r="D229" s="14"/>
      <c r="E229" s="15" t="s">
        <v>23</v>
      </c>
      <c r="F229" s="15">
        <v>100</v>
      </c>
      <c r="G229" s="89"/>
      <c r="H229" s="90"/>
      <c r="I229" s="107"/>
      <c r="J229" s="40"/>
      <c r="K229" s="41"/>
      <c r="L229" s="54"/>
      <c r="M229" s="114"/>
      <c r="N229" s="115"/>
      <c r="O229" s="129"/>
      <c r="P229" s="66"/>
      <c r="Q229" s="67"/>
      <c r="R229" s="82"/>
      <c r="S229" s="142"/>
      <c r="T229" s="143"/>
      <c r="U229" s="156"/>
      <c r="V229" s="163"/>
      <c r="W229" s="170"/>
    </row>
    <row r="230" spans="1:23" ht="14.25" customHeight="1" x14ac:dyDescent="0.2">
      <c r="A230" s="13">
        <v>27</v>
      </c>
      <c r="B230" s="14" t="s">
        <v>227</v>
      </c>
      <c r="C230" s="14" t="s">
        <v>8</v>
      </c>
      <c r="D230" s="14" t="s">
        <v>228</v>
      </c>
      <c r="E230" s="15" t="s">
        <v>23</v>
      </c>
      <c r="F230" s="15">
        <v>15000</v>
      </c>
      <c r="G230" s="89"/>
      <c r="H230" s="90"/>
      <c r="I230" s="107"/>
      <c r="J230" s="40"/>
      <c r="K230" s="41"/>
      <c r="L230" s="54"/>
      <c r="M230" s="114"/>
      <c r="N230" s="115"/>
      <c r="O230" s="129"/>
      <c r="P230" s="66"/>
      <c r="Q230" s="67"/>
      <c r="R230" s="82"/>
      <c r="S230" s="142"/>
      <c r="T230" s="143"/>
      <c r="U230" s="156"/>
      <c r="V230" s="163"/>
      <c r="W230" s="170"/>
    </row>
    <row r="231" spans="1:23" ht="14.25" customHeight="1" x14ac:dyDescent="0.2">
      <c r="A231" s="13">
        <v>28</v>
      </c>
      <c r="B231" s="14" t="s">
        <v>225</v>
      </c>
      <c r="C231" s="14" t="s">
        <v>8</v>
      </c>
      <c r="D231" s="14" t="s">
        <v>226</v>
      </c>
      <c r="E231" s="15" t="s">
        <v>23</v>
      </c>
      <c r="F231" s="15">
        <v>500</v>
      </c>
      <c r="G231" s="89"/>
      <c r="H231" s="90"/>
      <c r="I231" s="107"/>
      <c r="J231" s="40"/>
      <c r="K231" s="41"/>
      <c r="L231" s="54"/>
      <c r="M231" s="114"/>
      <c r="N231" s="115"/>
      <c r="O231" s="129"/>
      <c r="P231" s="66"/>
      <c r="Q231" s="67"/>
      <c r="R231" s="82"/>
      <c r="S231" s="142"/>
      <c r="T231" s="143"/>
      <c r="U231" s="156"/>
      <c r="V231" s="163"/>
      <c r="W231" s="170"/>
    </row>
    <row r="232" spans="1:23" ht="14.25" customHeight="1" x14ac:dyDescent="0.2">
      <c r="A232" s="13">
        <v>29</v>
      </c>
      <c r="B232" s="14" t="s">
        <v>216</v>
      </c>
      <c r="C232" s="14" t="s">
        <v>8</v>
      </c>
      <c r="D232" s="14"/>
      <c r="E232" s="15" t="s">
        <v>23</v>
      </c>
      <c r="F232" s="15">
        <v>1000</v>
      </c>
      <c r="G232" s="89"/>
      <c r="H232" s="90"/>
      <c r="I232" s="107"/>
      <c r="J232" s="40"/>
      <c r="K232" s="41"/>
      <c r="L232" s="54"/>
      <c r="M232" s="114"/>
      <c r="N232" s="115"/>
      <c r="O232" s="129"/>
      <c r="P232" s="66"/>
      <c r="Q232" s="67"/>
      <c r="R232" s="82"/>
      <c r="S232" s="142"/>
      <c r="T232" s="143"/>
      <c r="U232" s="156"/>
      <c r="V232" s="163"/>
      <c r="W232" s="170"/>
    </row>
    <row r="233" spans="1:23" ht="14.25" customHeight="1" x14ac:dyDescent="0.2">
      <c r="A233" s="13">
        <v>30</v>
      </c>
      <c r="B233" s="14" t="s">
        <v>222</v>
      </c>
      <c r="C233" s="14" t="s">
        <v>8</v>
      </c>
      <c r="D233" s="14"/>
      <c r="E233" s="15" t="s">
        <v>23</v>
      </c>
      <c r="F233" s="15">
        <v>200</v>
      </c>
      <c r="G233" s="89"/>
      <c r="H233" s="90"/>
      <c r="I233" s="107"/>
      <c r="J233" s="40"/>
      <c r="K233" s="41"/>
      <c r="L233" s="54"/>
      <c r="M233" s="114"/>
      <c r="N233" s="115"/>
      <c r="O233" s="129"/>
      <c r="P233" s="66"/>
      <c r="Q233" s="67"/>
      <c r="R233" s="82"/>
      <c r="S233" s="142"/>
      <c r="T233" s="143"/>
      <c r="U233" s="156"/>
      <c r="V233" s="163"/>
      <c r="W233" s="170"/>
    </row>
    <row r="234" spans="1:23" ht="14.25" customHeight="1" thickBot="1" x14ac:dyDescent="0.25">
      <c r="A234" s="13">
        <v>31</v>
      </c>
      <c r="B234" s="14" t="s">
        <v>209</v>
      </c>
      <c r="C234" s="14" t="s">
        <v>8</v>
      </c>
      <c r="D234" s="14"/>
      <c r="E234" s="15" t="s">
        <v>23</v>
      </c>
      <c r="F234" s="15">
        <v>275</v>
      </c>
      <c r="G234" s="89"/>
      <c r="H234" s="90"/>
      <c r="I234" s="95"/>
      <c r="J234" s="40"/>
      <c r="K234" s="41"/>
      <c r="L234" s="46"/>
      <c r="M234" s="114"/>
      <c r="N234" s="115"/>
      <c r="O234" s="121"/>
      <c r="P234" s="66"/>
      <c r="Q234" s="67"/>
      <c r="R234" s="71"/>
      <c r="S234" s="142"/>
      <c r="T234" s="143"/>
      <c r="U234" s="148"/>
      <c r="V234" s="163"/>
      <c r="W234" s="170"/>
    </row>
    <row r="235" spans="1:23" ht="17.25" thickTop="1" thickBot="1" x14ac:dyDescent="0.25">
      <c r="A235" s="13">
        <v>32</v>
      </c>
      <c r="B235" s="14" t="s">
        <v>210</v>
      </c>
      <c r="C235" s="14" t="s">
        <v>8</v>
      </c>
      <c r="D235" s="14"/>
      <c r="E235" s="15" t="s">
        <v>23</v>
      </c>
      <c r="F235" s="15">
        <v>150</v>
      </c>
      <c r="G235" s="96"/>
      <c r="H235" s="97"/>
      <c r="I235" s="98"/>
      <c r="J235" s="47"/>
      <c r="K235" s="48"/>
      <c r="L235" s="49"/>
      <c r="M235" s="122"/>
      <c r="N235" s="123"/>
      <c r="O235" s="124"/>
      <c r="P235" s="72"/>
      <c r="Q235" s="73"/>
      <c r="R235" s="74"/>
      <c r="S235" s="149"/>
      <c r="T235" s="150"/>
      <c r="U235" s="151"/>
      <c r="V235" s="164"/>
      <c r="W235" s="165"/>
    </row>
    <row r="236" spans="1:23" ht="17.25" thickTop="1" thickBot="1" x14ac:dyDescent="0.25">
      <c r="A236" s="25">
        <v>33</v>
      </c>
      <c r="B236" s="26" t="s">
        <v>177</v>
      </c>
      <c r="C236" s="26" t="s">
        <v>8</v>
      </c>
      <c r="D236" s="26"/>
      <c r="E236" s="27" t="s">
        <v>23</v>
      </c>
      <c r="F236" s="27">
        <v>100</v>
      </c>
      <c r="G236" s="96"/>
      <c r="H236" s="97"/>
      <c r="I236" s="98"/>
      <c r="J236" s="47"/>
      <c r="K236" s="48"/>
      <c r="L236" s="49"/>
      <c r="M236" s="122"/>
      <c r="N236" s="123"/>
      <c r="O236" s="124"/>
      <c r="P236" s="72"/>
      <c r="Q236" s="73"/>
      <c r="R236" s="74"/>
      <c r="S236" s="149"/>
      <c r="T236" s="150"/>
      <c r="U236" s="151"/>
      <c r="V236" s="164"/>
      <c r="W236" s="165"/>
    </row>
    <row r="237" spans="1:23" ht="13.5" thickTop="1" x14ac:dyDescent="0.2">
      <c r="A237" s="25">
        <v>34</v>
      </c>
      <c r="B237" s="26" t="s">
        <v>179</v>
      </c>
      <c r="C237" s="26" t="s">
        <v>52</v>
      </c>
      <c r="D237" s="26"/>
      <c r="E237" s="27" t="s">
        <v>23</v>
      </c>
      <c r="F237" s="27">
        <v>20</v>
      </c>
    </row>
    <row r="238" spans="1:23" x14ac:dyDescent="0.2">
      <c r="A238" s="25">
        <v>35</v>
      </c>
      <c r="B238" s="26" t="s">
        <v>217</v>
      </c>
      <c r="C238" s="26" t="s">
        <v>8</v>
      </c>
      <c r="D238" s="26"/>
      <c r="E238" s="27" t="s">
        <v>23</v>
      </c>
      <c r="F238" s="27">
        <v>10</v>
      </c>
    </row>
    <row r="239" spans="1:23" x14ac:dyDescent="0.2">
      <c r="A239" s="25">
        <v>36</v>
      </c>
      <c r="B239" s="26" t="s">
        <v>211</v>
      </c>
      <c r="C239" s="26" t="s">
        <v>8</v>
      </c>
      <c r="D239" s="26" t="s">
        <v>212</v>
      </c>
      <c r="E239" s="27" t="s">
        <v>10</v>
      </c>
      <c r="F239" s="27">
        <v>350</v>
      </c>
    </row>
    <row r="240" spans="1:23" x14ac:dyDescent="0.2">
      <c r="A240" s="25">
        <v>37</v>
      </c>
      <c r="B240" s="26" t="s">
        <v>218</v>
      </c>
      <c r="C240" s="26" t="s">
        <v>8</v>
      </c>
      <c r="D240" s="26" t="s">
        <v>182</v>
      </c>
      <c r="E240" s="27" t="s">
        <v>10</v>
      </c>
      <c r="F240" s="27">
        <v>100</v>
      </c>
    </row>
    <row r="241" spans="1:23" ht="14.25" customHeight="1" x14ac:dyDescent="0.2">
      <c r="A241" s="25">
        <v>38</v>
      </c>
      <c r="B241" s="26" t="s">
        <v>178</v>
      </c>
      <c r="C241" s="26" t="s">
        <v>8</v>
      </c>
      <c r="D241" s="26" t="s">
        <v>213</v>
      </c>
      <c r="E241" s="27" t="s">
        <v>10</v>
      </c>
      <c r="F241" s="27">
        <v>150</v>
      </c>
    </row>
    <row r="242" spans="1:23" ht="14.25" customHeight="1" x14ac:dyDescent="0.2">
      <c r="A242" s="25">
        <v>39</v>
      </c>
      <c r="B242" s="26" t="s">
        <v>219</v>
      </c>
      <c r="C242" s="26" t="s">
        <v>8</v>
      </c>
      <c r="D242" s="26"/>
      <c r="E242" s="27" t="s">
        <v>23</v>
      </c>
      <c r="F242" s="27">
        <v>1000</v>
      </c>
    </row>
    <row r="243" spans="1:23" x14ac:dyDescent="0.2">
      <c r="A243" s="25">
        <v>40</v>
      </c>
      <c r="B243" s="26" t="s">
        <v>214</v>
      </c>
      <c r="C243" s="26" t="s">
        <v>8</v>
      </c>
      <c r="D243" s="26"/>
      <c r="E243" s="27" t="s">
        <v>23</v>
      </c>
      <c r="F243" s="27">
        <v>350</v>
      </c>
    </row>
    <row r="244" spans="1:23" x14ac:dyDescent="0.2">
      <c r="A244" s="25">
        <v>41</v>
      </c>
      <c r="B244" s="26" t="s">
        <v>264</v>
      </c>
      <c r="C244" s="26" t="s">
        <v>8</v>
      </c>
      <c r="D244" s="26"/>
      <c r="E244" s="27" t="s">
        <v>23</v>
      </c>
      <c r="F244" s="27">
        <v>15000</v>
      </c>
    </row>
    <row r="245" spans="1:23" ht="27" x14ac:dyDescent="0.25">
      <c r="A245" s="25">
        <v>42</v>
      </c>
      <c r="B245" s="182" t="s">
        <v>274</v>
      </c>
      <c r="C245" s="26" t="s">
        <v>8</v>
      </c>
      <c r="D245" s="183"/>
      <c r="E245" s="184" t="s">
        <v>276</v>
      </c>
      <c r="F245" s="27">
        <v>300</v>
      </c>
    </row>
    <row r="246" spans="1:23" x14ac:dyDescent="0.2">
      <c r="A246" s="25">
        <v>43</v>
      </c>
      <c r="B246" s="26" t="s">
        <v>215</v>
      </c>
      <c r="C246" s="26" t="s">
        <v>8</v>
      </c>
      <c r="D246" s="26"/>
      <c r="E246" s="27" t="s">
        <v>23</v>
      </c>
      <c r="F246" s="27">
        <v>130</v>
      </c>
    </row>
    <row r="247" spans="1:23" x14ac:dyDescent="0.2">
      <c r="A247" s="25">
        <v>44</v>
      </c>
      <c r="B247" s="26" t="s">
        <v>180</v>
      </c>
      <c r="C247" s="26" t="s">
        <v>8</v>
      </c>
      <c r="D247" s="26"/>
      <c r="E247" s="27" t="s">
        <v>23</v>
      </c>
      <c r="F247" s="27">
        <v>86</v>
      </c>
    </row>
    <row r="248" spans="1:23" x14ac:dyDescent="0.2">
      <c r="A248" s="25">
        <v>45</v>
      </c>
      <c r="B248" s="26" t="s">
        <v>362</v>
      </c>
      <c r="C248" s="26" t="s">
        <v>376</v>
      </c>
      <c r="D248" s="26" t="s">
        <v>377</v>
      </c>
      <c r="E248" s="27" t="s">
        <v>10</v>
      </c>
      <c r="F248" s="27">
        <v>500</v>
      </c>
    </row>
    <row r="249" spans="1:23" x14ac:dyDescent="0.2">
      <c r="A249" s="25">
        <v>46</v>
      </c>
      <c r="B249" s="26" t="s">
        <v>378</v>
      </c>
      <c r="C249" s="26" t="s">
        <v>8</v>
      </c>
      <c r="D249" s="26"/>
      <c r="E249" s="27" t="s">
        <v>23</v>
      </c>
      <c r="F249" s="27">
        <v>1000</v>
      </c>
    </row>
    <row r="250" spans="1:23" ht="13.5" thickBot="1" x14ac:dyDescent="0.25">
      <c r="A250" s="19">
        <v>47</v>
      </c>
      <c r="B250" s="33" t="s">
        <v>183</v>
      </c>
      <c r="C250" s="20" t="s">
        <v>8</v>
      </c>
      <c r="D250" s="20" t="s">
        <v>184</v>
      </c>
      <c r="E250" s="21" t="s">
        <v>185</v>
      </c>
      <c r="F250" s="21"/>
    </row>
    <row r="251" spans="1:23" ht="17.25" thickTop="1" thickBot="1" x14ac:dyDescent="0.25">
      <c r="A251" s="286" t="s">
        <v>293</v>
      </c>
      <c r="B251" s="287"/>
      <c r="C251" s="287"/>
      <c r="D251" s="287"/>
      <c r="E251" s="287"/>
      <c r="F251" s="287"/>
    </row>
    <row r="252" spans="1:23" ht="17.25" thickTop="1" thickBot="1" x14ac:dyDescent="0.25">
      <c r="B252" s="286" t="s">
        <v>393</v>
      </c>
      <c r="C252" s="287"/>
      <c r="D252" s="287"/>
      <c r="E252" s="287"/>
      <c r="F252" s="287"/>
      <c r="G252" s="287"/>
    </row>
    <row r="253" spans="1:23" ht="14.25" thickTop="1" thickBot="1" x14ac:dyDescent="0.25">
      <c r="A253" s="2">
        <v>1</v>
      </c>
      <c r="B253" s="26" t="s">
        <v>328</v>
      </c>
      <c r="C253" s="26" t="s">
        <v>8</v>
      </c>
      <c r="D253" s="26" t="s">
        <v>329</v>
      </c>
      <c r="E253" s="27" t="s">
        <v>10</v>
      </c>
      <c r="F253" s="27">
        <v>25</v>
      </c>
      <c r="G253" s="89"/>
      <c r="H253" s="94"/>
      <c r="I253" s="95"/>
      <c r="J253" s="40"/>
      <c r="K253" s="41"/>
      <c r="L253" s="46"/>
      <c r="M253" s="114"/>
      <c r="N253" s="190"/>
      <c r="O253" s="121"/>
      <c r="P253" s="66"/>
      <c r="Q253" s="191"/>
      <c r="R253" s="71"/>
      <c r="S253" s="142"/>
      <c r="T253" s="143"/>
      <c r="U253" s="148"/>
      <c r="V253" s="163"/>
      <c r="W253" s="171"/>
    </row>
    <row r="254" spans="1:23" ht="17.25" thickTop="1" thickBot="1" x14ac:dyDescent="0.25">
      <c r="A254" s="2">
        <v>2</v>
      </c>
      <c r="B254" s="26" t="s">
        <v>331</v>
      </c>
      <c r="C254" s="26" t="s">
        <v>8</v>
      </c>
      <c r="D254" s="26" t="s">
        <v>330</v>
      </c>
      <c r="E254" s="27" t="s">
        <v>10</v>
      </c>
      <c r="F254" s="27">
        <v>25</v>
      </c>
      <c r="G254" s="96"/>
      <c r="H254" s="97"/>
      <c r="I254" s="98"/>
      <c r="J254" s="47"/>
      <c r="K254" s="48"/>
      <c r="L254" s="49"/>
      <c r="M254" s="122"/>
      <c r="N254" s="188"/>
      <c r="O254" s="124"/>
      <c r="P254" s="72"/>
      <c r="Q254" s="192"/>
      <c r="R254" s="74"/>
      <c r="S254" s="149"/>
      <c r="T254" s="150"/>
      <c r="U254" s="151"/>
      <c r="V254" s="164"/>
      <c r="W254" s="165"/>
    </row>
    <row r="255" spans="1:23" ht="14.25" thickTop="1" thickBot="1" x14ac:dyDescent="0.25">
      <c r="A255" s="2">
        <v>3</v>
      </c>
      <c r="B255" s="26" t="s">
        <v>332</v>
      </c>
      <c r="C255" s="26" t="s">
        <v>8</v>
      </c>
      <c r="D255" s="26" t="s">
        <v>330</v>
      </c>
      <c r="E255" s="27" t="s">
        <v>10</v>
      </c>
      <c r="F255" s="27">
        <v>50</v>
      </c>
      <c r="G255" s="99"/>
      <c r="H255" s="100"/>
      <c r="I255" s="99"/>
      <c r="J255" s="50"/>
      <c r="K255" s="51"/>
      <c r="L255" s="50"/>
      <c r="M255" s="125"/>
      <c r="N255" s="126"/>
      <c r="O255" s="125"/>
      <c r="P255" s="75"/>
      <c r="Q255" s="76"/>
      <c r="R255" s="75"/>
      <c r="S255" s="152"/>
      <c r="T255" s="153"/>
      <c r="U255" s="152"/>
      <c r="V255" s="166"/>
      <c r="W255" s="173"/>
    </row>
    <row r="256" spans="1:23" ht="17.25" thickTop="1" thickBot="1" x14ac:dyDescent="0.25">
      <c r="A256" s="2">
        <v>4</v>
      </c>
      <c r="B256" s="26" t="s">
        <v>333</v>
      </c>
      <c r="C256" s="26" t="s">
        <v>8</v>
      </c>
      <c r="D256" s="26" t="s">
        <v>334</v>
      </c>
      <c r="E256" s="27" t="s">
        <v>10</v>
      </c>
      <c r="F256" s="27">
        <v>25</v>
      </c>
      <c r="G256" s="86"/>
      <c r="H256" s="87"/>
      <c r="I256" s="101"/>
      <c r="J256" s="37"/>
      <c r="K256" s="38"/>
      <c r="L256" s="52"/>
      <c r="M256" s="111"/>
      <c r="N256" s="112"/>
      <c r="O256" s="127"/>
      <c r="P256" s="63"/>
      <c r="Q256" s="64"/>
      <c r="R256" s="77"/>
      <c r="S256" s="139"/>
      <c r="T256" s="140"/>
      <c r="U256" s="154"/>
      <c r="V256" s="162"/>
      <c r="W256" s="169"/>
    </row>
    <row r="257" spans="1:23" ht="13.5" thickTop="1" x14ac:dyDescent="0.2">
      <c r="A257" s="2">
        <v>5</v>
      </c>
      <c r="B257" s="26" t="s">
        <v>335</v>
      </c>
      <c r="C257" s="26" t="s">
        <v>8</v>
      </c>
      <c r="D257" s="26" t="s">
        <v>338</v>
      </c>
      <c r="E257" s="27" t="s">
        <v>10</v>
      </c>
      <c r="F257" s="27">
        <v>25</v>
      </c>
      <c r="G257" s="89"/>
      <c r="H257" s="90"/>
      <c r="I257" s="102"/>
      <c r="J257" s="40"/>
      <c r="K257" s="41"/>
      <c r="L257" s="53"/>
      <c r="M257" s="114"/>
      <c r="N257" s="115"/>
      <c r="O257" s="128"/>
      <c r="P257" s="66"/>
      <c r="Q257" s="67"/>
      <c r="R257" s="78"/>
      <c r="S257" s="142"/>
      <c r="T257" s="143"/>
      <c r="U257" s="155"/>
      <c r="V257" s="163"/>
      <c r="W257" s="170"/>
    </row>
    <row r="258" spans="1:23" x14ac:dyDescent="0.2">
      <c r="A258" s="2">
        <v>6</v>
      </c>
      <c r="B258" s="26" t="s">
        <v>336</v>
      </c>
      <c r="C258" s="26" t="s">
        <v>8</v>
      </c>
      <c r="D258" s="26" t="s">
        <v>337</v>
      </c>
      <c r="E258" s="27" t="s">
        <v>10</v>
      </c>
      <c r="F258" s="27">
        <v>50</v>
      </c>
      <c r="G258" s="89"/>
      <c r="H258" s="90"/>
      <c r="I258" s="92"/>
      <c r="J258" s="40"/>
      <c r="K258" s="41"/>
      <c r="L258" s="44"/>
      <c r="M258" s="114"/>
      <c r="N258" s="115"/>
      <c r="O258" s="118"/>
      <c r="P258" s="66"/>
      <c r="Q258" s="67"/>
      <c r="R258" s="69"/>
      <c r="S258" s="142"/>
      <c r="T258" s="143"/>
      <c r="U258" s="146"/>
      <c r="V258" s="163"/>
      <c r="W258" s="170"/>
    </row>
    <row r="259" spans="1:23" x14ac:dyDescent="0.2">
      <c r="A259" s="2">
        <v>7</v>
      </c>
      <c r="B259" s="26" t="s">
        <v>340</v>
      </c>
      <c r="C259" s="26" t="s">
        <v>8</v>
      </c>
      <c r="D259" s="26" t="s">
        <v>339</v>
      </c>
      <c r="E259" s="27" t="s">
        <v>10</v>
      </c>
      <c r="F259" s="27">
        <v>50</v>
      </c>
      <c r="G259" s="89"/>
      <c r="H259" s="90"/>
      <c r="I259" s="92"/>
      <c r="J259" s="40"/>
      <c r="K259" s="41"/>
      <c r="L259" s="44"/>
      <c r="M259" s="114"/>
      <c r="N259" s="115"/>
      <c r="O259" s="118"/>
      <c r="P259" s="66"/>
      <c r="Q259" s="67"/>
      <c r="R259" s="69"/>
      <c r="S259" s="142"/>
      <c r="T259" s="143"/>
      <c r="U259" s="146"/>
      <c r="V259" s="163"/>
      <c r="W259" s="170"/>
    </row>
    <row r="260" spans="1:23" x14ac:dyDescent="0.2">
      <c r="A260" s="2">
        <v>8</v>
      </c>
      <c r="B260" s="26" t="s">
        <v>341</v>
      </c>
      <c r="C260" s="26" t="s">
        <v>8</v>
      </c>
      <c r="D260" s="26" t="s">
        <v>342</v>
      </c>
      <c r="E260" s="27" t="s">
        <v>10</v>
      </c>
      <c r="F260" s="27">
        <v>20</v>
      </c>
      <c r="G260" s="89"/>
      <c r="H260" s="90"/>
      <c r="I260" s="92"/>
      <c r="J260" s="40"/>
      <c r="K260" s="41"/>
      <c r="L260" s="44"/>
      <c r="M260" s="114"/>
      <c r="N260" s="115"/>
      <c r="O260" s="118"/>
      <c r="P260" s="66"/>
      <c r="Q260" s="67"/>
      <c r="R260" s="69"/>
      <c r="S260" s="142"/>
      <c r="T260" s="143"/>
      <c r="U260" s="146"/>
      <c r="V260" s="163"/>
      <c r="W260" s="170"/>
    </row>
    <row r="261" spans="1:23" x14ac:dyDescent="0.2">
      <c r="A261" s="2">
        <v>9</v>
      </c>
      <c r="B261" s="26" t="s">
        <v>344</v>
      </c>
      <c r="C261" s="26" t="s">
        <v>8</v>
      </c>
      <c r="D261" s="26" t="s">
        <v>343</v>
      </c>
      <c r="E261" s="27" t="s">
        <v>10</v>
      </c>
      <c r="F261" s="27">
        <v>20</v>
      </c>
      <c r="G261" s="89"/>
      <c r="H261" s="90"/>
      <c r="I261" s="92"/>
      <c r="J261" s="40"/>
      <c r="K261" s="41"/>
      <c r="L261" s="44"/>
      <c r="M261" s="114"/>
      <c r="N261" s="115"/>
      <c r="O261" s="118"/>
      <c r="P261" s="66"/>
      <c r="Q261" s="67"/>
      <c r="R261" s="69"/>
      <c r="S261" s="142"/>
      <c r="T261" s="143"/>
      <c r="U261" s="146"/>
      <c r="V261" s="163"/>
      <c r="W261" s="170"/>
    </row>
    <row r="262" spans="1:23" ht="13.5" thickBot="1" x14ac:dyDescent="0.25">
      <c r="A262" s="2">
        <v>10</v>
      </c>
      <c r="B262" s="26" t="s">
        <v>348</v>
      </c>
      <c r="C262" s="26" t="s">
        <v>8</v>
      </c>
      <c r="D262" s="26" t="s">
        <v>349</v>
      </c>
      <c r="E262" s="27" t="s">
        <v>10</v>
      </c>
      <c r="F262" s="27">
        <v>30000</v>
      </c>
      <c r="G262" s="89"/>
      <c r="H262" s="90"/>
      <c r="I262" s="102"/>
      <c r="J262" s="40"/>
      <c r="K262" s="41"/>
      <c r="L262" s="53"/>
      <c r="M262" s="114"/>
      <c r="N262" s="115"/>
      <c r="O262" s="128"/>
      <c r="P262" s="66"/>
      <c r="Q262" s="67"/>
      <c r="R262" s="78"/>
      <c r="S262" s="142"/>
      <c r="T262" s="143"/>
      <c r="U262" s="155"/>
      <c r="V262" s="163"/>
      <c r="W262" s="170"/>
    </row>
    <row r="263" spans="1:23" ht="17.25" thickTop="1" thickBot="1" x14ac:dyDescent="0.25">
      <c r="A263" s="2">
        <v>11</v>
      </c>
      <c r="B263" s="14" t="s">
        <v>235</v>
      </c>
      <c r="C263" s="14" t="s">
        <v>8</v>
      </c>
      <c r="D263" s="14" t="s">
        <v>299</v>
      </c>
      <c r="E263" s="15" t="s">
        <v>10</v>
      </c>
      <c r="F263" s="15">
        <v>4000</v>
      </c>
      <c r="G263" s="96"/>
      <c r="H263" s="97"/>
      <c r="I263" s="98"/>
      <c r="J263" s="47"/>
      <c r="K263" s="48"/>
      <c r="L263" s="49"/>
      <c r="M263" s="122"/>
      <c r="N263" s="123"/>
      <c r="O263" s="124"/>
      <c r="P263" s="72"/>
      <c r="Q263" s="73"/>
      <c r="R263" s="74"/>
      <c r="S263" s="149"/>
      <c r="T263" s="150"/>
      <c r="U263" s="151"/>
      <c r="V263" s="164"/>
      <c r="W263" s="165"/>
    </row>
    <row r="264" spans="1:23" ht="14.25" thickTop="1" thickBot="1" x14ac:dyDescent="0.25">
      <c r="A264" s="2">
        <v>12</v>
      </c>
      <c r="B264" s="26" t="s">
        <v>236</v>
      </c>
      <c r="C264" s="26" t="s">
        <v>8</v>
      </c>
      <c r="D264" s="26" t="s">
        <v>300</v>
      </c>
      <c r="E264" s="27" t="s">
        <v>10</v>
      </c>
      <c r="F264" s="27">
        <v>200</v>
      </c>
      <c r="G264" s="99"/>
      <c r="H264" s="100"/>
      <c r="I264" s="99"/>
      <c r="J264" s="50"/>
      <c r="K264" s="51"/>
      <c r="L264" s="50"/>
      <c r="M264" s="125"/>
      <c r="N264" s="126"/>
      <c r="O264" s="125"/>
      <c r="P264" s="75"/>
      <c r="Q264" s="76"/>
      <c r="R264" s="75"/>
      <c r="S264" s="152"/>
      <c r="T264" s="153"/>
      <c r="U264" s="152"/>
      <c r="V264" s="166"/>
      <c r="W264" s="173"/>
    </row>
    <row r="265" spans="1:23" ht="17.25" thickTop="1" thickBot="1" x14ac:dyDescent="0.25">
      <c r="B265" s="286" t="s">
        <v>389</v>
      </c>
      <c r="C265" s="287"/>
      <c r="D265" s="287"/>
      <c r="E265" s="287"/>
      <c r="F265" s="287"/>
      <c r="G265" s="287"/>
    </row>
    <row r="266" spans="1:23" ht="14.25" thickTop="1" thickBot="1" x14ac:dyDescent="0.25"/>
    <row r="267" spans="1:23" ht="17.25" thickTop="1" thickBot="1" x14ac:dyDescent="0.25">
      <c r="B267" s="288" t="s">
        <v>390</v>
      </c>
      <c r="C267" s="289"/>
      <c r="D267" s="289"/>
      <c r="E267" s="289"/>
      <c r="F267" s="289"/>
      <c r="G267" s="289"/>
    </row>
    <row r="268" spans="1:23" ht="17.25" thickTop="1" thickBot="1" x14ac:dyDescent="0.25">
      <c r="B268" s="290" t="s">
        <v>391</v>
      </c>
      <c r="C268" s="291"/>
      <c r="D268" s="291"/>
      <c r="E268" s="291"/>
      <c r="F268" s="291"/>
      <c r="G268" s="291"/>
    </row>
    <row r="269" spans="1:23" ht="13.5" thickTop="1" x14ac:dyDescent="0.2"/>
  </sheetData>
  <mergeCells count="28">
    <mergeCell ref="A151:F151"/>
    <mergeCell ref="A153:F153"/>
    <mergeCell ref="A119:F119"/>
    <mergeCell ref="A123:F123"/>
    <mergeCell ref="A125:F125"/>
    <mergeCell ref="A134:F134"/>
    <mergeCell ref="A136:F136"/>
    <mergeCell ref="A117:F117"/>
    <mergeCell ref="G1:I1"/>
    <mergeCell ref="A3:F3"/>
    <mergeCell ref="A64:F64"/>
    <mergeCell ref="A66:F66"/>
    <mergeCell ref="J1:L1"/>
    <mergeCell ref="M1:O1"/>
    <mergeCell ref="P1:R1"/>
    <mergeCell ref="S1:U1"/>
    <mergeCell ref="V1:W1"/>
    <mergeCell ref="A169:F169"/>
    <mergeCell ref="A171:F171"/>
    <mergeCell ref="A175:F175"/>
    <mergeCell ref="A177:F177"/>
    <mergeCell ref="A201:F201"/>
    <mergeCell ref="B252:G252"/>
    <mergeCell ref="B265:G265"/>
    <mergeCell ref="B267:G267"/>
    <mergeCell ref="B268:G268"/>
    <mergeCell ref="A203:F203"/>
    <mergeCell ref="A251:F251"/>
  </mergeCells>
  <printOptions horizontalCentered="1" verticalCentered="1"/>
  <pageMargins left="0" right="0" top="0" bottom="0" header="0.3" footer="0.3"/>
  <pageSetup paperSize="3" scale="96" orientation="landscape" useFirstPageNumber="1" r:id="rId1"/>
  <headerFooter>
    <oddFooter>Page &amp;P</oddFooter>
  </headerFooter>
  <rowBreaks count="7" manualBreakCount="7">
    <brk id="28" max="16383" man="1"/>
    <brk id="45" max="16383" man="1"/>
    <brk id="89" max="16383" man="1"/>
    <brk id="120" max="23" man="1"/>
    <brk id="155" max="16383" man="1"/>
    <brk id="188" max="16383" man="1"/>
    <brk id="21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1"/>
  <sheetViews>
    <sheetView tabSelected="1" view="pageLayout" topLeftCell="N1" zoomScaleNormal="100" workbookViewId="0">
      <selection activeCell="V16" sqref="V16"/>
    </sheetView>
  </sheetViews>
  <sheetFormatPr defaultRowHeight="15" x14ac:dyDescent="0.25"/>
  <cols>
    <col min="2" max="2" width="55.85546875" customWidth="1"/>
    <col min="4" max="4" width="18.42578125" customWidth="1"/>
    <col min="5" max="5" width="9.85546875" bestFit="1" customWidth="1"/>
    <col min="6" max="6" width="9.140625" customWidth="1"/>
    <col min="7" max="8" width="18.140625" style="249" customWidth="1"/>
    <col min="9" max="9" width="18.5703125" style="180" customWidth="1"/>
    <col min="10" max="10" width="18.5703125" style="242" customWidth="1"/>
    <col min="11" max="12" width="18.5703125" style="255" customWidth="1"/>
    <col min="13" max="14" width="18.5703125" style="242" customWidth="1"/>
    <col min="15" max="16" width="18.5703125" style="261" customWidth="1"/>
    <col min="17" max="18" width="18.5703125" style="242" customWidth="1"/>
    <col min="19" max="20" width="18.28515625" style="249" customWidth="1"/>
    <col min="21" max="22" width="18.42578125" style="242" customWidth="1"/>
    <col min="23" max="24" width="18.42578125" style="266" customWidth="1"/>
  </cols>
  <sheetData>
    <row r="1" spans="1:24" ht="20.25" thickTop="1" thickBot="1" x14ac:dyDescent="0.35">
      <c r="A1" s="198" t="s">
        <v>430</v>
      </c>
      <c r="B1" s="178"/>
      <c r="C1" s="178"/>
      <c r="D1" s="178"/>
      <c r="E1" s="167"/>
      <c r="F1" s="167"/>
      <c r="G1" s="250"/>
      <c r="H1" s="250"/>
      <c r="I1" s="274"/>
      <c r="J1" s="243"/>
      <c r="U1" s="242" t="s">
        <v>441</v>
      </c>
    </row>
    <row r="2" spans="1:24" ht="52.5" thickTop="1" thickBot="1" x14ac:dyDescent="0.3">
      <c r="A2" s="4" t="s">
        <v>0</v>
      </c>
      <c r="B2" s="5" t="s">
        <v>1</v>
      </c>
      <c r="C2" s="6" t="s">
        <v>2</v>
      </c>
      <c r="D2" s="179" t="s">
        <v>3</v>
      </c>
      <c r="E2" s="199" t="s">
        <v>394</v>
      </c>
      <c r="F2" s="241" t="s">
        <v>278</v>
      </c>
      <c r="G2" s="250" t="s">
        <v>406</v>
      </c>
      <c r="H2" s="250" t="s">
        <v>407</v>
      </c>
      <c r="I2" s="243" t="s">
        <v>408</v>
      </c>
      <c r="J2" s="243" t="s">
        <v>409</v>
      </c>
      <c r="K2" s="256" t="s">
        <v>410</v>
      </c>
      <c r="L2" s="256" t="s">
        <v>411</v>
      </c>
      <c r="M2" s="243" t="s">
        <v>418</v>
      </c>
      <c r="N2" s="243" t="s">
        <v>419</v>
      </c>
      <c r="O2" s="262" t="s">
        <v>412</v>
      </c>
      <c r="P2" s="262" t="s">
        <v>413</v>
      </c>
      <c r="Q2" s="260" t="s">
        <v>414</v>
      </c>
      <c r="R2" s="260" t="s">
        <v>415</v>
      </c>
      <c r="S2" s="250" t="s">
        <v>416</v>
      </c>
      <c r="T2" s="250" t="s">
        <v>417</v>
      </c>
      <c r="U2" s="260" t="s">
        <v>420</v>
      </c>
      <c r="V2" s="260" t="s">
        <v>421</v>
      </c>
      <c r="W2" s="256" t="s">
        <v>442</v>
      </c>
      <c r="X2" s="256" t="s">
        <v>429</v>
      </c>
    </row>
    <row r="3" spans="1:24" ht="17.25" thickTop="1" thickBot="1" x14ac:dyDescent="0.3">
      <c r="A3" s="288" t="s">
        <v>6</v>
      </c>
      <c r="B3" s="289"/>
      <c r="C3" s="289"/>
      <c r="D3" s="289"/>
      <c r="E3" s="289"/>
      <c r="F3" s="289"/>
      <c r="H3" s="251"/>
      <c r="K3" s="281"/>
      <c r="L3" s="281"/>
      <c r="M3" s="243"/>
      <c r="N3" s="243"/>
      <c r="O3" s="262"/>
      <c r="P3" s="262"/>
      <c r="Q3" s="243"/>
      <c r="R3" s="243"/>
      <c r="S3" s="250"/>
      <c r="T3" s="250"/>
      <c r="U3" s="243"/>
      <c r="V3" s="243"/>
      <c r="W3" s="256"/>
      <c r="X3" s="256"/>
    </row>
    <row r="4" spans="1:24" ht="15.75" thickTop="1" x14ac:dyDescent="0.25">
      <c r="A4" s="9">
        <v>1</v>
      </c>
      <c r="B4" s="10" t="s">
        <v>7</v>
      </c>
      <c r="C4" s="10" t="s">
        <v>8</v>
      </c>
      <c r="D4" s="10" t="s">
        <v>9</v>
      </c>
      <c r="E4" s="11" t="s">
        <v>10</v>
      </c>
      <c r="F4" s="209">
        <v>1600</v>
      </c>
      <c r="G4" s="250">
        <v>8.18</v>
      </c>
      <c r="H4" s="250">
        <f>SUM(F4*G4)</f>
        <v>13088</v>
      </c>
      <c r="I4" s="274">
        <v>11.45</v>
      </c>
      <c r="J4" s="282">
        <f>SUM(F4*I4)</f>
        <v>18320</v>
      </c>
      <c r="K4" s="281">
        <v>16</v>
      </c>
      <c r="L4" s="281">
        <f>SUM(F4*K4)</f>
        <v>25600</v>
      </c>
      <c r="M4" s="243">
        <v>10.46</v>
      </c>
      <c r="N4" s="243">
        <f>SUM(F4*M4)</f>
        <v>16736</v>
      </c>
      <c r="O4" s="262">
        <v>12.88</v>
      </c>
      <c r="P4" s="262">
        <f>SUM(F4*O4)</f>
        <v>20608</v>
      </c>
      <c r="Q4" s="243">
        <v>10.36</v>
      </c>
      <c r="R4" s="243">
        <f>SUM(F4*Q4)</f>
        <v>16576</v>
      </c>
      <c r="S4" s="250">
        <v>9.11</v>
      </c>
      <c r="T4" s="250">
        <f>SUM(F4*S4)</f>
        <v>14576</v>
      </c>
      <c r="U4" s="243">
        <v>9.8000000000000007</v>
      </c>
      <c r="V4" s="243">
        <f>SUM(F4*U4)</f>
        <v>15680.000000000002</v>
      </c>
      <c r="W4" s="256">
        <v>9.2899999999999991</v>
      </c>
      <c r="X4" s="256">
        <f>SUM(F4*W4)</f>
        <v>14863.999999999998</v>
      </c>
    </row>
    <row r="5" spans="1:24" x14ac:dyDescent="0.25">
      <c r="A5" s="13">
        <v>2</v>
      </c>
      <c r="B5" s="14" t="s">
        <v>11</v>
      </c>
      <c r="C5" s="14" t="s">
        <v>8</v>
      </c>
      <c r="D5" s="14" t="s">
        <v>12</v>
      </c>
      <c r="E5" s="15" t="s">
        <v>10</v>
      </c>
      <c r="F5" s="209">
        <v>80</v>
      </c>
      <c r="G5" s="250">
        <v>8.18</v>
      </c>
      <c r="H5" s="250">
        <f t="shared" ref="H5:H65" si="0">SUM(F5*G5)</f>
        <v>654.4</v>
      </c>
      <c r="I5" s="274">
        <v>15.17</v>
      </c>
      <c r="J5" s="282">
        <f t="shared" ref="J5:J65" si="1">SUM(F5*I5)</f>
        <v>1213.5999999999999</v>
      </c>
      <c r="K5" s="281">
        <v>21</v>
      </c>
      <c r="L5" s="281">
        <f t="shared" ref="L5:L65" si="2">SUM(F5*K5)</f>
        <v>1680</v>
      </c>
      <c r="M5" s="243">
        <v>13.2</v>
      </c>
      <c r="N5" s="243">
        <f t="shared" ref="N5:N65" si="3">SUM(F5*M5)</f>
        <v>1056</v>
      </c>
      <c r="O5" s="262">
        <v>12.88</v>
      </c>
      <c r="P5" s="262">
        <f t="shared" ref="P5:P65" si="4">SUM(F5*O5)</f>
        <v>1030.4000000000001</v>
      </c>
      <c r="Q5" s="243">
        <v>13.72</v>
      </c>
      <c r="R5" s="243">
        <f t="shared" ref="R5:R65" si="5">SUM(F5*Q5)</f>
        <v>1097.6000000000001</v>
      </c>
      <c r="S5" s="250">
        <v>12.08</v>
      </c>
      <c r="T5" s="250">
        <f t="shared" ref="T5:T65" si="6">SUM(F5*S5)</f>
        <v>966.4</v>
      </c>
      <c r="U5" s="243">
        <v>16.21</v>
      </c>
      <c r="V5" s="243">
        <f t="shared" ref="V5:V65" si="7">SUM(F5*U5)</f>
        <v>1296.8000000000002</v>
      </c>
      <c r="W5" s="256">
        <v>12.99</v>
      </c>
      <c r="X5" s="256">
        <f t="shared" ref="X5:X65" si="8">SUM(F5*W5)</f>
        <v>1039.2</v>
      </c>
    </row>
    <row r="6" spans="1:24" x14ac:dyDescent="0.25">
      <c r="A6" s="13">
        <v>3</v>
      </c>
      <c r="B6" s="14" t="s">
        <v>13</v>
      </c>
      <c r="C6" s="14" t="s">
        <v>8</v>
      </c>
      <c r="D6" s="14" t="s">
        <v>14</v>
      </c>
      <c r="E6" s="15" t="s">
        <v>10</v>
      </c>
      <c r="F6" s="209">
        <v>60</v>
      </c>
      <c r="G6" s="250">
        <v>8.18</v>
      </c>
      <c r="H6" s="250">
        <f t="shared" si="0"/>
        <v>490.79999999999995</v>
      </c>
      <c r="I6" s="274">
        <v>15.35</v>
      </c>
      <c r="J6" s="282">
        <f t="shared" si="1"/>
        <v>921</v>
      </c>
      <c r="K6" s="281">
        <v>25.5</v>
      </c>
      <c r="L6" s="281">
        <f t="shared" si="2"/>
        <v>1530</v>
      </c>
      <c r="M6" s="243">
        <v>13.2</v>
      </c>
      <c r="N6" s="243">
        <f t="shared" si="3"/>
        <v>792</v>
      </c>
      <c r="O6" s="262">
        <v>12.88</v>
      </c>
      <c r="P6" s="262">
        <f t="shared" si="4"/>
        <v>772.80000000000007</v>
      </c>
      <c r="Q6" s="243">
        <v>13.72</v>
      </c>
      <c r="R6" s="243">
        <f t="shared" si="5"/>
        <v>823.2</v>
      </c>
      <c r="S6" s="250">
        <v>12.09</v>
      </c>
      <c r="T6" s="250">
        <f t="shared" si="6"/>
        <v>725.4</v>
      </c>
      <c r="U6" s="243">
        <v>15.82</v>
      </c>
      <c r="V6" s="243">
        <f t="shared" si="7"/>
        <v>949.2</v>
      </c>
      <c r="W6" s="256">
        <v>12.99</v>
      </c>
      <c r="X6" s="256">
        <f t="shared" si="8"/>
        <v>779.4</v>
      </c>
    </row>
    <row r="7" spans="1:24" x14ac:dyDescent="0.25">
      <c r="A7" s="13">
        <v>4</v>
      </c>
      <c r="B7" s="14" t="s">
        <v>15</v>
      </c>
      <c r="C7" s="14" t="s">
        <v>8</v>
      </c>
      <c r="D7" s="181" t="s">
        <v>392</v>
      </c>
      <c r="E7" s="15" t="s">
        <v>10</v>
      </c>
      <c r="F7" s="209">
        <v>30</v>
      </c>
      <c r="G7" s="250">
        <v>0.83</v>
      </c>
      <c r="H7" s="250">
        <f t="shared" si="0"/>
        <v>24.9</v>
      </c>
      <c r="I7" s="274">
        <v>1.89</v>
      </c>
      <c r="J7" s="282">
        <f t="shared" si="1"/>
        <v>56.699999999999996</v>
      </c>
      <c r="K7" s="281">
        <v>1</v>
      </c>
      <c r="L7" s="281">
        <f t="shared" si="2"/>
        <v>30</v>
      </c>
      <c r="M7" s="243">
        <v>0.8</v>
      </c>
      <c r="N7" s="243">
        <f t="shared" si="3"/>
        <v>24</v>
      </c>
      <c r="O7" s="262"/>
      <c r="P7" s="262">
        <f t="shared" si="4"/>
        <v>0</v>
      </c>
      <c r="Q7" s="243">
        <v>0.9</v>
      </c>
      <c r="R7" s="243">
        <f t="shared" si="5"/>
        <v>27</v>
      </c>
      <c r="S7" s="250">
        <v>0.87</v>
      </c>
      <c r="T7" s="250">
        <f t="shared" si="6"/>
        <v>26.1</v>
      </c>
      <c r="U7" s="243">
        <v>0.96</v>
      </c>
      <c r="V7" s="243">
        <f t="shared" si="7"/>
        <v>28.799999999999997</v>
      </c>
      <c r="W7" s="256">
        <v>0.85</v>
      </c>
      <c r="X7" s="256">
        <f t="shared" si="8"/>
        <v>25.5</v>
      </c>
    </row>
    <row r="8" spans="1:24" x14ac:dyDescent="0.25">
      <c r="A8" s="13">
        <v>5</v>
      </c>
      <c r="B8" s="14" t="s">
        <v>16</v>
      </c>
      <c r="C8" s="14" t="s">
        <v>8</v>
      </c>
      <c r="D8" s="181" t="s">
        <v>392</v>
      </c>
      <c r="E8" s="15" t="s">
        <v>10</v>
      </c>
      <c r="F8" s="209">
        <v>20</v>
      </c>
      <c r="G8" s="250">
        <v>0.83</v>
      </c>
      <c r="H8" s="250">
        <f t="shared" si="0"/>
        <v>16.599999999999998</v>
      </c>
      <c r="I8" s="274">
        <v>1.89</v>
      </c>
      <c r="J8" s="282">
        <f t="shared" si="1"/>
        <v>37.799999999999997</v>
      </c>
      <c r="K8" s="281">
        <v>1</v>
      </c>
      <c r="L8" s="281">
        <f t="shared" si="2"/>
        <v>20</v>
      </c>
      <c r="M8" s="243">
        <v>0.8</v>
      </c>
      <c r="N8" s="243">
        <f t="shared" si="3"/>
        <v>16</v>
      </c>
      <c r="O8" s="262"/>
      <c r="P8" s="262">
        <f t="shared" si="4"/>
        <v>0</v>
      </c>
      <c r="Q8" s="243">
        <v>0.9</v>
      </c>
      <c r="R8" s="243">
        <f t="shared" si="5"/>
        <v>18</v>
      </c>
      <c r="S8" s="250">
        <v>0.87</v>
      </c>
      <c r="T8" s="250">
        <f t="shared" si="6"/>
        <v>17.399999999999999</v>
      </c>
      <c r="U8" s="243">
        <v>0.96</v>
      </c>
      <c r="V8" s="243">
        <f t="shared" si="7"/>
        <v>19.2</v>
      </c>
      <c r="W8" s="256">
        <v>0.85</v>
      </c>
      <c r="X8" s="256">
        <f t="shared" si="8"/>
        <v>17</v>
      </c>
    </row>
    <row r="9" spans="1:24" x14ac:dyDescent="0.25">
      <c r="A9" s="13">
        <v>6</v>
      </c>
      <c r="B9" s="14" t="s">
        <v>259</v>
      </c>
      <c r="C9" s="14" t="s">
        <v>8</v>
      </c>
      <c r="D9" s="181" t="s">
        <v>392</v>
      </c>
      <c r="E9" s="15" t="s">
        <v>10</v>
      </c>
      <c r="F9" s="209">
        <v>20</v>
      </c>
      <c r="G9" s="250">
        <v>0.83</v>
      </c>
      <c r="H9" s="250">
        <f t="shared" si="0"/>
        <v>16.599999999999998</v>
      </c>
      <c r="I9" s="274">
        <v>1.89</v>
      </c>
      <c r="J9" s="282">
        <f t="shared" si="1"/>
        <v>37.799999999999997</v>
      </c>
      <c r="K9" s="281">
        <v>1</v>
      </c>
      <c r="L9" s="281">
        <f t="shared" si="2"/>
        <v>20</v>
      </c>
      <c r="M9" s="243">
        <v>0.8</v>
      </c>
      <c r="N9" s="243">
        <f t="shared" si="3"/>
        <v>16</v>
      </c>
      <c r="O9" s="262"/>
      <c r="P9" s="262">
        <f t="shared" si="4"/>
        <v>0</v>
      </c>
      <c r="Q9" s="243">
        <v>0.9</v>
      </c>
      <c r="R9" s="243">
        <f t="shared" si="5"/>
        <v>18</v>
      </c>
      <c r="S9" s="250">
        <v>0.87</v>
      </c>
      <c r="T9" s="250">
        <f t="shared" si="6"/>
        <v>17.399999999999999</v>
      </c>
      <c r="U9" s="243">
        <v>0.96</v>
      </c>
      <c r="V9" s="243">
        <f t="shared" si="7"/>
        <v>19.2</v>
      </c>
      <c r="W9" s="256">
        <v>0.85</v>
      </c>
      <c r="X9" s="256">
        <f t="shared" si="8"/>
        <v>17</v>
      </c>
    </row>
    <row r="10" spans="1:24" x14ac:dyDescent="0.25">
      <c r="A10" s="13">
        <v>7</v>
      </c>
      <c r="B10" s="14" t="s">
        <v>17</v>
      </c>
      <c r="C10" s="14" t="s">
        <v>8</v>
      </c>
      <c r="D10" s="181" t="s">
        <v>392</v>
      </c>
      <c r="E10" s="15" t="s">
        <v>10</v>
      </c>
      <c r="F10" s="209">
        <v>100</v>
      </c>
      <c r="G10" s="250">
        <v>0.83</v>
      </c>
      <c r="H10" s="250">
        <f t="shared" si="0"/>
        <v>83</v>
      </c>
      <c r="I10" s="274">
        <v>1.1200000000000001</v>
      </c>
      <c r="J10" s="243">
        <f t="shared" si="1"/>
        <v>112.00000000000001</v>
      </c>
      <c r="K10" s="281">
        <v>1</v>
      </c>
      <c r="L10" s="281">
        <f t="shared" si="2"/>
        <v>100</v>
      </c>
      <c r="M10" s="243">
        <v>0.8</v>
      </c>
      <c r="N10" s="243">
        <f t="shared" si="3"/>
        <v>80</v>
      </c>
      <c r="O10" s="262"/>
      <c r="P10" s="262">
        <f t="shared" si="4"/>
        <v>0</v>
      </c>
      <c r="Q10" s="243">
        <v>0.9</v>
      </c>
      <c r="R10" s="243">
        <f t="shared" si="5"/>
        <v>90</v>
      </c>
      <c r="S10" s="250">
        <v>0.87</v>
      </c>
      <c r="T10" s="250">
        <f t="shared" si="6"/>
        <v>87</v>
      </c>
      <c r="U10" s="243">
        <v>0.96</v>
      </c>
      <c r="V10" s="243">
        <f t="shared" si="7"/>
        <v>96</v>
      </c>
      <c r="W10" s="256">
        <v>0.85</v>
      </c>
      <c r="X10" s="256">
        <f t="shared" si="8"/>
        <v>85</v>
      </c>
    </row>
    <row r="11" spans="1:24" x14ac:dyDescent="0.25">
      <c r="A11" s="13">
        <v>8</v>
      </c>
      <c r="B11" s="14" t="s">
        <v>18</v>
      </c>
      <c r="C11" s="14" t="s">
        <v>8</v>
      </c>
      <c r="D11" s="181" t="s">
        <v>392</v>
      </c>
      <c r="E11" s="15" t="s">
        <v>10</v>
      </c>
      <c r="F11" s="209">
        <v>700</v>
      </c>
      <c r="G11" s="250">
        <v>0.83</v>
      </c>
      <c r="H11" s="250">
        <f t="shared" si="0"/>
        <v>581</v>
      </c>
      <c r="I11" s="274">
        <v>1.18</v>
      </c>
      <c r="J11" s="243">
        <f t="shared" si="1"/>
        <v>826</v>
      </c>
      <c r="K11" s="281">
        <v>1</v>
      </c>
      <c r="L11" s="281">
        <f t="shared" si="2"/>
        <v>700</v>
      </c>
      <c r="M11" s="243">
        <v>0.8</v>
      </c>
      <c r="N11" s="243">
        <f t="shared" si="3"/>
        <v>560</v>
      </c>
      <c r="O11" s="262"/>
      <c r="P11" s="262">
        <f t="shared" si="4"/>
        <v>0</v>
      </c>
      <c r="Q11" s="243">
        <v>0.9</v>
      </c>
      <c r="R11" s="243">
        <f t="shared" si="5"/>
        <v>630</v>
      </c>
      <c r="S11" s="250">
        <v>0.99</v>
      </c>
      <c r="T11" s="250">
        <f t="shared" si="6"/>
        <v>693</v>
      </c>
      <c r="U11" s="243">
        <v>0.96</v>
      </c>
      <c r="V11" s="243">
        <f t="shared" si="7"/>
        <v>672</v>
      </c>
      <c r="W11" s="256">
        <v>0.85</v>
      </c>
      <c r="X11" s="256">
        <f t="shared" si="8"/>
        <v>595</v>
      </c>
    </row>
    <row r="12" spans="1:24" x14ac:dyDescent="0.25">
      <c r="A12" s="13">
        <v>9</v>
      </c>
      <c r="B12" s="14" t="s">
        <v>19</v>
      </c>
      <c r="C12" s="14" t="s">
        <v>8</v>
      </c>
      <c r="D12" s="181" t="s">
        <v>392</v>
      </c>
      <c r="E12" s="15" t="s">
        <v>10</v>
      </c>
      <c r="F12" s="209">
        <v>350</v>
      </c>
      <c r="G12" s="250">
        <v>0.83</v>
      </c>
      <c r="H12" s="250">
        <f t="shared" si="0"/>
        <v>290.5</v>
      </c>
      <c r="I12" s="274">
        <v>1.89</v>
      </c>
      <c r="J12" s="243">
        <f t="shared" si="1"/>
        <v>661.5</v>
      </c>
      <c r="K12" s="281">
        <v>1</v>
      </c>
      <c r="L12" s="281">
        <f t="shared" si="2"/>
        <v>350</v>
      </c>
      <c r="M12" s="243">
        <v>0.8</v>
      </c>
      <c r="N12" s="243">
        <f t="shared" si="3"/>
        <v>280</v>
      </c>
      <c r="O12" s="262"/>
      <c r="P12" s="262">
        <f t="shared" si="4"/>
        <v>0</v>
      </c>
      <c r="Q12" s="243">
        <v>0.9</v>
      </c>
      <c r="R12" s="243">
        <f t="shared" si="5"/>
        <v>315</v>
      </c>
      <c r="S12" s="250">
        <v>0.87</v>
      </c>
      <c r="T12" s="250">
        <f t="shared" si="6"/>
        <v>304.5</v>
      </c>
      <c r="U12" s="243">
        <v>0.96</v>
      </c>
      <c r="V12" s="243">
        <f t="shared" si="7"/>
        <v>336</v>
      </c>
      <c r="W12" s="256">
        <v>0.9</v>
      </c>
      <c r="X12" s="256">
        <f t="shared" si="8"/>
        <v>315</v>
      </c>
    </row>
    <row r="13" spans="1:24" x14ac:dyDescent="0.25">
      <c r="A13" s="13">
        <v>10</v>
      </c>
      <c r="B13" s="14" t="s">
        <v>20</v>
      </c>
      <c r="C13" s="14" t="s">
        <v>8</v>
      </c>
      <c r="D13" s="181" t="s">
        <v>392</v>
      </c>
      <c r="E13" s="15" t="s">
        <v>10</v>
      </c>
      <c r="F13" s="209">
        <v>100</v>
      </c>
      <c r="G13" s="250">
        <v>0.83</v>
      </c>
      <c r="H13" s="250">
        <f t="shared" si="0"/>
        <v>83</v>
      </c>
      <c r="I13" s="274">
        <v>1.1200000000000001</v>
      </c>
      <c r="J13" s="243">
        <f t="shared" si="1"/>
        <v>112.00000000000001</v>
      </c>
      <c r="K13" s="281">
        <v>1</v>
      </c>
      <c r="L13" s="281">
        <f t="shared" si="2"/>
        <v>100</v>
      </c>
      <c r="M13" s="243">
        <v>0.8</v>
      </c>
      <c r="N13" s="243">
        <f t="shared" si="3"/>
        <v>80</v>
      </c>
      <c r="O13" s="262"/>
      <c r="P13" s="262">
        <f t="shared" si="4"/>
        <v>0</v>
      </c>
      <c r="Q13" s="243">
        <v>0.9</v>
      </c>
      <c r="R13" s="243">
        <f t="shared" si="5"/>
        <v>90</v>
      </c>
      <c r="S13" s="250">
        <v>0.87</v>
      </c>
      <c r="T13" s="250">
        <f t="shared" si="6"/>
        <v>87</v>
      </c>
      <c r="U13" s="243">
        <v>0.96</v>
      </c>
      <c r="V13" s="243">
        <f t="shared" si="7"/>
        <v>96</v>
      </c>
      <c r="W13" s="256">
        <v>0.9</v>
      </c>
      <c r="X13" s="256">
        <f t="shared" si="8"/>
        <v>90</v>
      </c>
    </row>
    <row r="14" spans="1:24" x14ac:dyDescent="0.25">
      <c r="A14" s="13">
        <v>11</v>
      </c>
      <c r="B14" s="14" t="s">
        <v>21</v>
      </c>
      <c r="C14" s="14" t="s">
        <v>8</v>
      </c>
      <c r="D14" s="14" t="s">
        <v>22</v>
      </c>
      <c r="E14" s="15" t="s">
        <v>23</v>
      </c>
      <c r="F14" s="209">
        <v>40</v>
      </c>
      <c r="G14" s="250">
        <v>1.22</v>
      </c>
      <c r="H14" s="250">
        <f t="shared" si="0"/>
        <v>48.8</v>
      </c>
      <c r="I14" s="274">
        <v>3.47</v>
      </c>
      <c r="J14" s="243">
        <f t="shared" si="1"/>
        <v>138.80000000000001</v>
      </c>
      <c r="K14" s="281">
        <v>2.9</v>
      </c>
      <c r="L14" s="281">
        <f t="shared" si="2"/>
        <v>116</v>
      </c>
      <c r="M14" s="243">
        <v>2.11</v>
      </c>
      <c r="N14" s="243">
        <f t="shared" si="3"/>
        <v>84.399999999999991</v>
      </c>
      <c r="O14" s="262"/>
      <c r="P14" s="262">
        <f t="shared" si="4"/>
        <v>0</v>
      </c>
      <c r="Q14" s="243">
        <v>2.1800000000000002</v>
      </c>
      <c r="R14" s="243">
        <f t="shared" si="5"/>
        <v>87.2</v>
      </c>
      <c r="S14" s="250">
        <v>2.62</v>
      </c>
      <c r="T14" s="250">
        <f t="shared" si="6"/>
        <v>104.80000000000001</v>
      </c>
      <c r="U14" s="243">
        <v>2.4</v>
      </c>
      <c r="V14" s="243">
        <f t="shared" si="7"/>
        <v>96</v>
      </c>
      <c r="W14" s="256">
        <v>0.99</v>
      </c>
      <c r="X14" s="256">
        <f t="shared" si="8"/>
        <v>39.6</v>
      </c>
    </row>
    <row r="15" spans="1:24" x14ac:dyDescent="0.25">
      <c r="A15" s="13">
        <v>12</v>
      </c>
      <c r="B15" s="14" t="s">
        <v>24</v>
      </c>
      <c r="C15" s="14" t="s">
        <v>8</v>
      </c>
      <c r="D15" s="14" t="s">
        <v>22</v>
      </c>
      <c r="E15" s="15" t="s">
        <v>23</v>
      </c>
      <c r="F15" s="209">
        <v>30</v>
      </c>
      <c r="G15" s="250">
        <v>1.22</v>
      </c>
      <c r="H15" s="250">
        <f t="shared" si="0"/>
        <v>36.6</v>
      </c>
      <c r="I15" s="274">
        <v>3.47</v>
      </c>
      <c r="J15" s="243">
        <f t="shared" si="1"/>
        <v>104.10000000000001</v>
      </c>
      <c r="K15" s="281">
        <v>2.9</v>
      </c>
      <c r="L15" s="281">
        <f t="shared" si="2"/>
        <v>87</v>
      </c>
      <c r="M15" s="243">
        <v>2.11</v>
      </c>
      <c r="N15" s="243">
        <f t="shared" si="3"/>
        <v>63.3</v>
      </c>
      <c r="O15" s="262"/>
      <c r="P15" s="262">
        <f t="shared" si="4"/>
        <v>0</v>
      </c>
      <c r="Q15" s="243">
        <v>2.1800000000000002</v>
      </c>
      <c r="R15" s="243">
        <f t="shared" si="5"/>
        <v>65.400000000000006</v>
      </c>
      <c r="S15" s="250">
        <v>2.62</v>
      </c>
      <c r="T15" s="250">
        <f t="shared" si="6"/>
        <v>78.600000000000009</v>
      </c>
      <c r="U15" s="243">
        <v>2.4</v>
      </c>
      <c r="V15" s="243">
        <f t="shared" si="7"/>
        <v>72</v>
      </c>
      <c r="W15" s="256">
        <v>0.99</v>
      </c>
      <c r="X15" s="256">
        <f t="shared" si="8"/>
        <v>29.7</v>
      </c>
    </row>
    <row r="16" spans="1:24" x14ac:dyDescent="0.25">
      <c r="A16" s="13">
        <v>13</v>
      </c>
      <c r="B16" s="14" t="s">
        <v>25</v>
      </c>
      <c r="C16" s="14" t="s">
        <v>8</v>
      </c>
      <c r="D16" s="14" t="s">
        <v>22</v>
      </c>
      <c r="E16" s="15" t="s">
        <v>23</v>
      </c>
      <c r="F16" s="209">
        <v>40</v>
      </c>
      <c r="G16" s="250">
        <v>1.22</v>
      </c>
      <c r="H16" s="250">
        <f t="shared" si="0"/>
        <v>48.8</v>
      </c>
      <c r="I16" s="274">
        <v>3.47</v>
      </c>
      <c r="J16" s="243">
        <f t="shared" si="1"/>
        <v>138.80000000000001</v>
      </c>
      <c r="K16" s="281">
        <v>2.9</v>
      </c>
      <c r="L16" s="281">
        <f t="shared" si="2"/>
        <v>116</v>
      </c>
      <c r="M16" s="243">
        <v>2.11</v>
      </c>
      <c r="N16" s="243">
        <f t="shared" si="3"/>
        <v>84.399999999999991</v>
      </c>
      <c r="O16" s="262"/>
      <c r="P16" s="262">
        <f t="shared" si="4"/>
        <v>0</v>
      </c>
      <c r="Q16" s="243">
        <v>2.1800000000000002</v>
      </c>
      <c r="R16" s="243">
        <f t="shared" si="5"/>
        <v>87.2</v>
      </c>
      <c r="S16" s="250">
        <v>2.62</v>
      </c>
      <c r="T16" s="250">
        <f t="shared" si="6"/>
        <v>104.80000000000001</v>
      </c>
      <c r="U16" s="243">
        <v>2.4</v>
      </c>
      <c r="V16" s="243">
        <f t="shared" si="7"/>
        <v>96</v>
      </c>
      <c r="W16" s="256">
        <v>0.99</v>
      </c>
      <c r="X16" s="256">
        <f t="shared" si="8"/>
        <v>39.6</v>
      </c>
    </row>
    <row r="17" spans="1:24" x14ac:dyDescent="0.25">
      <c r="A17" s="13">
        <v>14</v>
      </c>
      <c r="B17" s="14" t="s">
        <v>26</v>
      </c>
      <c r="C17" s="14" t="s">
        <v>8</v>
      </c>
      <c r="D17" s="14" t="s">
        <v>22</v>
      </c>
      <c r="E17" s="15" t="s">
        <v>23</v>
      </c>
      <c r="F17" s="209">
        <v>40</v>
      </c>
      <c r="G17" s="250">
        <v>1.22</v>
      </c>
      <c r="H17" s="250">
        <f t="shared" si="0"/>
        <v>48.8</v>
      </c>
      <c r="I17" s="274">
        <v>3.47</v>
      </c>
      <c r="J17" s="243">
        <f t="shared" si="1"/>
        <v>138.80000000000001</v>
      </c>
      <c r="K17" s="281">
        <v>2.9</v>
      </c>
      <c r="L17" s="281">
        <f t="shared" si="2"/>
        <v>116</v>
      </c>
      <c r="M17" s="243">
        <v>2.11</v>
      </c>
      <c r="N17" s="243">
        <f t="shared" si="3"/>
        <v>84.399999999999991</v>
      </c>
      <c r="O17" s="262"/>
      <c r="P17" s="262">
        <f t="shared" si="4"/>
        <v>0</v>
      </c>
      <c r="Q17" s="243">
        <v>2.1800000000000002</v>
      </c>
      <c r="R17" s="243">
        <f t="shared" si="5"/>
        <v>87.2</v>
      </c>
      <c r="S17" s="250">
        <v>2.62</v>
      </c>
      <c r="T17" s="250">
        <f t="shared" si="6"/>
        <v>104.80000000000001</v>
      </c>
      <c r="U17" s="243">
        <v>2.4</v>
      </c>
      <c r="V17" s="243">
        <f t="shared" si="7"/>
        <v>96</v>
      </c>
      <c r="W17" s="256">
        <v>0.99</v>
      </c>
      <c r="X17" s="256">
        <f t="shared" si="8"/>
        <v>39.6</v>
      </c>
    </row>
    <row r="18" spans="1:24" x14ac:dyDescent="0.25">
      <c r="A18" s="13">
        <v>15</v>
      </c>
      <c r="B18" s="14" t="s">
        <v>27</v>
      </c>
      <c r="C18" s="14" t="s">
        <v>8</v>
      </c>
      <c r="D18" s="14" t="s">
        <v>22</v>
      </c>
      <c r="E18" s="15" t="s">
        <v>23</v>
      </c>
      <c r="F18" s="209">
        <v>30</v>
      </c>
      <c r="G18" s="250">
        <v>1.22</v>
      </c>
      <c r="H18" s="250">
        <f t="shared" si="0"/>
        <v>36.6</v>
      </c>
      <c r="I18" s="274">
        <v>3.2</v>
      </c>
      <c r="J18" s="243">
        <f t="shared" si="1"/>
        <v>96</v>
      </c>
      <c r="K18" s="281">
        <v>2.9</v>
      </c>
      <c r="L18" s="281">
        <f t="shared" si="2"/>
        <v>87</v>
      </c>
      <c r="M18" s="243">
        <v>1.65</v>
      </c>
      <c r="N18" s="243">
        <f t="shared" si="3"/>
        <v>49.5</v>
      </c>
      <c r="O18" s="262">
        <v>2.4</v>
      </c>
      <c r="P18" s="262">
        <f t="shared" si="4"/>
        <v>72</v>
      </c>
      <c r="Q18" s="243">
        <v>2.1800000000000002</v>
      </c>
      <c r="R18" s="243">
        <f t="shared" si="5"/>
        <v>65.400000000000006</v>
      </c>
      <c r="S18" s="250">
        <v>2.42</v>
      </c>
      <c r="T18" s="250">
        <f t="shared" si="6"/>
        <v>72.599999999999994</v>
      </c>
      <c r="U18" s="243">
        <v>1.59</v>
      </c>
      <c r="V18" s="243">
        <f t="shared" si="7"/>
        <v>47.7</v>
      </c>
      <c r="W18" s="256">
        <v>0.99</v>
      </c>
      <c r="X18" s="256">
        <f t="shared" si="8"/>
        <v>29.7</v>
      </c>
    </row>
    <row r="19" spans="1:24" x14ac:dyDescent="0.25">
      <c r="A19" s="13">
        <v>16</v>
      </c>
      <c r="B19" s="14" t="s">
        <v>28</v>
      </c>
      <c r="C19" s="14" t="s">
        <v>8</v>
      </c>
      <c r="D19" s="14" t="s">
        <v>22</v>
      </c>
      <c r="E19" s="15" t="s">
        <v>23</v>
      </c>
      <c r="F19" s="209">
        <v>30</v>
      </c>
      <c r="G19" s="250">
        <v>1.22</v>
      </c>
      <c r="H19" s="250">
        <f t="shared" si="0"/>
        <v>36.6</v>
      </c>
      <c r="I19" s="274">
        <v>3.2</v>
      </c>
      <c r="J19" s="243">
        <f t="shared" si="1"/>
        <v>96</v>
      </c>
      <c r="K19" s="281">
        <v>2.9</v>
      </c>
      <c r="L19" s="281">
        <f t="shared" si="2"/>
        <v>87</v>
      </c>
      <c r="M19" s="243">
        <v>1.65</v>
      </c>
      <c r="N19" s="243">
        <f t="shared" si="3"/>
        <v>49.5</v>
      </c>
      <c r="O19" s="262">
        <v>2.4</v>
      </c>
      <c r="P19" s="262">
        <f t="shared" si="4"/>
        <v>72</v>
      </c>
      <c r="Q19" s="243">
        <v>2.1800000000000002</v>
      </c>
      <c r="R19" s="243">
        <f t="shared" si="5"/>
        <v>65.400000000000006</v>
      </c>
      <c r="S19" s="250">
        <v>2.42</v>
      </c>
      <c r="T19" s="250">
        <f t="shared" si="6"/>
        <v>72.599999999999994</v>
      </c>
      <c r="U19" s="243">
        <v>1.59</v>
      </c>
      <c r="V19" s="243">
        <f t="shared" si="7"/>
        <v>47.7</v>
      </c>
      <c r="W19" s="256">
        <v>0.99</v>
      </c>
      <c r="X19" s="256">
        <f t="shared" si="8"/>
        <v>29.7</v>
      </c>
    </row>
    <row r="20" spans="1:24" x14ac:dyDescent="0.25">
      <c r="A20" s="13">
        <v>17</v>
      </c>
      <c r="B20" s="14" t="s">
        <v>29</v>
      </c>
      <c r="C20" s="14" t="s">
        <v>8</v>
      </c>
      <c r="D20" s="14" t="s">
        <v>22</v>
      </c>
      <c r="E20" s="15" t="s">
        <v>23</v>
      </c>
      <c r="F20" s="209">
        <v>75</v>
      </c>
      <c r="G20" s="250">
        <v>1.22</v>
      </c>
      <c r="H20" s="250">
        <f t="shared" si="0"/>
        <v>91.5</v>
      </c>
      <c r="I20" s="274">
        <v>3.2</v>
      </c>
      <c r="J20" s="243">
        <f t="shared" si="1"/>
        <v>240</v>
      </c>
      <c r="K20" s="281">
        <v>2.9</v>
      </c>
      <c r="L20" s="281">
        <f t="shared" si="2"/>
        <v>217.5</v>
      </c>
      <c r="M20" s="243">
        <v>1.65</v>
      </c>
      <c r="N20" s="243">
        <f t="shared" si="3"/>
        <v>123.75</v>
      </c>
      <c r="O20" s="262">
        <v>2.4</v>
      </c>
      <c r="P20" s="262">
        <f t="shared" si="4"/>
        <v>180</v>
      </c>
      <c r="Q20" s="243">
        <v>2.1800000000000002</v>
      </c>
      <c r="R20" s="243">
        <f t="shared" si="5"/>
        <v>163.5</v>
      </c>
      <c r="S20" s="250">
        <v>2.42</v>
      </c>
      <c r="T20" s="250">
        <f t="shared" si="6"/>
        <v>181.5</v>
      </c>
      <c r="U20" s="243">
        <v>1.59</v>
      </c>
      <c r="V20" s="243">
        <f t="shared" si="7"/>
        <v>119.25</v>
      </c>
      <c r="W20" s="256">
        <v>0.99</v>
      </c>
      <c r="X20" s="256">
        <f t="shared" si="8"/>
        <v>74.25</v>
      </c>
    </row>
    <row r="21" spans="1:24" x14ac:dyDescent="0.25">
      <c r="A21" s="13">
        <v>18</v>
      </c>
      <c r="B21" s="14" t="s">
        <v>30</v>
      </c>
      <c r="C21" s="14" t="s">
        <v>8</v>
      </c>
      <c r="D21" s="14" t="s">
        <v>22</v>
      </c>
      <c r="E21" s="15" t="s">
        <v>23</v>
      </c>
      <c r="F21" s="209">
        <v>175</v>
      </c>
      <c r="G21" s="250">
        <v>1.22</v>
      </c>
      <c r="H21" s="250">
        <f t="shared" si="0"/>
        <v>213.5</v>
      </c>
      <c r="I21" s="274">
        <v>3.2</v>
      </c>
      <c r="J21" s="243">
        <f t="shared" si="1"/>
        <v>560</v>
      </c>
      <c r="K21" s="281">
        <v>2.9</v>
      </c>
      <c r="L21" s="281">
        <f t="shared" si="2"/>
        <v>507.5</v>
      </c>
      <c r="M21" s="243">
        <v>1.65</v>
      </c>
      <c r="N21" s="243">
        <f t="shared" si="3"/>
        <v>288.75</v>
      </c>
      <c r="O21" s="262">
        <v>2.4</v>
      </c>
      <c r="P21" s="262">
        <f t="shared" si="4"/>
        <v>420</v>
      </c>
      <c r="Q21" s="243">
        <v>2.1800000000000002</v>
      </c>
      <c r="R21" s="243">
        <f t="shared" si="5"/>
        <v>381.5</v>
      </c>
      <c r="S21" s="250">
        <v>2.42</v>
      </c>
      <c r="T21" s="250">
        <f t="shared" si="6"/>
        <v>423.5</v>
      </c>
      <c r="U21" s="243">
        <v>1.59</v>
      </c>
      <c r="V21" s="243">
        <f t="shared" si="7"/>
        <v>278.25</v>
      </c>
      <c r="W21" s="256">
        <v>0.99</v>
      </c>
      <c r="X21" s="256">
        <f t="shared" si="8"/>
        <v>173.25</v>
      </c>
    </row>
    <row r="22" spans="1:24" x14ac:dyDescent="0.25">
      <c r="A22" s="13">
        <v>19</v>
      </c>
      <c r="B22" s="14" t="s">
        <v>31</v>
      </c>
      <c r="C22" s="14" t="s">
        <v>8</v>
      </c>
      <c r="D22" s="14" t="s">
        <v>22</v>
      </c>
      <c r="E22" s="15" t="s">
        <v>23</v>
      </c>
      <c r="F22" s="209">
        <v>150</v>
      </c>
      <c r="G22" s="250">
        <v>1.22</v>
      </c>
      <c r="H22" s="250">
        <f t="shared" si="0"/>
        <v>183</v>
      </c>
      <c r="I22" s="274">
        <v>3.3</v>
      </c>
      <c r="J22" s="243">
        <f t="shared" si="1"/>
        <v>495</v>
      </c>
      <c r="K22" s="281">
        <v>2.9</v>
      </c>
      <c r="L22" s="281">
        <f t="shared" si="2"/>
        <v>435</v>
      </c>
      <c r="M22" s="243">
        <v>1.65</v>
      </c>
      <c r="N22" s="243">
        <f t="shared" si="3"/>
        <v>247.5</v>
      </c>
      <c r="O22" s="262">
        <v>2.4</v>
      </c>
      <c r="P22" s="262">
        <f t="shared" si="4"/>
        <v>360</v>
      </c>
      <c r="Q22" s="243">
        <v>2.1800000000000002</v>
      </c>
      <c r="R22" s="243">
        <f t="shared" si="5"/>
        <v>327</v>
      </c>
      <c r="S22" s="250">
        <v>2.42</v>
      </c>
      <c r="T22" s="250">
        <f t="shared" si="6"/>
        <v>363</v>
      </c>
      <c r="U22" s="243">
        <v>1.59</v>
      </c>
      <c r="V22" s="243">
        <f t="shared" si="7"/>
        <v>238.5</v>
      </c>
      <c r="W22" s="256">
        <v>0.99</v>
      </c>
      <c r="X22" s="256">
        <f t="shared" si="8"/>
        <v>148.5</v>
      </c>
    </row>
    <row r="23" spans="1:24" x14ac:dyDescent="0.25">
      <c r="A23" s="13">
        <v>20</v>
      </c>
      <c r="B23" s="14" t="s">
        <v>32</v>
      </c>
      <c r="C23" s="14" t="s">
        <v>8</v>
      </c>
      <c r="D23" s="14" t="s">
        <v>22</v>
      </c>
      <c r="E23" s="15" t="s">
        <v>23</v>
      </c>
      <c r="F23" s="209">
        <v>150</v>
      </c>
      <c r="G23" s="250">
        <v>1.22</v>
      </c>
      <c r="H23" s="250">
        <f t="shared" si="0"/>
        <v>183</v>
      </c>
      <c r="I23" s="274">
        <v>3.3</v>
      </c>
      <c r="J23" s="243">
        <f t="shared" si="1"/>
        <v>495</v>
      </c>
      <c r="K23" s="281">
        <v>2.9</v>
      </c>
      <c r="L23" s="281">
        <f t="shared" si="2"/>
        <v>435</v>
      </c>
      <c r="M23" s="243">
        <v>1.65</v>
      </c>
      <c r="N23" s="243">
        <f t="shared" si="3"/>
        <v>247.5</v>
      </c>
      <c r="O23" s="262">
        <v>2.4</v>
      </c>
      <c r="P23" s="262">
        <f t="shared" si="4"/>
        <v>360</v>
      </c>
      <c r="Q23" s="243">
        <v>2.1800000000000002</v>
      </c>
      <c r="R23" s="243">
        <f t="shared" si="5"/>
        <v>327</v>
      </c>
      <c r="S23" s="250">
        <v>2.42</v>
      </c>
      <c r="T23" s="250">
        <f t="shared" si="6"/>
        <v>363</v>
      </c>
      <c r="U23" s="243">
        <v>1.59</v>
      </c>
      <c r="V23" s="243">
        <f t="shared" si="7"/>
        <v>238.5</v>
      </c>
      <c r="W23" s="256">
        <v>0.99</v>
      </c>
      <c r="X23" s="256">
        <f t="shared" si="8"/>
        <v>148.5</v>
      </c>
    </row>
    <row r="24" spans="1:24" x14ac:dyDescent="0.25">
      <c r="A24" s="13">
        <v>21</v>
      </c>
      <c r="B24" s="14" t="s">
        <v>33</v>
      </c>
      <c r="C24" s="14" t="s">
        <v>8</v>
      </c>
      <c r="D24" s="14" t="s">
        <v>22</v>
      </c>
      <c r="E24" s="15" t="s">
        <v>23</v>
      </c>
      <c r="F24" s="209">
        <v>100</v>
      </c>
      <c r="G24" s="250">
        <v>1.22</v>
      </c>
      <c r="H24" s="250">
        <f t="shared" si="0"/>
        <v>122</v>
      </c>
      <c r="I24" s="274">
        <v>3.3</v>
      </c>
      <c r="J24" s="243">
        <f t="shared" si="1"/>
        <v>330</v>
      </c>
      <c r="K24" s="281">
        <v>2.9</v>
      </c>
      <c r="L24" s="281">
        <f t="shared" si="2"/>
        <v>290</v>
      </c>
      <c r="M24" s="243">
        <v>1.65</v>
      </c>
      <c r="N24" s="243">
        <f t="shared" si="3"/>
        <v>165</v>
      </c>
      <c r="O24" s="262">
        <v>2.4</v>
      </c>
      <c r="P24" s="262">
        <f t="shared" si="4"/>
        <v>240</v>
      </c>
      <c r="Q24" s="243">
        <v>2.1800000000000002</v>
      </c>
      <c r="R24" s="243">
        <f t="shared" si="5"/>
        <v>218.00000000000003</v>
      </c>
      <c r="S24" s="250">
        <v>2.42</v>
      </c>
      <c r="T24" s="250">
        <f t="shared" si="6"/>
        <v>242</v>
      </c>
      <c r="U24" s="243">
        <v>1.59</v>
      </c>
      <c r="V24" s="243">
        <f t="shared" si="7"/>
        <v>159</v>
      </c>
      <c r="W24" s="256">
        <v>0.99</v>
      </c>
      <c r="X24" s="256">
        <f t="shared" si="8"/>
        <v>99</v>
      </c>
    </row>
    <row r="25" spans="1:24" x14ac:dyDescent="0.25">
      <c r="A25" s="13">
        <v>22</v>
      </c>
      <c r="B25" s="14" t="s">
        <v>34</v>
      </c>
      <c r="C25" s="14" t="s">
        <v>8</v>
      </c>
      <c r="D25" s="14" t="s">
        <v>22</v>
      </c>
      <c r="E25" s="15" t="s">
        <v>23</v>
      </c>
      <c r="F25" s="209">
        <v>50</v>
      </c>
      <c r="G25" s="250">
        <v>1.22</v>
      </c>
      <c r="H25" s="250">
        <f t="shared" si="0"/>
        <v>61</v>
      </c>
      <c r="I25" s="274">
        <v>3.2</v>
      </c>
      <c r="J25" s="243">
        <f t="shared" si="1"/>
        <v>160</v>
      </c>
      <c r="K25" s="281">
        <v>2.9</v>
      </c>
      <c r="L25" s="281">
        <f t="shared" si="2"/>
        <v>145</v>
      </c>
      <c r="M25" s="243">
        <v>1.65</v>
      </c>
      <c r="N25" s="243">
        <f t="shared" si="3"/>
        <v>82.5</v>
      </c>
      <c r="O25" s="262">
        <v>2.4</v>
      </c>
      <c r="P25" s="262">
        <f t="shared" si="4"/>
        <v>120</v>
      </c>
      <c r="Q25" s="243">
        <v>2.1800000000000002</v>
      </c>
      <c r="R25" s="243">
        <f t="shared" si="5"/>
        <v>109.00000000000001</v>
      </c>
      <c r="S25" s="250">
        <v>2.42</v>
      </c>
      <c r="T25" s="250">
        <f t="shared" si="6"/>
        <v>121</v>
      </c>
      <c r="U25" s="243">
        <v>1.59</v>
      </c>
      <c r="V25" s="243">
        <f t="shared" si="7"/>
        <v>79.5</v>
      </c>
      <c r="W25" s="256">
        <v>0.99</v>
      </c>
      <c r="X25" s="256">
        <f t="shared" si="8"/>
        <v>49.5</v>
      </c>
    </row>
    <row r="26" spans="1:24" x14ac:dyDescent="0.25">
      <c r="A26" s="13">
        <v>23</v>
      </c>
      <c r="B26" s="14" t="s">
        <v>35</v>
      </c>
      <c r="C26" s="14" t="s">
        <v>8</v>
      </c>
      <c r="D26" s="14" t="s">
        <v>22</v>
      </c>
      <c r="E26" s="15" t="s">
        <v>23</v>
      </c>
      <c r="F26" s="209">
        <v>60</v>
      </c>
      <c r="G26" s="250">
        <v>1.22</v>
      </c>
      <c r="H26" s="250">
        <f t="shared" si="0"/>
        <v>73.2</v>
      </c>
      <c r="I26" s="274">
        <v>3.3</v>
      </c>
      <c r="J26" s="243">
        <f t="shared" si="1"/>
        <v>198</v>
      </c>
      <c r="K26" s="281">
        <v>2.9</v>
      </c>
      <c r="L26" s="281">
        <f t="shared" si="2"/>
        <v>174</v>
      </c>
      <c r="M26" s="243">
        <v>1.65</v>
      </c>
      <c r="N26" s="243">
        <f t="shared" si="3"/>
        <v>99</v>
      </c>
      <c r="O26" s="262">
        <v>2.4</v>
      </c>
      <c r="P26" s="262">
        <f t="shared" si="4"/>
        <v>144</v>
      </c>
      <c r="Q26" s="243">
        <v>2.1800000000000002</v>
      </c>
      <c r="R26" s="243">
        <f t="shared" si="5"/>
        <v>130.80000000000001</v>
      </c>
      <c r="S26" s="250">
        <v>2.42</v>
      </c>
      <c r="T26" s="250">
        <f t="shared" si="6"/>
        <v>145.19999999999999</v>
      </c>
      <c r="U26" s="243">
        <v>1.59</v>
      </c>
      <c r="V26" s="243">
        <f t="shared" si="7"/>
        <v>95.4</v>
      </c>
      <c r="W26" s="256">
        <v>0.99</v>
      </c>
      <c r="X26" s="256">
        <f t="shared" si="8"/>
        <v>59.4</v>
      </c>
    </row>
    <row r="27" spans="1:24" x14ac:dyDescent="0.25">
      <c r="A27" s="13">
        <v>24</v>
      </c>
      <c r="B27" s="16" t="s">
        <v>36</v>
      </c>
      <c r="C27" s="14" t="s">
        <v>8</v>
      </c>
      <c r="D27" s="14"/>
      <c r="E27" s="15" t="s">
        <v>23</v>
      </c>
      <c r="F27" s="210">
        <v>70</v>
      </c>
      <c r="G27" s="250">
        <v>0.91</v>
      </c>
      <c r="H27" s="250">
        <f t="shared" si="0"/>
        <v>63.7</v>
      </c>
      <c r="I27" s="274">
        <v>4.72</v>
      </c>
      <c r="J27" s="243">
        <f t="shared" si="1"/>
        <v>330.4</v>
      </c>
      <c r="K27" s="281">
        <v>1.55</v>
      </c>
      <c r="L27" s="281">
        <f t="shared" si="2"/>
        <v>108.5</v>
      </c>
      <c r="M27" s="243">
        <v>0.7</v>
      </c>
      <c r="N27" s="243">
        <f t="shared" si="3"/>
        <v>49</v>
      </c>
      <c r="O27" s="262">
        <v>1.4</v>
      </c>
      <c r="P27" s="262">
        <f t="shared" si="4"/>
        <v>98</v>
      </c>
      <c r="Q27" s="243">
        <v>0.9</v>
      </c>
      <c r="R27" s="243">
        <f t="shared" si="5"/>
        <v>63</v>
      </c>
      <c r="S27" s="250">
        <v>2.72</v>
      </c>
      <c r="T27" s="250">
        <f t="shared" si="6"/>
        <v>190.4</v>
      </c>
      <c r="U27" s="243">
        <v>0.87</v>
      </c>
      <c r="V27" s="243">
        <f t="shared" si="7"/>
        <v>60.9</v>
      </c>
      <c r="W27" s="256">
        <v>0.73</v>
      </c>
      <c r="X27" s="256">
        <f t="shared" si="8"/>
        <v>51.1</v>
      </c>
    </row>
    <row r="28" spans="1:24" ht="26.25" x14ac:dyDescent="0.25">
      <c r="A28" s="13">
        <v>25</v>
      </c>
      <c r="B28" s="16" t="s">
        <v>37</v>
      </c>
      <c r="C28" s="14" t="s">
        <v>8</v>
      </c>
      <c r="D28" s="14"/>
      <c r="E28" s="15" t="s">
        <v>23</v>
      </c>
      <c r="F28" s="210">
        <v>350</v>
      </c>
      <c r="G28" s="250">
        <v>0.67</v>
      </c>
      <c r="H28" s="250">
        <f t="shared" si="0"/>
        <v>234.5</v>
      </c>
      <c r="I28" s="274">
        <v>1.33</v>
      </c>
      <c r="J28" s="243">
        <f t="shared" si="1"/>
        <v>465.5</v>
      </c>
      <c r="K28" s="281">
        <v>1.1499999999999999</v>
      </c>
      <c r="L28" s="281">
        <f t="shared" si="2"/>
        <v>402.49999999999994</v>
      </c>
      <c r="M28" s="243">
        <v>0.67</v>
      </c>
      <c r="N28" s="243">
        <f t="shared" si="3"/>
        <v>234.5</v>
      </c>
      <c r="O28" s="262">
        <v>2.4</v>
      </c>
      <c r="P28" s="262">
        <f t="shared" si="4"/>
        <v>840</v>
      </c>
      <c r="Q28" s="243">
        <v>0.9</v>
      </c>
      <c r="R28" s="243">
        <f t="shared" si="5"/>
        <v>315</v>
      </c>
      <c r="S28" s="250">
        <v>1.04</v>
      </c>
      <c r="T28" s="250">
        <f t="shared" si="6"/>
        <v>364</v>
      </c>
      <c r="U28" s="243">
        <v>0.68</v>
      </c>
      <c r="V28" s="243">
        <f t="shared" si="7"/>
        <v>238.00000000000003</v>
      </c>
      <c r="W28" s="256">
        <v>0.64</v>
      </c>
      <c r="X28" s="256">
        <f t="shared" si="8"/>
        <v>224</v>
      </c>
    </row>
    <row r="29" spans="1:24" ht="26.25" x14ac:dyDescent="0.25">
      <c r="A29" s="13">
        <v>26</v>
      </c>
      <c r="B29" s="16" t="s">
        <v>38</v>
      </c>
      <c r="C29" s="14" t="s">
        <v>8</v>
      </c>
      <c r="D29" s="14"/>
      <c r="E29" s="15" t="s">
        <v>23</v>
      </c>
      <c r="F29" s="210">
        <v>3000</v>
      </c>
      <c r="G29" s="250">
        <v>0.67</v>
      </c>
      <c r="H29" s="250">
        <f t="shared" si="0"/>
        <v>2010.0000000000002</v>
      </c>
      <c r="I29" s="274">
        <v>0.82</v>
      </c>
      <c r="J29" s="243">
        <f t="shared" si="1"/>
        <v>2460</v>
      </c>
      <c r="K29" s="281">
        <v>1.1200000000000001</v>
      </c>
      <c r="L29" s="281">
        <f t="shared" si="2"/>
        <v>3360.0000000000005</v>
      </c>
      <c r="M29" s="243">
        <v>0.63</v>
      </c>
      <c r="N29" s="243">
        <f t="shared" si="3"/>
        <v>1890</v>
      </c>
      <c r="O29" s="262">
        <v>2</v>
      </c>
      <c r="P29" s="262">
        <f t="shared" si="4"/>
        <v>6000</v>
      </c>
      <c r="Q29" s="243">
        <v>0.75</v>
      </c>
      <c r="R29" s="243">
        <f t="shared" si="5"/>
        <v>2250</v>
      </c>
      <c r="S29" s="250">
        <v>1.06</v>
      </c>
      <c r="T29" s="250">
        <f t="shared" si="6"/>
        <v>3180</v>
      </c>
      <c r="U29" s="243">
        <v>0.59</v>
      </c>
      <c r="V29" s="243">
        <f t="shared" si="7"/>
        <v>1770</v>
      </c>
      <c r="W29" s="256">
        <v>0.61</v>
      </c>
      <c r="X29" s="256">
        <f t="shared" si="8"/>
        <v>1830</v>
      </c>
    </row>
    <row r="30" spans="1:24" x14ac:dyDescent="0.25">
      <c r="A30" s="200">
        <v>27</v>
      </c>
      <c r="B30" s="14" t="s">
        <v>257</v>
      </c>
      <c r="C30" s="14" t="s">
        <v>8</v>
      </c>
      <c r="D30" s="14"/>
      <c r="E30" s="15" t="s">
        <v>23</v>
      </c>
      <c r="F30" s="209">
        <v>50</v>
      </c>
      <c r="G30" s="250">
        <v>0.43</v>
      </c>
      <c r="H30" s="250">
        <f t="shared" si="0"/>
        <v>21.5</v>
      </c>
      <c r="I30" s="274">
        <v>3.06</v>
      </c>
      <c r="J30" s="243">
        <f t="shared" si="1"/>
        <v>153</v>
      </c>
      <c r="K30" s="281">
        <v>0.93</v>
      </c>
      <c r="L30" s="281">
        <f t="shared" si="2"/>
        <v>46.5</v>
      </c>
      <c r="M30" s="243">
        <v>0.7</v>
      </c>
      <c r="N30" s="243">
        <f t="shared" si="3"/>
        <v>35</v>
      </c>
      <c r="O30" s="262">
        <v>3.25</v>
      </c>
      <c r="P30" s="262">
        <f t="shared" si="4"/>
        <v>162.5</v>
      </c>
      <c r="Q30" s="243">
        <v>0.9</v>
      </c>
      <c r="R30" s="243">
        <f t="shared" si="5"/>
        <v>45</v>
      </c>
      <c r="S30" s="250">
        <v>1.98</v>
      </c>
      <c r="T30" s="250">
        <f t="shared" si="6"/>
        <v>99</v>
      </c>
      <c r="U30" s="243">
        <v>0.71</v>
      </c>
      <c r="V30" s="243">
        <f t="shared" si="7"/>
        <v>35.5</v>
      </c>
      <c r="W30" s="256">
        <v>0.39</v>
      </c>
      <c r="X30" s="256">
        <f t="shared" si="8"/>
        <v>19.5</v>
      </c>
    </row>
    <row r="31" spans="1:24" ht="51" x14ac:dyDescent="0.25">
      <c r="A31" s="227" t="s">
        <v>0</v>
      </c>
      <c r="B31" s="228" t="s">
        <v>1</v>
      </c>
      <c r="C31" s="229" t="s">
        <v>2</v>
      </c>
      <c r="D31" s="230" t="s">
        <v>3</v>
      </c>
      <c r="E31" s="231" t="s">
        <v>394</v>
      </c>
      <c r="F31" s="270" t="s">
        <v>278</v>
      </c>
      <c r="G31" s="250" t="s">
        <v>406</v>
      </c>
      <c r="H31" s="250" t="s">
        <v>407</v>
      </c>
      <c r="I31" s="243" t="s">
        <v>408</v>
      </c>
      <c r="J31" s="243" t="s">
        <v>409</v>
      </c>
      <c r="K31" s="256" t="s">
        <v>410</v>
      </c>
      <c r="L31" s="256" t="s">
        <v>411</v>
      </c>
      <c r="M31" s="243" t="s">
        <v>418</v>
      </c>
      <c r="N31" s="243" t="s">
        <v>419</v>
      </c>
      <c r="O31" s="262" t="s">
        <v>412</v>
      </c>
      <c r="P31" s="262" t="s">
        <v>413</v>
      </c>
      <c r="Q31" s="260" t="s">
        <v>414</v>
      </c>
      <c r="R31" s="260" t="s">
        <v>415</v>
      </c>
      <c r="S31" s="250" t="s">
        <v>416</v>
      </c>
      <c r="T31" s="250" t="s">
        <v>417</v>
      </c>
      <c r="U31" s="260" t="s">
        <v>420</v>
      </c>
      <c r="V31" s="260" t="s">
        <v>421</v>
      </c>
      <c r="W31" s="256" t="s">
        <v>442</v>
      </c>
      <c r="X31" s="256" t="s">
        <v>429</v>
      </c>
    </row>
    <row r="32" spans="1:24" x14ac:dyDescent="0.25">
      <c r="A32" s="9">
        <v>28</v>
      </c>
      <c r="B32" s="10" t="s">
        <v>258</v>
      </c>
      <c r="C32" s="10" t="s">
        <v>8</v>
      </c>
      <c r="D32" s="10"/>
      <c r="E32" s="11" t="s">
        <v>23</v>
      </c>
      <c r="F32" s="271">
        <v>250</v>
      </c>
      <c r="G32" s="250">
        <v>0.26</v>
      </c>
      <c r="H32" s="250">
        <f t="shared" si="0"/>
        <v>65</v>
      </c>
      <c r="I32" s="274">
        <v>2.6</v>
      </c>
      <c r="J32" s="243">
        <f t="shared" si="1"/>
        <v>650</v>
      </c>
      <c r="K32" s="281">
        <v>0.89</v>
      </c>
      <c r="L32" s="281">
        <f t="shared" si="2"/>
        <v>222.5</v>
      </c>
      <c r="M32" s="243">
        <v>0.35</v>
      </c>
      <c r="N32" s="243">
        <f t="shared" si="3"/>
        <v>87.5</v>
      </c>
      <c r="O32" s="262">
        <v>2.5</v>
      </c>
      <c r="P32" s="262">
        <f t="shared" si="4"/>
        <v>625</v>
      </c>
      <c r="Q32" s="243">
        <v>0.36</v>
      </c>
      <c r="R32" s="243">
        <f t="shared" si="5"/>
        <v>90</v>
      </c>
      <c r="S32" s="250">
        <v>0.18</v>
      </c>
      <c r="T32" s="250">
        <f t="shared" si="6"/>
        <v>45</v>
      </c>
      <c r="U32" s="243">
        <v>0.28999999999999998</v>
      </c>
      <c r="V32" s="243">
        <f t="shared" si="7"/>
        <v>72.5</v>
      </c>
      <c r="W32" s="256">
        <v>0.23</v>
      </c>
      <c r="X32" s="256">
        <f t="shared" si="8"/>
        <v>57.5</v>
      </c>
    </row>
    <row r="33" spans="1:24" ht="26.25" x14ac:dyDescent="0.25">
      <c r="A33" s="13">
        <v>29</v>
      </c>
      <c r="B33" s="16" t="s">
        <v>39</v>
      </c>
      <c r="C33" s="14" t="s">
        <v>8</v>
      </c>
      <c r="D33" s="14"/>
      <c r="E33" s="15" t="s">
        <v>23</v>
      </c>
      <c r="F33" s="210">
        <v>9000</v>
      </c>
      <c r="G33" s="250">
        <v>0.26</v>
      </c>
      <c r="H33" s="250">
        <f t="shared" si="0"/>
        <v>2340</v>
      </c>
      <c r="I33" s="274">
        <v>0.47</v>
      </c>
      <c r="J33" s="243">
        <f t="shared" si="1"/>
        <v>4230</v>
      </c>
      <c r="K33" s="281">
        <v>0.4</v>
      </c>
      <c r="L33" s="281">
        <f t="shared" si="2"/>
        <v>3600</v>
      </c>
      <c r="M33" s="243">
        <v>0.24</v>
      </c>
      <c r="N33" s="243">
        <f t="shared" si="3"/>
        <v>2160</v>
      </c>
      <c r="O33" s="262">
        <v>1</v>
      </c>
      <c r="P33" s="262">
        <f t="shared" si="4"/>
        <v>9000</v>
      </c>
      <c r="Q33" s="243">
        <v>0.25</v>
      </c>
      <c r="R33" s="243">
        <f t="shared" si="5"/>
        <v>2250</v>
      </c>
      <c r="S33" s="250">
        <v>0.25</v>
      </c>
      <c r="T33" s="250">
        <f t="shared" si="6"/>
        <v>2250</v>
      </c>
      <c r="U33" s="243">
        <v>0.24</v>
      </c>
      <c r="V33" s="243">
        <f t="shared" si="7"/>
        <v>2160</v>
      </c>
      <c r="W33" s="256">
        <v>0.21</v>
      </c>
      <c r="X33" s="256">
        <f t="shared" si="8"/>
        <v>1890</v>
      </c>
    </row>
    <row r="34" spans="1:24" ht="26.25" x14ac:dyDescent="0.25">
      <c r="A34" s="13">
        <v>30</v>
      </c>
      <c r="B34" s="16" t="s">
        <v>315</v>
      </c>
      <c r="C34" s="14" t="s">
        <v>8</v>
      </c>
      <c r="D34" s="14"/>
      <c r="E34" s="15" t="s">
        <v>23</v>
      </c>
      <c r="F34" s="210">
        <v>900</v>
      </c>
      <c r="G34" s="250">
        <v>0.73</v>
      </c>
      <c r="H34" s="250">
        <f t="shared" si="0"/>
        <v>657</v>
      </c>
      <c r="I34" s="274">
        <v>1.9</v>
      </c>
      <c r="J34" s="243">
        <f t="shared" si="1"/>
        <v>1710</v>
      </c>
      <c r="K34" s="281">
        <v>1.25</v>
      </c>
      <c r="L34" s="281">
        <f t="shared" si="2"/>
        <v>1125</v>
      </c>
      <c r="M34" s="243">
        <v>0.75</v>
      </c>
      <c r="N34" s="243">
        <f t="shared" si="3"/>
        <v>675</v>
      </c>
      <c r="O34" s="262">
        <v>1.5</v>
      </c>
      <c r="P34" s="262">
        <f t="shared" si="4"/>
        <v>1350</v>
      </c>
      <c r="Q34" s="243">
        <v>0.75</v>
      </c>
      <c r="R34" s="243">
        <f t="shared" si="5"/>
        <v>675</v>
      </c>
      <c r="S34" s="250">
        <v>0.6</v>
      </c>
      <c r="T34" s="250">
        <f t="shared" si="6"/>
        <v>540</v>
      </c>
      <c r="U34" s="243">
        <v>0.75</v>
      </c>
      <c r="V34" s="243">
        <f t="shared" si="7"/>
        <v>675</v>
      </c>
      <c r="W34" s="256">
        <v>0.61</v>
      </c>
      <c r="X34" s="256">
        <f t="shared" si="8"/>
        <v>549</v>
      </c>
    </row>
    <row r="35" spans="1:24" x14ac:dyDescent="0.25">
      <c r="A35" s="13">
        <v>31</v>
      </c>
      <c r="B35" s="16" t="s">
        <v>40</v>
      </c>
      <c r="C35" s="14" t="s">
        <v>8</v>
      </c>
      <c r="D35" s="14"/>
      <c r="E35" s="15" t="s">
        <v>23</v>
      </c>
      <c r="F35" s="210">
        <v>75</v>
      </c>
      <c r="G35" s="250">
        <v>1.23</v>
      </c>
      <c r="H35" s="250">
        <f t="shared" si="0"/>
        <v>92.25</v>
      </c>
      <c r="I35" s="274">
        <v>1.19</v>
      </c>
      <c r="J35" s="243">
        <f t="shared" si="1"/>
        <v>89.25</v>
      </c>
      <c r="K35" s="281"/>
      <c r="L35" s="281">
        <f t="shared" si="2"/>
        <v>0</v>
      </c>
      <c r="M35" s="243">
        <v>1.25</v>
      </c>
      <c r="N35" s="243">
        <f t="shared" si="3"/>
        <v>93.75</v>
      </c>
      <c r="O35" s="262">
        <v>1.75</v>
      </c>
      <c r="P35" s="262">
        <f t="shared" si="4"/>
        <v>131.25</v>
      </c>
      <c r="Q35" s="243">
        <v>1.36</v>
      </c>
      <c r="R35" s="243">
        <f t="shared" si="5"/>
        <v>102.00000000000001</v>
      </c>
      <c r="S35" s="250">
        <v>1.1200000000000001</v>
      </c>
      <c r="T35" s="250">
        <f t="shared" si="6"/>
        <v>84.000000000000014</v>
      </c>
      <c r="U35" s="243">
        <v>1.31</v>
      </c>
      <c r="V35" s="243">
        <f t="shared" si="7"/>
        <v>98.25</v>
      </c>
      <c r="W35" s="256">
        <v>0.79</v>
      </c>
      <c r="X35" s="256">
        <f t="shared" si="8"/>
        <v>59.25</v>
      </c>
    </row>
    <row r="36" spans="1:24" x14ac:dyDescent="0.25">
      <c r="A36" s="13">
        <v>32</v>
      </c>
      <c r="B36" s="14" t="s">
        <v>41</v>
      </c>
      <c r="C36" s="14" t="s">
        <v>8</v>
      </c>
      <c r="D36" s="14"/>
      <c r="E36" s="15" t="s">
        <v>23</v>
      </c>
      <c r="F36" s="209">
        <v>30</v>
      </c>
      <c r="G36" s="250">
        <v>0.28999999999999998</v>
      </c>
      <c r="H36" s="250">
        <f t="shared" si="0"/>
        <v>8.6999999999999993</v>
      </c>
      <c r="I36" s="274">
        <v>0.4</v>
      </c>
      <c r="J36" s="243">
        <f t="shared" si="1"/>
        <v>12</v>
      </c>
      <c r="K36" s="281"/>
      <c r="L36" s="281">
        <f t="shared" si="2"/>
        <v>0</v>
      </c>
      <c r="M36" s="243">
        <v>0.24</v>
      </c>
      <c r="N36" s="243">
        <f t="shared" si="3"/>
        <v>7.1999999999999993</v>
      </c>
      <c r="O36" s="262">
        <v>0.75</v>
      </c>
      <c r="P36" s="262">
        <f t="shared" si="4"/>
        <v>22.5</v>
      </c>
      <c r="Q36" s="243">
        <v>0.3</v>
      </c>
      <c r="R36" s="243">
        <f t="shared" si="5"/>
        <v>9</v>
      </c>
      <c r="S36" s="250">
        <v>0.27</v>
      </c>
      <c r="T36" s="250">
        <f t="shared" si="6"/>
        <v>8.1000000000000014</v>
      </c>
      <c r="U36" s="243">
        <v>0.32</v>
      </c>
      <c r="V36" s="243">
        <f t="shared" si="7"/>
        <v>9.6</v>
      </c>
      <c r="W36" s="256">
        <v>0.23</v>
      </c>
      <c r="X36" s="256">
        <f t="shared" si="8"/>
        <v>6.9</v>
      </c>
    </row>
    <row r="37" spans="1:24" x14ac:dyDescent="0.25">
      <c r="A37" s="13">
        <v>33</v>
      </c>
      <c r="B37" s="14" t="s">
        <v>249</v>
      </c>
      <c r="C37" s="14" t="s">
        <v>8</v>
      </c>
      <c r="D37" s="14" t="s">
        <v>250</v>
      </c>
      <c r="E37" s="15" t="s">
        <v>10</v>
      </c>
      <c r="F37" s="209">
        <v>150</v>
      </c>
      <c r="G37" s="250">
        <v>10.32</v>
      </c>
      <c r="H37" s="250">
        <f t="shared" si="0"/>
        <v>1548</v>
      </c>
      <c r="I37" s="274">
        <v>13.63</v>
      </c>
      <c r="J37" s="243">
        <f t="shared" si="1"/>
        <v>2044.5000000000002</v>
      </c>
      <c r="K37" s="281"/>
      <c r="L37" s="281">
        <f t="shared" si="2"/>
        <v>0</v>
      </c>
      <c r="M37" s="243">
        <v>11.35</v>
      </c>
      <c r="N37" s="243">
        <f t="shared" si="3"/>
        <v>1702.5</v>
      </c>
      <c r="O37" s="262">
        <v>20</v>
      </c>
      <c r="P37" s="262">
        <f t="shared" si="4"/>
        <v>3000</v>
      </c>
      <c r="Q37" s="243">
        <v>12.36</v>
      </c>
      <c r="R37" s="243">
        <f t="shared" si="5"/>
        <v>1854</v>
      </c>
      <c r="S37" s="250">
        <v>11.03</v>
      </c>
      <c r="T37" s="250">
        <f t="shared" si="6"/>
        <v>1654.5</v>
      </c>
      <c r="U37" s="243">
        <v>11.76</v>
      </c>
      <c r="V37" s="243">
        <f t="shared" si="7"/>
        <v>1764</v>
      </c>
      <c r="W37" s="256">
        <v>11.95</v>
      </c>
      <c r="X37" s="256">
        <f t="shared" si="8"/>
        <v>1792.5</v>
      </c>
    </row>
    <row r="38" spans="1:24" ht="39" x14ac:dyDescent="0.25">
      <c r="A38" s="13">
        <v>34</v>
      </c>
      <c r="B38" s="16" t="s">
        <v>42</v>
      </c>
      <c r="C38" s="14" t="s">
        <v>8</v>
      </c>
      <c r="D38" s="14" t="s">
        <v>22</v>
      </c>
      <c r="E38" s="15" t="s">
        <v>10</v>
      </c>
      <c r="F38" s="210">
        <v>30</v>
      </c>
      <c r="G38" s="250">
        <v>3.36</v>
      </c>
      <c r="H38" s="250">
        <f t="shared" si="0"/>
        <v>100.8</v>
      </c>
      <c r="I38" s="274">
        <v>4.9000000000000004</v>
      </c>
      <c r="J38" s="243">
        <f t="shared" si="1"/>
        <v>147</v>
      </c>
      <c r="K38" s="281">
        <v>4</v>
      </c>
      <c r="L38" s="281">
        <f t="shared" si="2"/>
        <v>120</v>
      </c>
      <c r="M38" s="243">
        <v>3.35</v>
      </c>
      <c r="N38" s="243">
        <f t="shared" si="3"/>
        <v>100.5</v>
      </c>
      <c r="O38" s="262">
        <v>7</v>
      </c>
      <c r="P38" s="262">
        <f t="shared" si="4"/>
        <v>210</v>
      </c>
      <c r="Q38" s="243">
        <v>3.6</v>
      </c>
      <c r="R38" s="243">
        <f t="shared" si="5"/>
        <v>108</v>
      </c>
      <c r="S38" s="250">
        <v>3.7</v>
      </c>
      <c r="T38" s="250">
        <f t="shared" si="6"/>
        <v>111</v>
      </c>
      <c r="U38" s="243">
        <v>3.94</v>
      </c>
      <c r="V38" s="243">
        <f t="shared" si="7"/>
        <v>118.2</v>
      </c>
      <c r="W38" s="256">
        <v>2.95</v>
      </c>
      <c r="X38" s="256">
        <f t="shared" si="8"/>
        <v>88.5</v>
      </c>
    </row>
    <row r="39" spans="1:24" ht="39" x14ac:dyDescent="0.25">
      <c r="A39" s="13">
        <v>35</v>
      </c>
      <c r="B39" s="16" t="s">
        <v>247</v>
      </c>
      <c r="C39" s="14" t="s">
        <v>8</v>
      </c>
      <c r="D39" s="14" t="s">
        <v>22</v>
      </c>
      <c r="E39" s="15" t="s">
        <v>10</v>
      </c>
      <c r="F39" s="210">
        <v>30</v>
      </c>
      <c r="G39" s="250">
        <v>3.36</v>
      </c>
      <c r="H39" s="250">
        <f t="shared" si="0"/>
        <v>100.8</v>
      </c>
      <c r="I39" s="274">
        <v>4.9000000000000004</v>
      </c>
      <c r="J39" s="243">
        <f t="shared" si="1"/>
        <v>147</v>
      </c>
      <c r="K39" s="281">
        <v>4</v>
      </c>
      <c r="L39" s="281">
        <f t="shared" si="2"/>
        <v>120</v>
      </c>
      <c r="M39" s="243">
        <v>3.35</v>
      </c>
      <c r="N39" s="243">
        <f t="shared" si="3"/>
        <v>100.5</v>
      </c>
      <c r="O39" s="262">
        <v>7</v>
      </c>
      <c r="P39" s="262">
        <f t="shared" si="4"/>
        <v>210</v>
      </c>
      <c r="Q39" s="243">
        <v>3.6</v>
      </c>
      <c r="R39" s="243">
        <f t="shared" si="5"/>
        <v>108</v>
      </c>
      <c r="S39" s="250">
        <v>3.7</v>
      </c>
      <c r="T39" s="250">
        <f t="shared" si="6"/>
        <v>111</v>
      </c>
      <c r="U39" s="243">
        <v>3.94</v>
      </c>
      <c r="V39" s="243">
        <f t="shared" si="7"/>
        <v>118.2</v>
      </c>
      <c r="W39" s="256">
        <v>2.95</v>
      </c>
      <c r="X39" s="256">
        <f t="shared" si="8"/>
        <v>88.5</v>
      </c>
    </row>
    <row r="40" spans="1:24" ht="39" x14ac:dyDescent="0.25">
      <c r="A40" s="13">
        <v>36</v>
      </c>
      <c r="B40" s="16" t="s">
        <v>43</v>
      </c>
      <c r="C40" s="14" t="s">
        <v>8</v>
      </c>
      <c r="D40" s="14" t="s">
        <v>22</v>
      </c>
      <c r="E40" s="15" t="s">
        <v>10</v>
      </c>
      <c r="F40" s="210">
        <v>40</v>
      </c>
      <c r="G40" s="250">
        <v>3.36</v>
      </c>
      <c r="H40" s="250">
        <f t="shared" si="0"/>
        <v>134.4</v>
      </c>
      <c r="I40" s="274">
        <v>8.7799999999999994</v>
      </c>
      <c r="J40" s="243">
        <f t="shared" si="1"/>
        <v>351.2</v>
      </c>
      <c r="K40" s="281">
        <v>4</v>
      </c>
      <c r="L40" s="281">
        <f t="shared" si="2"/>
        <v>160</v>
      </c>
      <c r="M40" s="243">
        <v>3.35</v>
      </c>
      <c r="N40" s="243">
        <f t="shared" si="3"/>
        <v>134</v>
      </c>
      <c r="O40" s="262">
        <v>7</v>
      </c>
      <c r="P40" s="262">
        <f t="shared" si="4"/>
        <v>280</v>
      </c>
      <c r="Q40" s="243">
        <v>3.6</v>
      </c>
      <c r="R40" s="243">
        <f t="shared" si="5"/>
        <v>144</v>
      </c>
      <c r="S40" s="250">
        <v>3.7</v>
      </c>
      <c r="T40" s="250">
        <f t="shared" si="6"/>
        <v>148</v>
      </c>
      <c r="U40" s="243">
        <v>3.94</v>
      </c>
      <c r="V40" s="243">
        <f t="shared" si="7"/>
        <v>157.6</v>
      </c>
      <c r="W40" s="256">
        <v>2.95</v>
      </c>
      <c r="X40" s="256">
        <f t="shared" si="8"/>
        <v>118</v>
      </c>
    </row>
    <row r="41" spans="1:24" ht="39" x14ac:dyDescent="0.25">
      <c r="A41" s="13">
        <v>37</v>
      </c>
      <c r="B41" s="16" t="s">
        <v>44</v>
      </c>
      <c r="C41" s="14" t="s">
        <v>8</v>
      </c>
      <c r="D41" s="14" t="s">
        <v>22</v>
      </c>
      <c r="E41" s="15" t="s">
        <v>10</v>
      </c>
      <c r="F41" s="210">
        <v>50</v>
      </c>
      <c r="G41" s="250">
        <v>3.36</v>
      </c>
      <c r="H41" s="250">
        <f t="shared" si="0"/>
        <v>168</v>
      </c>
      <c r="I41" s="274">
        <v>8.7799999999999994</v>
      </c>
      <c r="J41" s="243">
        <f t="shared" si="1"/>
        <v>438.99999999999994</v>
      </c>
      <c r="K41" s="281">
        <v>4</v>
      </c>
      <c r="L41" s="281">
        <f t="shared" si="2"/>
        <v>200</v>
      </c>
      <c r="M41" s="243">
        <v>3.35</v>
      </c>
      <c r="N41" s="243">
        <f t="shared" si="3"/>
        <v>167.5</v>
      </c>
      <c r="O41" s="262">
        <v>7</v>
      </c>
      <c r="P41" s="262">
        <f t="shared" si="4"/>
        <v>350</v>
      </c>
      <c r="Q41" s="243">
        <v>3.6</v>
      </c>
      <c r="R41" s="243">
        <f t="shared" si="5"/>
        <v>180</v>
      </c>
      <c r="S41" s="250">
        <v>3.7</v>
      </c>
      <c r="T41" s="250">
        <f t="shared" si="6"/>
        <v>185</v>
      </c>
      <c r="U41" s="243">
        <v>3.94</v>
      </c>
      <c r="V41" s="243">
        <f t="shared" si="7"/>
        <v>197</v>
      </c>
      <c r="W41" s="256">
        <v>2.95</v>
      </c>
      <c r="X41" s="256">
        <f t="shared" si="8"/>
        <v>147.5</v>
      </c>
    </row>
    <row r="42" spans="1:24" ht="39" x14ac:dyDescent="0.25">
      <c r="A42" s="13">
        <v>38</v>
      </c>
      <c r="B42" s="16" t="s">
        <v>45</v>
      </c>
      <c r="C42" s="14" t="s">
        <v>8</v>
      </c>
      <c r="D42" s="14" t="s">
        <v>22</v>
      </c>
      <c r="E42" s="15" t="s">
        <v>10</v>
      </c>
      <c r="F42" s="210">
        <v>50</v>
      </c>
      <c r="G42" s="250">
        <v>3.49</v>
      </c>
      <c r="H42" s="250">
        <f t="shared" si="0"/>
        <v>174.5</v>
      </c>
      <c r="I42" s="274">
        <v>5.41</v>
      </c>
      <c r="J42" s="243">
        <f t="shared" si="1"/>
        <v>270.5</v>
      </c>
      <c r="K42" s="281">
        <v>4.5</v>
      </c>
      <c r="L42" s="281">
        <f t="shared" si="2"/>
        <v>225</v>
      </c>
      <c r="M42" s="243">
        <v>3.47</v>
      </c>
      <c r="N42" s="243">
        <f t="shared" si="3"/>
        <v>173.5</v>
      </c>
      <c r="O42" s="262">
        <v>7</v>
      </c>
      <c r="P42" s="262">
        <f t="shared" si="4"/>
        <v>350</v>
      </c>
      <c r="Q42" s="243">
        <v>3.25</v>
      </c>
      <c r="R42" s="243">
        <f t="shared" si="5"/>
        <v>162.5</v>
      </c>
      <c r="S42" s="250">
        <v>4.08</v>
      </c>
      <c r="T42" s="250">
        <f t="shared" si="6"/>
        <v>204</v>
      </c>
      <c r="U42" s="243">
        <v>3.94</v>
      </c>
      <c r="V42" s="243">
        <f t="shared" si="7"/>
        <v>197</v>
      </c>
      <c r="W42" s="256">
        <v>3.22</v>
      </c>
      <c r="X42" s="256">
        <f t="shared" si="8"/>
        <v>161</v>
      </c>
    </row>
    <row r="43" spans="1:24" ht="39" x14ac:dyDescent="0.25">
      <c r="A43" s="13">
        <v>39</v>
      </c>
      <c r="B43" s="16" t="s">
        <v>46</v>
      </c>
      <c r="C43" s="14" t="s">
        <v>8</v>
      </c>
      <c r="D43" s="14" t="s">
        <v>22</v>
      </c>
      <c r="E43" s="15" t="s">
        <v>10</v>
      </c>
      <c r="F43" s="210">
        <v>75</v>
      </c>
      <c r="G43" s="250">
        <v>3.49</v>
      </c>
      <c r="H43" s="250">
        <f t="shared" si="0"/>
        <v>261.75</v>
      </c>
      <c r="I43" s="274">
        <v>5.41</v>
      </c>
      <c r="J43" s="243">
        <f t="shared" si="1"/>
        <v>405.75</v>
      </c>
      <c r="K43" s="281">
        <v>4.5</v>
      </c>
      <c r="L43" s="281">
        <f t="shared" si="2"/>
        <v>337.5</v>
      </c>
      <c r="M43" s="243">
        <v>3.47</v>
      </c>
      <c r="N43" s="243">
        <f t="shared" si="3"/>
        <v>260.25</v>
      </c>
      <c r="O43" s="262">
        <v>7</v>
      </c>
      <c r="P43" s="262">
        <f t="shared" si="4"/>
        <v>525</v>
      </c>
      <c r="Q43" s="243">
        <v>3.25</v>
      </c>
      <c r="R43" s="243">
        <f t="shared" si="5"/>
        <v>243.75</v>
      </c>
      <c r="S43" s="250">
        <v>4.08</v>
      </c>
      <c r="T43" s="250">
        <f t="shared" si="6"/>
        <v>306</v>
      </c>
      <c r="U43" s="243">
        <v>3.94</v>
      </c>
      <c r="V43" s="243">
        <f t="shared" si="7"/>
        <v>295.5</v>
      </c>
      <c r="W43" s="256">
        <v>3.22</v>
      </c>
      <c r="X43" s="256">
        <f t="shared" si="8"/>
        <v>241.50000000000003</v>
      </c>
    </row>
    <row r="44" spans="1:24" ht="39" x14ac:dyDescent="0.25">
      <c r="A44" s="13">
        <v>40</v>
      </c>
      <c r="B44" s="16" t="s">
        <v>47</v>
      </c>
      <c r="C44" s="14" t="s">
        <v>8</v>
      </c>
      <c r="D44" s="14" t="s">
        <v>22</v>
      </c>
      <c r="E44" s="15" t="s">
        <v>10</v>
      </c>
      <c r="F44" s="210">
        <v>250</v>
      </c>
      <c r="G44" s="250">
        <v>3.49</v>
      </c>
      <c r="H44" s="250">
        <f t="shared" si="0"/>
        <v>872.5</v>
      </c>
      <c r="I44" s="274">
        <v>5.41</v>
      </c>
      <c r="J44" s="243">
        <f t="shared" si="1"/>
        <v>1352.5</v>
      </c>
      <c r="K44" s="281">
        <v>4.5</v>
      </c>
      <c r="L44" s="281">
        <f t="shared" si="2"/>
        <v>1125</v>
      </c>
      <c r="M44" s="243">
        <v>3.47</v>
      </c>
      <c r="N44" s="243">
        <f t="shared" si="3"/>
        <v>867.5</v>
      </c>
      <c r="O44" s="262">
        <v>7</v>
      </c>
      <c r="P44" s="262">
        <f t="shared" si="4"/>
        <v>1750</v>
      </c>
      <c r="Q44" s="243">
        <v>3.25</v>
      </c>
      <c r="R44" s="243">
        <f t="shared" si="5"/>
        <v>812.5</v>
      </c>
      <c r="S44" s="250">
        <v>4.08</v>
      </c>
      <c r="T44" s="250">
        <f t="shared" si="6"/>
        <v>1020</v>
      </c>
      <c r="U44" s="243">
        <v>3.78</v>
      </c>
      <c r="V44" s="243">
        <f t="shared" si="7"/>
        <v>945</v>
      </c>
      <c r="W44" s="256">
        <v>3.22</v>
      </c>
      <c r="X44" s="256">
        <f t="shared" si="8"/>
        <v>805</v>
      </c>
    </row>
    <row r="45" spans="1:24" ht="39" x14ac:dyDescent="0.25">
      <c r="A45" s="13">
        <v>41</v>
      </c>
      <c r="B45" s="16" t="s">
        <v>48</v>
      </c>
      <c r="C45" s="14" t="s">
        <v>8</v>
      </c>
      <c r="D45" s="14" t="s">
        <v>22</v>
      </c>
      <c r="E45" s="15" t="s">
        <v>10</v>
      </c>
      <c r="F45" s="210">
        <v>300</v>
      </c>
      <c r="G45" s="250">
        <v>3.49</v>
      </c>
      <c r="H45" s="250">
        <f t="shared" si="0"/>
        <v>1047</v>
      </c>
      <c r="I45" s="274">
        <v>8.31</v>
      </c>
      <c r="J45" s="243">
        <f t="shared" si="1"/>
        <v>2493</v>
      </c>
      <c r="K45" s="281">
        <v>4.5</v>
      </c>
      <c r="L45" s="281">
        <f t="shared" si="2"/>
        <v>1350</v>
      </c>
      <c r="M45" s="243">
        <v>3.47</v>
      </c>
      <c r="N45" s="243">
        <f t="shared" si="3"/>
        <v>1041</v>
      </c>
      <c r="O45" s="262">
        <v>7</v>
      </c>
      <c r="P45" s="262">
        <f t="shared" si="4"/>
        <v>2100</v>
      </c>
      <c r="Q45" s="243">
        <v>3.25</v>
      </c>
      <c r="R45" s="243">
        <f t="shared" si="5"/>
        <v>975</v>
      </c>
      <c r="S45" s="250">
        <v>4.37</v>
      </c>
      <c r="T45" s="250">
        <f t="shared" si="6"/>
        <v>1311</v>
      </c>
      <c r="U45" s="243">
        <v>3.67</v>
      </c>
      <c r="V45" s="243">
        <f t="shared" si="7"/>
        <v>1101</v>
      </c>
      <c r="W45" s="256">
        <v>3.22</v>
      </c>
      <c r="X45" s="256">
        <f t="shared" si="8"/>
        <v>966.00000000000011</v>
      </c>
    </row>
    <row r="46" spans="1:24" ht="39" x14ac:dyDescent="0.25">
      <c r="A46" s="200">
        <v>42</v>
      </c>
      <c r="B46" s="16" t="s">
        <v>49</v>
      </c>
      <c r="C46" s="14" t="s">
        <v>8</v>
      </c>
      <c r="D46" s="14" t="s">
        <v>22</v>
      </c>
      <c r="E46" s="15" t="s">
        <v>10</v>
      </c>
      <c r="F46" s="210">
        <v>50</v>
      </c>
      <c r="G46" s="250">
        <v>3.64</v>
      </c>
      <c r="H46" s="250">
        <f t="shared" si="0"/>
        <v>182</v>
      </c>
      <c r="I46" s="274">
        <v>8.31</v>
      </c>
      <c r="J46" s="243">
        <f t="shared" si="1"/>
        <v>415.5</v>
      </c>
      <c r="K46" s="281">
        <v>4.5</v>
      </c>
      <c r="L46" s="281">
        <f t="shared" si="2"/>
        <v>225</v>
      </c>
      <c r="M46" s="243">
        <v>3.47</v>
      </c>
      <c r="N46" s="243">
        <f t="shared" si="3"/>
        <v>173.5</v>
      </c>
      <c r="O46" s="262">
        <v>7</v>
      </c>
      <c r="P46" s="262">
        <f t="shared" si="4"/>
        <v>350</v>
      </c>
      <c r="Q46" s="243">
        <v>3.25</v>
      </c>
      <c r="R46" s="243">
        <f t="shared" si="5"/>
        <v>162.5</v>
      </c>
      <c r="S46" s="250">
        <v>4.08</v>
      </c>
      <c r="T46" s="250">
        <f t="shared" si="6"/>
        <v>204</v>
      </c>
      <c r="U46" s="243">
        <v>3.94</v>
      </c>
      <c r="V46" s="243">
        <f t="shared" si="7"/>
        <v>197</v>
      </c>
      <c r="W46" s="256">
        <v>3.22</v>
      </c>
      <c r="X46" s="256">
        <f t="shared" si="8"/>
        <v>161</v>
      </c>
    </row>
    <row r="47" spans="1:24" ht="51" x14ac:dyDescent="0.25">
      <c r="A47" s="227" t="s">
        <v>0</v>
      </c>
      <c r="B47" s="228" t="s">
        <v>1</v>
      </c>
      <c r="C47" s="229" t="s">
        <v>2</v>
      </c>
      <c r="D47" s="230" t="s">
        <v>3</v>
      </c>
      <c r="E47" s="231" t="s">
        <v>394</v>
      </c>
      <c r="F47" s="270" t="s">
        <v>278</v>
      </c>
      <c r="G47" s="250" t="s">
        <v>406</v>
      </c>
      <c r="H47" s="250" t="s">
        <v>407</v>
      </c>
      <c r="I47" s="243" t="s">
        <v>408</v>
      </c>
      <c r="J47" s="243" t="s">
        <v>409</v>
      </c>
      <c r="K47" s="256" t="s">
        <v>410</v>
      </c>
      <c r="L47" s="256" t="s">
        <v>411</v>
      </c>
      <c r="M47" s="243" t="s">
        <v>418</v>
      </c>
      <c r="N47" s="243" t="s">
        <v>419</v>
      </c>
      <c r="O47" s="262" t="s">
        <v>412</v>
      </c>
      <c r="P47" s="262" t="s">
        <v>413</v>
      </c>
      <c r="Q47" s="260" t="s">
        <v>414</v>
      </c>
      <c r="R47" s="260" t="s">
        <v>415</v>
      </c>
      <c r="S47" s="250" t="s">
        <v>416</v>
      </c>
      <c r="T47" s="250" t="s">
        <v>417</v>
      </c>
      <c r="U47" s="260" t="s">
        <v>420</v>
      </c>
      <c r="V47" s="260" t="s">
        <v>421</v>
      </c>
      <c r="W47" s="256" t="s">
        <v>442</v>
      </c>
      <c r="X47" s="256" t="s">
        <v>429</v>
      </c>
    </row>
    <row r="48" spans="1:24" x14ac:dyDescent="0.25">
      <c r="A48" s="9">
        <v>43</v>
      </c>
      <c r="B48" s="10" t="s">
        <v>268</v>
      </c>
      <c r="C48" s="10" t="s">
        <v>8</v>
      </c>
      <c r="D48" s="10" t="s">
        <v>50</v>
      </c>
      <c r="E48" s="11" t="s">
        <v>10</v>
      </c>
      <c r="F48" s="233">
        <v>200</v>
      </c>
      <c r="G48" s="250">
        <v>2.71</v>
      </c>
      <c r="H48" s="250">
        <f t="shared" si="0"/>
        <v>542</v>
      </c>
      <c r="I48" s="274">
        <v>3.26</v>
      </c>
      <c r="J48" s="243">
        <f t="shared" si="1"/>
        <v>652</v>
      </c>
      <c r="K48" s="281">
        <v>3.94</v>
      </c>
      <c r="L48" s="281">
        <f t="shared" si="2"/>
        <v>788</v>
      </c>
      <c r="M48" s="243">
        <v>2.65</v>
      </c>
      <c r="N48" s="243">
        <f t="shared" si="3"/>
        <v>530</v>
      </c>
      <c r="O48" s="262">
        <v>6</v>
      </c>
      <c r="P48" s="262">
        <f t="shared" si="4"/>
        <v>1200</v>
      </c>
      <c r="Q48" s="243">
        <v>2.95</v>
      </c>
      <c r="R48" s="243">
        <f t="shared" si="5"/>
        <v>590</v>
      </c>
      <c r="S48" s="250">
        <v>2.4900000000000002</v>
      </c>
      <c r="T48" s="250">
        <f t="shared" si="6"/>
        <v>498.00000000000006</v>
      </c>
      <c r="U48" s="243">
        <v>3.24</v>
      </c>
      <c r="V48" s="243">
        <f t="shared" si="7"/>
        <v>648</v>
      </c>
      <c r="W48" s="256">
        <v>2.99</v>
      </c>
      <c r="X48" s="256">
        <f t="shared" si="8"/>
        <v>598</v>
      </c>
    </row>
    <row r="49" spans="1:24" x14ac:dyDescent="0.25">
      <c r="A49" s="13">
        <v>44</v>
      </c>
      <c r="B49" s="14" t="s">
        <v>267</v>
      </c>
      <c r="C49" s="14" t="s">
        <v>8</v>
      </c>
      <c r="D49" s="14" t="s">
        <v>50</v>
      </c>
      <c r="E49" s="15" t="s">
        <v>10</v>
      </c>
      <c r="F49" s="209">
        <v>50</v>
      </c>
      <c r="G49" s="250">
        <v>2.71</v>
      </c>
      <c r="H49" s="250">
        <f t="shared" si="0"/>
        <v>135.5</v>
      </c>
      <c r="I49" s="274">
        <v>3.26</v>
      </c>
      <c r="J49" s="243">
        <f t="shared" si="1"/>
        <v>163</v>
      </c>
      <c r="K49" s="281">
        <v>3.94</v>
      </c>
      <c r="L49" s="281">
        <f t="shared" si="2"/>
        <v>197</v>
      </c>
      <c r="M49" s="243">
        <v>2.65</v>
      </c>
      <c r="N49" s="243">
        <f t="shared" si="3"/>
        <v>132.5</v>
      </c>
      <c r="O49" s="262">
        <v>6</v>
      </c>
      <c r="P49" s="262">
        <f t="shared" si="4"/>
        <v>300</v>
      </c>
      <c r="Q49" s="243">
        <v>2.95</v>
      </c>
      <c r="R49" s="243">
        <f t="shared" si="5"/>
        <v>147.5</v>
      </c>
      <c r="S49" s="250">
        <v>2.4900000000000002</v>
      </c>
      <c r="T49" s="250">
        <f t="shared" si="6"/>
        <v>124.50000000000001</v>
      </c>
      <c r="U49" s="243">
        <v>3.24</v>
      </c>
      <c r="V49" s="243">
        <f t="shared" si="7"/>
        <v>162</v>
      </c>
      <c r="W49" s="256">
        <v>2.99</v>
      </c>
      <c r="X49" s="256">
        <f t="shared" si="8"/>
        <v>149.5</v>
      </c>
    </row>
    <row r="50" spans="1:24" x14ac:dyDescent="0.25">
      <c r="A50" s="13">
        <v>45</v>
      </c>
      <c r="B50" s="14" t="s">
        <v>51</v>
      </c>
      <c r="C50" s="14" t="s">
        <v>52</v>
      </c>
      <c r="D50" s="14" t="s">
        <v>321</v>
      </c>
      <c r="E50" s="15" t="s">
        <v>10</v>
      </c>
      <c r="F50" s="210">
        <v>200</v>
      </c>
      <c r="G50" s="250">
        <v>40.700000000000003</v>
      </c>
      <c r="H50" s="250">
        <f t="shared" si="0"/>
        <v>8140.0000000000009</v>
      </c>
      <c r="I50" s="274">
        <v>60.13</v>
      </c>
      <c r="J50" s="243">
        <f t="shared" si="1"/>
        <v>12026</v>
      </c>
      <c r="K50" s="281"/>
      <c r="L50" s="281">
        <f t="shared" si="2"/>
        <v>0</v>
      </c>
      <c r="M50" s="243">
        <v>39.99</v>
      </c>
      <c r="N50" s="243">
        <f t="shared" si="3"/>
        <v>7998</v>
      </c>
      <c r="O50" s="262"/>
      <c r="P50" s="262">
        <f t="shared" si="4"/>
        <v>0</v>
      </c>
      <c r="Q50" s="243">
        <v>56</v>
      </c>
      <c r="R50" s="243">
        <f t="shared" si="5"/>
        <v>11200</v>
      </c>
      <c r="S50" s="250">
        <v>55.32</v>
      </c>
      <c r="T50" s="250">
        <f t="shared" si="6"/>
        <v>11064</v>
      </c>
      <c r="U50" s="243">
        <v>62.5</v>
      </c>
      <c r="V50" s="243">
        <f t="shared" si="7"/>
        <v>12500</v>
      </c>
      <c r="W50" s="256">
        <v>51.49</v>
      </c>
      <c r="X50" s="256">
        <f t="shared" si="8"/>
        <v>10298</v>
      </c>
    </row>
    <row r="51" spans="1:24" ht="26.25" x14ac:dyDescent="0.25">
      <c r="A51" s="13">
        <v>46</v>
      </c>
      <c r="B51" s="16" t="s">
        <v>53</v>
      </c>
      <c r="C51" s="14" t="s">
        <v>8</v>
      </c>
      <c r="D51" s="14"/>
      <c r="E51" s="15" t="s">
        <v>23</v>
      </c>
      <c r="F51" s="210">
        <v>10</v>
      </c>
      <c r="G51" s="250">
        <v>0.12</v>
      </c>
      <c r="H51" s="250">
        <f t="shared" si="0"/>
        <v>1.2</v>
      </c>
      <c r="I51" s="274">
        <v>0.51</v>
      </c>
      <c r="J51" s="243">
        <f t="shared" si="1"/>
        <v>5.0999999999999996</v>
      </c>
      <c r="K51" s="281">
        <v>0.22</v>
      </c>
      <c r="L51" s="281">
        <f t="shared" si="2"/>
        <v>2.2000000000000002</v>
      </c>
      <c r="M51" s="243">
        <v>0.17</v>
      </c>
      <c r="N51" s="243">
        <f t="shared" si="3"/>
        <v>1.7000000000000002</v>
      </c>
      <c r="O51" s="262">
        <v>0.99</v>
      </c>
      <c r="P51" s="262">
        <f t="shared" si="4"/>
        <v>9.9</v>
      </c>
      <c r="Q51" s="243">
        <v>0.19</v>
      </c>
      <c r="R51" s="243">
        <f t="shared" si="5"/>
        <v>1.9</v>
      </c>
      <c r="S51" s="250">
        <v>0.21</v>
      </c>
      <c r="T51" s="250">
        <f t="shared" si="6"/>
        <v>2.1</v>
      </c>
      <c r="U51" s="243">
        <v>0.21</v>
      </c>
      <c r="V51" s="243">
        <f t="shared" si="7"/>
        <v>2.1</v>
      </c>
      <c r="W51" s="256">
        <v>0.13</v>
      </c>
      <c r="X51" s="256">
        <f t="shared" si="8"/>
        <v>1.3</v>
      </c>
    </row>
    <row r="52" spans="1:24" ht="26.25" x14ac:dyDescent="0.25">
      <c r="A52" s="13">
        <v>47</v>
      </c>
      <c r="B52" s="16" t="s">
        <v>54</v>
      </c>
      <c r="C52" s="14" t="s">
        <v>8</v>
      </c>
      <c r="D52" s="14"/>
      <c r="E52" s="15" t="s">
        <v>23</v>
      </c>
      <c r="F52" s="210">
        <v>20</v>
      </c>
      <c r="G52" s="250">
        <v>0.12</v>
      </c>
      <c r="H52" s="250">
        <f t="shared" si="0"/>
        <v>2.4</v>
      </c>
      <c r="I52" s="274">
        <v>0.51</v>
      </c>
      <c r="J52" s="243">
        <f t="shared" si="1"/>
        <v>10.199999999999999</v>
      </c>
      <c r="K52" s="281">
        <v>0.22</v>
      </c>
      <c r="L52" s="281">
        <f t="shared" si="2"/>
        <v>4.4000000000000004</v>
      </c>
      <c r="M52" s="243">
        <v>0.17</v>
      </c>
      <c r="N52" s="243">
        <f t="shared" si="3"/>
        <v>3.4000000000000004</v>
      </c>
      <c r="O52" s="262">
        <v>0.99</v>
      </c>
      <c r="P52" s="262">
        <f t="shared" si="4"/>
        <v>19.8</v>
      </c>
      <c r="Q52" s="243">
        <v>0.19</v>
      </c>
      <c r="R52" s="243">
        <f t="shared" si="5"/>
        <v>3.8</v>
      </c>
      <c r="S52" s="250">
        <v>0.21</v>
      </c>
      <c r="T52" s="250">
        <f t="shared" si="6"/>
        <v>4.2</v>
      </c>
      <c r="U52" s="243">
        <v>0.21</v>
      </c>
      <c r="V52" s="243">
        <f t="shared" si="7"/>
        <v>4.2</v>
      </c>
      <c r="W52" s="256">
        <v>0.13</v>
      </c>
      <c r="X52" s="256">
        <f t="shared" si="8"/>
        <v>2.6</v>
      </c>
    </row>
    <row r="53" spans="1:24" ht="26.25" x14ac:dyDescent="0.25">
      <c r="A53" s="13">
        <v>48</v>
      </c>
      <c r="B53" s="16" t="s">
        <v>55</v>
      </c>
      <c r="C53" s="14" t="s">
        <v>8</v>
      </c>
      <c r="D53" s="14"/>
      <c r="E53" s="15" t="s">
        <v>23</v>
      </c>
      <c r="F53" s="210">
        <v>20</v>
      </c>
      <c r="G53" s="250">
        <v>0.12</v>
      </c>
      <c r="H53" s="250">
        <f t="shared" si="0"/>
        <v>2.4</v>
      </c>
      <c r="I53" s="274">
        <v>0.51</v>
      </c>
      <c r="J53" s="243">
        <f t="shared" si="1"/>
        <v>10.199999999999999</v>
      </c>
      <c r="K53" s="281">
        <v>0.22</v>
      </c>
      <c r="L53" s="281">
        <f t="shared" si="2"/>
        <v>4.4000000000000004</v>
      </c>
      <c r="M53" s="243">
        <v>0.17</v>
      </c>
      <c r="N53" s="243">
        <f t="shared" si="3"/>
        <v>3.4000000000000004</v>
      </c>
      <c r="O53" s="262">
        <v>0.99</v>
      </c>
      <c r="P53" s="262">
        <f t="shared" si="4"/>
        <v>19.8</v>
      </c>
      <c r="Q53" s="243">
        <v>0.19</v>
      </c>
      <c r="R53" s="243">
        <f t="shared" si="5"/>
        <v>3.8</v>
      </c>
      <c r="S53" s="250">
        <v>0.21</v>
      </c>
      <c r="T53" s="250">
        <f t="shared" si="6"/>
        <v>4.2</v>
      </c>
      <c r="U53" s="243">
        <v>0.21</v>
      </c>
      <c r="V53" s="243">
        <f t="shared" si="7"/>
        <v>4.2</v>
      </c>
      <c r="W53" s="256">
        <v>0.13</v>
      </c>
      <c r="X53" s="256">
        <f t="shared" si="8"/>
        <v>2.6</v>
      </c>
    </row>
    <row r="54" spans="1:24" ht="26.25" x14ac:dyDescent="0.25">
      <c r="A54" s="13">
        <v>49</v>
      </c>
      <c r="B54" s="16" t="s">
        <v>56</v>
      </c>
      <c r="C54" s="14" t="s">
        <v>8</v>
      </c>
      <c r="D54" s="14"/>
      <c r="E54" s="15" t="s">
        <v>23</v>
      </c>
      <c r="F54" s="210">
        <v>20</v>
      </c>
      <c r="G54" s="250">
        <v>0.12</v>
      </c>
      <c r="H54" s="250">
        <f t="shared" si="0"/>
        <v>2.4</v>
      </c>
      <c r="I54" s="274">
        <v>0.51</v>
      </c>
      <c r="J54" s="243">
        <f t="shared" si="1"/>
        <v>10.199999999999999</v>
      </c>
      <c r="K54" s="281">
        <v>0.22</v>
      </c>
      <c r="L54" s="281">
        <f t="shared" si="2"/>
        <v>4.4000000000000004</v>
      </c>
      <c r="M54" s="243">
        <v>0.17</v>
      </c>
      <c r="N54" s="243">
        <f t="shared" si="3"/>
        <v>3.4000000000000004</v>
      </c>
      <c r="O54" s="262">
        <v>0.99</v>
      </c>
      <c r="P54" s="262">
        <f t="shared" si="4"/>
        <v>19.8</v>
      </c>
      <c r="Q54" s="243">
        <v>0.19</v>
      </c>
      <c r="R54" s="243">
        <f t="shared" si="5"/>
        <v>3.8</v>
      </c>
      <c r="S54" s="250">
        <v>0.21</v>
      </c>
      <c r="T54" s="250">
        <f t="shared" si="6"/>
        <v>4.2</v>
      </c>
      <c r="U54" s="243">
        <v>0.21</v>
      </c>
      <c r="V54" s="243">
        <f t="shared" si="7"/>
        <v>4.2</v>
      </c>
      <c r="W54" s="256">
        <v>0.13</v>
      </c>
      <c r="X54" s="256">
        <f t="shared" si="8"/>
        <v>2.6</v>
      </c>
    </row>
    <row r="55" spans="1:24" ht="26.25" x14ac:dyDescent="0.25">
      <c r="A55" s="13">
        <v>50</v>
      </c>
      <c r="B55" s="16" t="s">
        <v>57</v>
      </c>
      <c r="C55" s="14" t="s">
        <v>8</v>
      </c>
      <c r="D55" s="14"/>
      <c r="E55" s="15" t="s">
        <v>23</v>
      </c>
      <c r="F55" s="210">
        <v>30</v>
      </c>
      <c r="G55" s="250">
        <v>0.12</v>
      </c>
      <c r="H55" s="250">
        <f t="shared" si="0"/>
        <v>3.5999999999999996</v>
      </c>
      <c r="I55" s="274">
        <v>0.51</v>
      </c>
      <c r="J55" s="243">
        <f t="shared" si="1"/>
        <v>15.3</v>
      </c>
      <c r="K55" s="281">
        <v>0.22</v>
      </c>
      <c r="L55" s="281">
        <f t="shared" si="2"/>
        <v>6.6</v>
      </c>
      <c r="M55" s="243">
        <v>0.17</v>
      </c>
      <c r="N55" s="243">
        <f t="shared" si="3"/>
        <v>5.1000000000000005</v>
      </c>
      <c r="O55" s="262">
        <v>0.99</v>
      </c>
      <c r="P55" s="262">
        <f t="shared" si="4"/>
        <v>29.7</v>
      </c>
      <c r="Q55" s="243">
        <v>0.19</v>
      </c>
      <c r="R55" s="243">
        <f t="shared" si="5"/>
        <v>5.7</v>
      </c>
      <c r="S55" s="250">
        <v>0.21</v>
      </c>
      <c r="T55" s="250">
        <f t="shared" si="6"/>
        <v>6.3</v>
      </c>
      <c r="U55" s="243">
        <v>0.21</v>
      </c>
      <c r="V55" s="243">
        <f t="shared" si="7"/>
        <v>6.3</v>
      </c>
      <c r="W55" s="256">
        <v>0.13</v>
      </c>
      <c r="X55" s="256">
        <f t="shared" si="8"/>
        <v>3.9000000000000004</v>
      </c>
    </row>
    <row r="56" spans="1:24" ht="26.25" x14ac:dyDescent="0.25">
      <c r="A56" s="13">
        <v>51</v>
      </c>
      <c r="B56" s="16" t="s">
        <v>58</v>
      </c>
      <c r="C56" s="14" t="s">
        <v>8</v>
      </c>
      <c r="D56" s="14"/>
      <c r="E56" s="15" t="s">
        <v>23</v>
      </c>
      <c r="F56" s="209">
        <v>40</v>
      </c>
      <c r="G56" s="250">
        <v>0.12</v>
      </c>
      <c r="H56" s="250">
        <f t="shared" si="0"/>
        <v>4.8</v>
      </c>
      <c r="I56" s="274">
        <v>0.51</v>
      </c>
      <c r="J56" s="243">
        <f t="shared" si="1"/>
        <v>20.399999999999999</v>
      </c>
      <c r="K56" s="281">
        <v>0.22</v>
      </c>
      <c r="L56" s="281">
        <f t="shared" si="2"/>
        <v>8.8000000000000007</v>
      </c>
      <c r="M56" s="243">
        <v>0.17</v>
      </c>
      <c r="N56" s="243">
        <f t="shared" si="3"/>
        <v>6.8000000000000007</v>
      </c>
      <c r="O56" s="262">
        <v>0.99</v>
      </c>
      <c r="P56" s="262">
        <f t="shared" si="4"/>
        <v>39.6</v>
      </c>
      <c r="Q56" s="243">
        <v>0.19</v>
      </c>
      <c r="R56" s="243">
        <f t="shared" si="5"/>
        <v>7.6</v>
      </c>
      <c r="S56" s="250">
        <v>0.21</v>
      </c>
      <c r="T56" s="250">
        <f t="shared" si="6"/>
        <v>8.4</v>
      </c>
      <c r="U56" s="243">
        <v>0.21</v>
      </c>
      <c r="V56" s="243">
        <f t="shared" si="7"/>
        <v>8.4</v>
      </c>
      <c r="W56" s="256">
        <v>0.13</v>
      </c>
      <c r="X56" s="256">
        <f t="shared" si="8"/>
        <v>5.2</v>
      </c>
    </row>
    <row r="57" spans="1:24" x14ac:dyDescent="0.25">
      <c r="A57" s="13">
        <v>52</v>
      </c>
      <c r="B57" s="14" t="s">
        <v>59</v>
      </c>
      <c r="C57" s="14" t="s">
        <v>8</v>
      </c>
      <c r="D57" s="14" t="s">
        <v>60</v>
      </c>
      <c r="E57" s="15" t="s">
        <v>10</v>
      </c>
      <c r="F57" s="209">
        <v>350</v>
      </c>
      <c r="G57" s="250">
        <v>1.79</v>
      </c>
      <c r="H57" s="250">
        <f t="shared" si="0"/>
        <v>626.5</v>
      </c>
      <c r="I57" s="274">
        <v>2.04</v>
      </c>
      <c r="J57" s="243">
        <f t="shared" si="1"/>
        <v>714</v>
      </c>
      <c r="K57" s="281"/>
      <c r="L57" s="281">
        <f t="shared" si="2"/>
        <v>0</v>
      </c>
      <c r="M57" s="243">
        <v>1.38</v>
      </c>
      <c r="N57" s="243">
        <f t="shared" si="3"/>
        <v>482.99999999999994</v>
      </c>
      <c r="O57" s="262"/>
      <c r="P57" s="262">
        <f t="shared" si="4"/>
        <v>0</v>
      </c>
      <c r="Q57" s="243">
        <v>1.9</v>
      </c>
      <c r="R57" s="243">
        <f t="shared" si="5"/>
        <v>665</v>
      </c>
      <c r="S57" s="250">
        <v>1.87</v>
      </c>
      <c r="T57" s="250">
        <f t="shared" si="6"/>
        <v>654.5</v>
      </c>
      <c r="U57" s="243">
        <v>2.15</v>
      </c>
      <c r="V57" s="243">
        <f t="shared" si="7"/>
        <v>752.5</v>
      </c>
      <c r="W57" s="256">
        <v>2.19</v>
      </c>
      <c r="X57" s="256">
        <f t="shared" si="8"/>
        <v>766.5</v>
      </c>
    </row>
    <row r="58" spans="1:24" x14ac:dyDescent="0.25">
      <c r="A58" s="13">
        <v>53</v>
      </c>
      <c r="B58" s="14" t="s">
        <v>61</v>
      </c>
      <c r="C58" s="14" t="s">
        <v>8</v>
      </c>
      <c r="D58" s="14" t="s">
        <v>62</v>
      </c>
      <c r="E58" s="15" t="s">
        <v>10</v>
      </c>
      <c r="F58" s="211">
        <v>350</v>
      </c>
      <c r="G58" s="250">
        <v>5.68</v>
      </c>
      <c r="H58" s="250">
        <f t="shared" si="0"/>
        <v>1988</v>
      </c>
      <c r="I58" s="274">
        <v>5.81</v>
      </c>
      <c r="J58" s="243">
        <f t="shared" si="1"/>
        <v>2033.4999999999998</v>
      </c>
      <c r="K58" s="281">
        <v>5.25</v>
      </c>
      <c r="L58" s="281">
        <f t="shared" si="2"/>
        <v>1837.5</v>
      </c>
      <c r="M58" s="243">
        <v>5.13</v>
      </c>
      <c r="N58" s="243">
        <f t="shared" si="3"/>
        <v>1795.5</v>
      </c>
      <c r="O58" s="262">
        <v>9</v>
      </c>
      <c r="P58" s="262">
        <f t="shared" si="4"/>
        <v>3150</v>
      </c>
      <c r="Q58" s="243">
        <v>5</v>
      </c>
      <c r="R58" s="243">
        <f t="shared" si="5"/>
        <v>1750</v>
      </c>
      <c r="S58" s="250">
        <v>4.6900000000000004</v>
      </c>
      <c r="T58" s="250">
        <f t="shared" si="6"/>
        <v>1641.5000000000002</v>
      </c>
      <c r="U58" s="243">
        <v>2.66</v>
      </c>
      <c r="V58" s="243">
        <f t="shared" si="7"/>
        <v>931</v>
      </c>
      <c r="W58" s="256">
        <v>5.04</v>
      </c>
      <c r="X58" s="256">
        <f t="shared" si="8"/>
        <v>1764</v>
      </c>
    </row>
    <row r="59" spans="1:24" x14ac:dyDescent="0.25">
      <c r="A59" s="13">
        <v>54</v>
      </c>
      <c r="B59" s="18" t="s">
        <v>251</v>
      </c>
      <c r="C59" s="14" t="s">
        <v>8</v>
      </c>
      <c r="D59" s="18" t="s">
        <v>252</v>
      </c>
      <c r="E59" s="15" t="s">
        <v>10</v>
      </c>
      <c r="F59" s="212">
        <v>200</v>
      </c>
      <c r="G59" s="250">
        <v>26.49</v>
      </c>
      <c r="H59" s="250">
        <f t="shared" si="0"/>
        <v>5298</v>
      </c>
      <c r="I59" s="274">
        <v>41.99</v>
      </c>
      <c r="J59" s="243">
        <f t="shared" si="1"/>
        <v>8398</v>
      </c>
      <c r="K59" s="281"/>
      <c r="L59" s="281">
        <f t="shared" si="2"/>
        <v>0</v>
      </c>
      <c r="M59" s="243">
        <v>34.08</v>
      </c>
      <c r="N59" s="243">
        <f t="shared" si="3"/>
        <v>6816</v>
      </c>
      <c r="O59" s="262">
        <v>36</v>
      </c>
      <c r="P59" s="262">
        <f t="shared" si="4"/>
        <v>7200</v>
      </c>
      <c r="Q59" s="243">
        <v>28</v>
      </c>
      <c r="R59" s="243">
        <f t="shared" si="5"/>
        <v>5600</v>
      </c>
      <c r="S59" s="250">
        <v>33.04</v>
      </c>
      <c r="T59" s="250">
        <f t="shared" si="6"/>
        <v>6608</v>
      </c>
      <c r="U59" s="243">
        <v>29.41</v>
      </c>
      <c r="V59" s="243">
        <f t="shared" si="7"/>
        <v>5882</v>
      </c>
      <c r="W59" s="256">
        <v>31.69</v>
      </c>
      <c r="X59" s="256">
        <f t="shared" si="8"/>
        <v>6338</v>
      </c>
    </row>
    <row r="60" spans="1:24" x14ac:dyDescent="0.25">
      <c r="A60" s="13">
        <v>55</v>
      </c>
      <c r="B60" s="14" t="s">
        <v>253</v>
      </c>
      <c r="C60" s="14" t="s">
        <v>8</v>
      </c>
      <c r="D60" s="14" t="s">
        <v>254</v>
      </c>
      <c r="E60" s="15" t="s">
        <v>10</v>
      </c>
      <c r="F60" s="212">
        <v>100</v>
      </c>
      <c r="G60" s="250">
        <v>26.49</v>
      </c>
      <c r="H60" s="250">
        <f t="shared" si="0"/>
        <v>2649</v>
      </c>
      <c r="I60" s="274">
        <v>41.99</v>
      </c>
      <c r="J60" s="243">
        <f t="shared" si="1"/>
        <v>4199</v>
      </c>
      <c r="K60" s="281"/>
      <c r="L60" s="281">
        <f t="shared" si="2"/>
        <v>0</v>
      </c>
      <c r="M60" s="243">
        <v>34.08</v>
      </c>
      <c r="N60" s="243">
        <f t="shared" si="3"/>
        <v>3408</v>
      </c>
      <c r="O60" s="262">
        <v>36</v>
      </c>
      <c r="P60" s="262">
        <f t="shared" si="4"/>
        <v>3600</v>
      </c>
      <c r="Q60" s="243">
        <v>28</v>
      </c>
      <c r="R60" s="243">
        <f t="shared" si="5"/>
        <v>2800</v>
      </c>
      <c r="S60" s="250">
        <v>33.04</v>
      </c>
      <c r="T60" s="250">
        <f t="shared" si="6"/>
        <v>3304</v>
      </c>
      <c r="U60" s="243">
        <v>29.41</v>
      </c>
      <c r="V60" s="243">
        <f t="shared" si="7"/>
        <v>2941</v>
      </c>
      <c r="W60" s="256">
        <v>31.69</v>
      </c>
      <c r="X60" s="256">
        <f t="shared" si="8"/>
        <v>3169</v>
      </c>
    </row>
    <row r="61" spans="1:24" x14ac:dyDescent="0.25">
      <c r="A61" s="25">
        <v>56</v>
      </c>
      <c r="B61" s="26" t="s">
        <v>316</v>
      </c>
      <c r="C61" s="26" t="s">
        <v>8</v>
      </c>
      <c r="D61" s="26"/>
      <c r="E61" s="27" t="s">
        <v>23</v>
      </c>
      <c r="F61" s="213">
        <v>600</v>
      </c>
      <c r="G61" s="250">
        <v>6.98</v>
      </c>
      <c r="H61" s="250">
        <f t="shared" si="0"/>
        <v>4188</v>
      </c>
      <c r="I61" s="274">
        <v>25.36</v>
      </c>
      <c r="J61" s="243">
        <f t="shared" si="1"/>
        <v>15216</v>
      </c>
      <c r="K61" s="281"/>
      <c r="L61" s="281">
        <f t="shared" si="2"/>
        <v>0</v>
      </c>
      <c r="M61" s="243">
        <v>10.37</v>
      </c>
      <c r="N61" s="243">
        <f t="shared" si="3"/>
        <v>6221.9999999999991</v>
      </c>
      <c r="O61" s="262">
        <v>12</v>
      </c>
      <c r="P61" s="262">
        <f t="shared" si="4"/>
        <v>7200</v>
      </c>
      <c r="Q61" s="243">
        <v>10.9</v>
      </c>
      <c r="R61" s="243">
        <f t="shared" si="5"/>
        <v>6540</v>
      </c>
      <c r="S61" s="250">
        <v>3.1</v>
      </c>
      <c r="T61" s="250">
        <f t="shared" si="6"/>
        <v>1860</v>
      </c>
      <c r="U61" s="243">
        <v>9.2899999999999991</v>
      </c>
      <c r="V61" s="243">
        <f t="shared" si="7"/>
        <v>5573.9999999999991</v>
      </c>
      <c r="W61" s="256">
        <v>11.44</v>
      </c>
      <c r="X61" s="256">
        <f t="shared" si="8"/>
        <v>6864</v>
      </c>
    </row>
    <row r="62" spans="1:24" x14ac:dyDescent="0.25">
      <c r="A62" s="25">
        <v>57</v>
      </c>
      <c r="B62" s="26" t="s">
        <v>317</v>
      </c>
      <c r="C62" s="26" t="s">
        <v>8</v>
      </c>
      <c r="D62" s="26"/>
      <c r="E62" s="27" t="s">
        <v>23</v>
      </c>
      <c r="F62" s="213">
        <v>1200</v>
      </c>
      <c r="G62" s="250">
        <v>8.57</v>
      </c>
      <c r="H62" s="250">
        <f t="shared" si="0"/>
        <v>10284</v>
      </c>
      <c r="I62" s="274">
        <v>13.36</v>
      </c>
      <c r="J62" s="243">
        <f t="shared" si="1"/>
        <v>16032</v>
      </c>
      <c r="K62" s="281"/>
      <c r="L62" s="281">
        <f t="shared" si="2"/>
        <v>0</v>
      </c>
      <c r="M62" s="243">
        <v>11.44</v>
      </c>
      <c r="N62" s="243">
        <f t="shared" si="3"/>
        <v>13728</v>
      </c>
      <c r="O62" s="262">
        <v>26</v>
      </c>
      <c r="P62" s="262">
        <f t="shared" si="4"/>
        <v>31200</v>
      </c>
      <c r="Q62" s="243">
        <v>14.9</v>
      </c>
      <c r="R62" s="243">
        <f t="shared" si="5"/>
        <v>17880</v>
      </c>
      <c r="S62" s="250">
        <v>11.02</v>
      </c>
      <c r="T62" s="250">
        <f t="shared" si="6"/>
        <v>13224</v>
      </c>
      <c r="U62" s="243">
        <v>10.24</v>
      </c>
      <c r="V62" s="243">
        <f t="shared" si="7"/>
        <v>12288</v>
      </c>
      <c r="W62" s="256">
        <v>12.99</v>
      </c>
      <c r="X62" s="256">
        <f t="shared" si="8"/>
        <v>15588</v>
      </c>
    </row>
    <row r="63" spans="1:24" x14ac:dyDescent="0.25">
      <c r="A63" s="25">
        <v>58</v>
      </c>
      <c r="B63" s="26" t="s">
        <v>322</v>
      </c>
      <c r="C63" s="26" t="s">
        <v>8</v>
      </c>
      <c r="D63" s="26" t="s">
        <v>323</v>
      </c>
      <c r="E63" s="27" t="s">
        <v>10</v>
      </c>
      <c r="F63" s="213">
        <v>75</v>
      </c>
      <c r="G63" s="250">
        <v>23.59</v>
      </c>
      <c r="H63" s="250">
        <f t="shared" si="0"/>
        <v>1769.25</v>
      </c>
      <c r="I63" s="274">
        <v>51.41</v>
      </c>
      <c r="J63" s="243">
        <f t="shared" si="1"/>
        <v>3855.7499999999995</v>
      </c>
      <c r="K63" s="281"/>
      <c r="L63" s="281">
        <f t="shared" si="2"/>
        <v>0</v>
      </c>
      <c r="M63" s="243">
        <v>13.99</v>
      </c>
      <c r="N63" s="243">
        <f t="shared" si="3"/>
        <v>1049.25</v>
      </c>
      <c r="O63" s="262"/>
      <c r="P63" s="262">
        <f t="shared" si="4"/>
        <v>0</v>
      </c>
      <c r="Q63" s="243">
        <v>24</v>
      </c>
      <c r="R63" s="243">
        <f t="shared" si="5"/>
        <v>1800</v>
      </c>
      <c r="S63" s="250">
        <v>40.82</v>
      </c>
      <c r="T63" s="250">
        <f t="shared" si="6"/>
        <v>3061.5</v>
      </c>
      <c r="U63" s="243">
        <v>25.21</v>
      </c>
      <c r="V63" s="243">
        <f t="shared" si="7"/>
        <v>1890.75</v>
      </c>
      <c r="W63" s="256">
        <v>24.19</v>
      </c>
      <c r="X63" s="256">
        <f t="shared" si="8"/>
        <v>1814.25</v>
      </c>
    </row>
    <row r="64" spans="1:24" x14ac:dyDescent="0.25">
      <c r="A64" s="25">
        <v>59</v>
      </c>
      <c r="B64" s="26" t="s">
        <v>326</v>
      </c>
      <c r="C64" s="26" t="s">
        <v>8</v>
      </c>
      <c r="D64" s="26" t="s">
        <v>324</v>
      </c>
      <c r="E64" s="27" t="s">
        <v>10</v>
      </c>
      <c r="F64" s="213">
        <v>75</v>
      </c>
      <c r="G64" s="250">
        <v>23.59</v>
      </c>
      <c r="H64" s="250">
        <f t="shared" si="0"/>
        <v>1769.25</v>
      </c>
      <c r="I64" s="274">
        <v>51.41</v>
      </c>
      <c r="J64" s="243">
        <f t="shared" si="1"/>
        <v>3855.7499999999995</v>
      </c>
      <c r="K64" s="281"/>
      <c r="L64" s="281">
        <f t="shared" si="2"/>
        <v>0</v>
      </c>
      <c r="M64" s="243">
        <v>13.99</v>
      </c>
      <c r="N64" s="243">
        <f t="shared" si="3"/>
        <v>1049.25</v>
      </c>
      <c r="O64" s="262"/>
      <c r="P64" s="262">
        <f t="shared" si="4"/>
        <v>0</v>
      </c>
      <c r="Q64" s="243">
        <v>24</v>
      </c>
      <c r="R64" s="243">
        <f t="shared" si="5"/>
        <v>1800</v>
      </c>
      <c r="S64" s="250">
        <v>40.82</v>
      </c>
      <c r="T64" s="250">
        <f t="shared" si="6"/>
        <v>3061.5</v>
      </c>
      <c r="U64" s="243">
        <v>25.21</v>
      </c>
      <c r="V64" s="243">
        <f t="shared" si="7"/>
        <v>1890.75</v>
      </c>
      <c r="W64" s="256">
        <v>24.19</v>
      </c>
      <c r="X64" s="256">
        <f t="shared" si="8"/>
        <v>1814.25</v>
      </c>
    </row>
    <row r="65" spans="1:24" ht="15.75" thickBot="1" x14ac:dyDescent="0.3">
      <c r="A65" s="25">
        <v>60</v>
      </c>
      <c r="B65" s="26" t="s">
        <v>327</v>
      </c>
      <c r="C65" s="26" t="s">
        <v>8</v>
      </c>
      <c r="D65" s="26" t="s">
        <v>325</v>
      </c>
      <c r="E65" s="27" t="s">
        <v>10</v>
      </c>
      <c r="F65" s="213">
        <v>75</v>
      </c>
      <c r="G65" s="250">
        <v>23.59</v>
      </c>
      <c r="H65" s="250">
        <f t="shared" si="0"/>
        <v>1769.25</v>
      </c>
      <c r="I65" s="274">
        <v>51.41</v>
      </c>
      <c r="J65" s="243">
        <f t="shared" si="1"/>
        <v>3855.7499999999995</v>
      </c>
      <c r="K65" s="281"/>
      <c r="L65" s="281">
        <f t="shared" si="2"/>
        <v>0</v>
      </c>
      <c r="M65" s="243">
        <v>13.99</v>
      </c>
      <c r="N65" s="243">
        <f t="shared" si="3"/>
        <v>1049.25</v>
      </c>
      <c r="O65" s="262"/>
      <c r="P65" s="262">
        <f t="shared" si="4"/>
        <v>0</v>
      </c>
      <c r="Q65" s="243">
        <v>24</v>
      </c>
      <c r="R65" s="243">
        <f t="shared" si="5"/>
        <v>1800</v>
      </c>
      <c r="S65" s="250">
        <v>40.82</v>
      </c>
      <c r="T65" s="250">
        <f t="shared" si="6"/>
        <v>3061.5</v>
      </c>
      <c r="U65" s="243">
        <v>25.21</v>
      </c>
      <c r="V65" s="243">
        <f t="shared" si="7"/>
        <v>1890.75</v>
      </c>
      <c r="W65" s="256">
        <v>24.19</v>
      </c>
      <c r="X65" s="256">
        <f t="shared" si="8"/>
        <v>1814.25</v>
      </c>
    </row>
    <row r="66" spans="1:24" ht="17.25" thickTop="1" thickBot="1" x14ac:dyDescent="0.3">
      <c r="A66" s="286" t="s">
        <v>405</v>
      </c>
      <c r="B66" s="287"/>
      <c r="C66" s="287"/>
      <c r="D66" s="287"/>
      <c r="E66" s="287"/>
      <c r="F66" s="287"/>
      <c r="G66" s="250"/>
      <c r="H66" s="250">
        <f>SUM(H4:H65)</f>
        <v>65770.150000000009</v>
      </c>
      <c r="I66" s="274"/>
      <c r="J66" s="243">
        <f>SUM(J4:J65)</f>
        <v>114727.15</v>
      </c>
      <c r="K66" s="281"/>
      <c r="L66" s="281">
        <f>SUM(L4:L65)</f>
        <v>48523.8</v>
      </c>
      <c r="M66" s="243"/>
      <c r="N66" s="243">
        <f>SUM(N4:N65)</f>
        <v>75546.75</v>
      </c>
      <c r="O66" s="262"/>
      <c r="P66" s="262">
        <f>SUM(P4:P65)</f>
        <v>105722.05</v>
      </c>
      <c r="Q66" s="243"/>
      <c r="R66" s="243">
        <f>SUM(R4:R65)</f>
        <v>84947.750000000015</v>
      </c>
      <c r="S66" s="250"/>
      <c r="T66" s="250">
        <f>SUM(T4:T65)</f>
        <v>80084.999999999985</v>
      </c>
      <c r="U66" s="243"/>
      <c r="V66" s="243">
        <f>SUM(V4:V65)</f>
        <v>78447.399999999994</v>
      </c>
      <c r="W66" s="256"/>
      <c r="X66" s="256">
        <f>SUM(X4:X65)</f>
        <v>79040.099999999991</v>
      </c>
    </row>
    <row r="67" spans="1:24" ht="15.75" hidden="1" thickTop="1" x14ac:dyDescent="0.25">
      <c r="A67" s="172"/>
      <c r="B67" s="22"/>
      <c r="C67" s="22"/>
      <c r="D67" s="22"/>
      <c r="E67" s="23"/>
      <c r="F67" s="23"/>
      <c r="G67" s="250"/>
      <c r="H67" s="250"/>
      <c r="I67" s="274"/>
      <c r="J67" s="243"/>
    </row>
    <row r="68" spans="1:24" s="219" customFormat="1" ht="16.5" thickTop="1" x14ac:dyDescent="0.25">
      <c r="A68" s="301" t="s">
        <v>63</v>
      </c>
      <c r="B68" s="301"/>
      <c r="C68" s="301"/>
      <c r="D68" s="301"/>
      <c r="E68" s="301"/>
      <c r="F68" s="302"/>
      <c r="G68" s="250"/>
      <c r="H68" s="250"/>
      <c r="I68" s="274"/>
      <c r="J68" s="243"/>
      <c r="K68" s="257" t="s">
        <v>432</v>
      </c>
      <c r="L68" s="257"/>
      <c r="M68" s="244"/>
      <c r="N68" s="244"/>
      <c r="O68" s="263"/>
      <c r="P68" s="263"/>
      <c r="Q68" s="244"/>
      <c r="R68" s="244"/>
      <c r="S68" s="252"/>
      <c r="T68" s="252"/>
      <c r="U68" s="244" t="s">
        <v>432</v>
      </c>
      <c r="V68" s="244"/>
      <c r="W68" s="268"/>
      <c r="X68" s="268"/>
    </row>
    <row r="69" spans="1:24" s="203" customFormat="1" ht="51" x14ac:dyDescent="0.25">
      <c r="A69" s="227" t="s">
        <v>0</v>
      </c>
      <c r="B69" s="228" t="s">
        <v>1</v>
      </c>
      <c r="C69" s="229" t="s">
        <v>2</v>
      </c>
      <c r="D69" s="230" t="s">
        <v>3</v>
      </c>
      <c r="E69" s="231" t="s">
        <v>394</v>
      </c>
      <c r="F69" s="270" t="s">
        <v>278</v>
      </c>
      <c r="G69" s="250" t="s">
        <v>406</v>
      </c>
      <c r="H69" s="250" t="s">
        <v>407</v>
      </c>
      <c r="I69" s="243" t="s">
        <v>408</v>
      </c>
      <c r="J69" s="243" t="s">
        <v>409</v>
      </c>
      <c r="K69" s="256" t="s">
        <v>410</v>
      </c>
      <c r="L69" s="256" t="s">
        <v>411</v>
      </c>
      <c r="M69" s="243" t="s">
        <v>418</v>
      </c>
      <c r="N69" s="243" t="s">
        <v>419</v>
      </c>
      <c r="O69" s="262" t="s">
        <v>412</v>
      </c>
      <c r="P69" s="262" t="s">
        <v>413</v>
      </c>
      <c r="Q69" s="260" t="s">
        <v>414</v>
      </c>
      <c r="R69" s="260" t="s">
        <v>415</v>
      </c>
      <c r="S69" s="250" t="s">
        <v>416</v>
      </c>
      <c r="T69" s="250" t="s">
        <v>417</v>
      </c>
      <c r="U69" s="260" t="s">
        <v>420</v>
      </c>
      <c r="V69" s="260" t="s">
        <v>421</v>
      </c>
      <c r="W69" s="256" t="s">
        <v>442</v>
      </c>
      <c r="X69" s="256" t="s">
        <v>429</v>
      </c>
    </row>
    <row r="70" spans="1:24" x14ac:dyDescent="0.25">
      <c r="A70" s="9">
        <v>1</v>
      </c>
      <c r="B70" s="24" t="s">
        <v>261</v>
      </c>
      <c r="C70" s="10" t="s">
        <v>86</v>
      </c>
      <c r="D70" s="10" t="s">
        <v>269</v>
      </c>
      <c r="E70" s="11" t="s">
        <v>10</v>
      </c>
      <c r="F70" s="211">
        <v>400</v>
      </c>
      <c r="G70" s="250">
        <v>15.19</v>
      </c>
      <c r="H70" s="250">
        <f>SUM(F70*G70)</f>
        <v>6076</v>
      </c>
      <c r="I70" s="274">
        <v>35.43</v>
      </c>
      <c r="J70" s="243">
        <f>SUM(F70*I70)</f>
        <v>14172</v>
      </c>
      <c r="K70" s="281">
        <v>14.75</v>
      </c>
      <c r="L70" s="281">
        <f>SUM(F70*K70)</f>
        <v>5900</v>
      </c>
      <c r="M70" s="243">
        <v>14.44</v>
      </c>
      <c r="N70" s="243">
        <f>SUM(F70*M70)</f>
        <v>5776</v>
      </c>
      <c r="O70" s="262">
        <v>30</v>
      </c>
      <c r="P70" s="262">
        <f>SUM(F70*O70)</f>
        <v>12000</v>
      </c>
      <c r="Q70" s="243">
        <v>18</v>
      </c>
      <c r="R70" s="243">
        <f>SUM(F70*Q70)</f>
        <v>7200</v>
      </c>
      <c r="S70" s="250">
        <v>14.34</v>
      </c>
      <c r="T70" s="250">
        <f>SUM(F70*S70)</f>
        <v>5736</v>
      </c>
      <c r="U70" s="243" t="s">
        <v>422</v>
      </c>
      <c r="V70" s="243" t="e">
        <f>SUM(F70*U70)</f>
        <v>#VALUE!</v>
      </c>
      <c r="W70" s="256" t="s">
        <v>422</v>
      </c>
      <c r="X70" s="256" t="e">
        <f>SUM(F70*W70)</f>
        <v>#VALUE!</v>
      </c>
    </row>
    <row r="71" spans="1:24" x14ac:dyDescent="0.25">
      <c r="A71" s="13">
        <v>2</v>
      </c>
      <c r="B71" s="16" t="s">
        <v>270</v>
      </c>
      <c r="C71" s="14" t="s">
        <v>8</v>
      </c>
      <c r="D71" s="14" t="s">
        <v>271</v>
      </c>
      <c r="E71" s="15" t="s">
        <v>10</v>
      </c>
      <c r="F71" s="212">
        <v>500</v>
      </c>
      <c r="G71" s="250">
        <v>0</v>
      </c>
      <c r="H71" s="250">
        <f t="shared" ref="H71:H120" si="9">SUM(F71*G71)</f>
        <v>0</v>
      </c>
      <c r="I71" s="274">
        <v>30.36</v>
      </c>
      <c r="J71" s="243">
        <f t="shared" ref="J71:J120" si="10">SUM(F71*I71)</f>
        <v>15180</v>
      </c>
      <c r="K71" s="281">
        <v>17</v>
      </c>
      <c r="L71" s="281">
        <f t="shared" ref="L71:L120" si="11">SUM(F71*K71)</f>
        <v>8500</v>
      </c>
      <c r="M71" s="243"/>
      <c r="N71" s="243">
        <f t="shared" ref="N71:N120" si="12">SUM(F71*M71)</f>
        <v>0</v>
      </c>
      <c r="O71" s="262">
        <v>17</v>
      </c>
      <c r="P71" s="262">
        <f t="shared" ref="P71:P120" si="13">SUM(F71*O71)</f>
        <v>8500</v>
      </c>
      <c r="Q71" s="243">
        <v>8.9</v>
      </c>
      <c r="R71" s="243">
        <f t="shared" ref="R71:R120" si="14">SUM(F71*Q71)</f>
        <v>4450</v>
      </c>
      <c r="S71" s="250">
        <v>16.55</v>
      </c>
      <c r="T71" s="250">
        <f t="shared" ref="T71:T120" si="15">SUM(F71*S71)</f>
        <v>8275</v>
      </c>
      <c r="U71" s="243" t="s">
        <v>422</v>
      </c>
      <c r="V71" s="243" t="e">
        <f t="shared" ref="V71:V120" si="16">SUM(F71*U71)</f>
        <v>#VALUE!</v>
      </c>
      <c r="W71" s="256" t="s">
        <v>422</v>
      </c>
      <c r="X71" s="256" t="e">
        <f t="shared" ref="X71:X120" si="17">SUM(F71*W71)</f>
        <v>#VALUE!</v>
      </c>
    </row>
    <row r="72" spans="1:24" x14ac:dyDescent="0.25">
      <c r="A72" s="13">
        <v>3</v>
      </c>
      <c r="B72" s="14" t="s">
        <v>64</v>
      </c>
      <c r="C72" s="14" t="s">
        <v>8</v>
      </c>
      <c r="D72" s="14"/>
      <c r="E72" s="15" t="s">
        <v>23</v>
      </c>
      <c r="F72" s="212">
        <v>700</v>
      </c>
      <c r="G72" s="250">
        <v>0.26</v>
      </c>
      <c r="H72" s="250">
        <f t="shared" si="9"/>
        <v>182</v>
      </c>
      <c r="I72" s="274">
        <v>0.28000000000000003</v>
      </c>
      <c r="J72" s="243">
        <f t="shared" si="10"/>
        <v>196.00000000000003</v>
      </c>
      <c r="K72" s="281">
        <v>0.09</v>
      </c>
      <c r="L72" s="281">
        <f t="shared" si="11"/>
        <v>63</v>
      </c>
      <c r="M72" s="243">
        <v>0.19</v>
      </c>
      <c r="N72" s="243">
        <f t="shared" si="12"/>
        <v>133</v>
      </c>
      <c r="O72" s="262"/>
      <c r="P72" s="262">
        <f t="shared" si="13"/>
        <v>0</v>
      </c>
      <c r="Q72" s="243">
        <v>0.28999999999999998</v>
      </c>
      <c r="R72" s="243">
        <f t="shared" si="14"/>
        <v>203</v>
      </c>
      <c r="S72" s="250">
        <v>0.24</v>
      </c>
      <c r="T72" s="250">
        <f t="shared" si="15"/>
        <v>168</v>
      </c>
      <c r="U72" s="243" t="s">
        <v>422</v>
      </c>
      <c r="V72" s="243" t="e">
        <f t="shared" si="16"/>
        <v>#VALUE!</v>
      </c>
      <c r="W72" s="256" t="s">
        <v>422</v>
      </c>
      <c r="X72" s="256" t="e">
        <f t="shared" si="17"/>
        <v>#VALUE!</v>
      </c>
    </row>
    <row r="73" spans="1:24" x14ac:dyDescent="0.25">
      <c r="A73" s="13">
        <v>4</v>
      </c>
      <c r="B73" s="14" t="s">
        <v>66</v>
      </c>
      <c r="C73" s="14" t="s">
        <v>67</v>
      </c>
      <c r="D73" s="14"/>
      <c r="E73" s="15" t="s">
        <v>23</v>
      </c>
      <c r="F73" s="212">
        <v>500</v>
      </c>
      <c r="G73" s="250">
        <v>8.7100000000000009</v>
      </c>
      <c r="H73" s="250">
        <f t="shared" si="9"/>
        <v>4355</v>
      </c>
      <c r="I73" s="274">
        <v>5.98</v>
      </c>
      <c r="J73" s="243">
        <f t="shared" si="10"/>
        <v>2990</v>
      </c>
      <c r="K73" s="281">
        <v>0.08</v>
      </c>
      <c r="L73" s="281">
        <f t="shared" si="11"/>
        <v>40</v>
      </c>
      <c r="M73" s="243">
        <v>5.66</v>
      </c>
      <c r="N73" s="243">
        <f t="shared" si="12"/>
        <v>2830</v>
      </c>
      <c r="O73" s="262">
        <v>11</v>
      </c>
      <c r="P73" s="262">
        <f t="shared" si="13"/>
        <v>5500</v>
      </c>
      <c r="Q73" s="243">
        <v>7.18</v>
      </c>
      <c r="R73" s="243">
        <f t="shared" si="14"/>
        <v>3590</v>
      </c>
      <c r="S73" s="250">
        <v>57.97</v>
      </c>
      <c r="T73" s="250">
        <f t="shared" si="15"/>
        <v>28985</v>
      </c>
      <c r="U73" s="243" t="s">
        <v>422</v>
      </c>
      <c r="V73" s="243" t="e">
        <f t="shared" si="16"/>
        <v>#VALUE!</v>
      </c>
      <c r="W73" s="256" t="s">
        <v>422</v>
      </c>
      <c r="X73" s="256" t="e">
        <f t="shared" si="17"/>
        <v>#VALUE!</v>
      </c>
    </row>
    <row r="74" spans="1:24" x14ac:dyDescent="0.25">
      <c r="A74" s="13">
        <v>5</v>
      </c>
      <c r="B74" s="14" t="s">
        <v>68</v>
      </c>
      <c r="C74" s="14" t="s">
        <v>69</v>
      </c>
      <c r="D74" s="14"/>
      <c r="E74" s="15" t="s">
        <v>23</v>
      </c>
      <c r="F74" s="212">
        <v>250</v>
      </c>
      <c r="G74" s="250">
        <v>1.31</v>
      </c>
      <c r="H74" s="250">
        <f t="shared" si="9"/>
        <v>327.5</v>
      </c>
      <c r="I74" s="274">
        <v>1.08</v>
      </c>
      <c r="J74" s="243">
        <f t="shared" si="10"/>
        <v>270</v>
      </c>
      <c r="K74" s="281">
        <v>1.25</v>
      </c>
      <c r="L74" s="281">
        <f t="shared" si="11"/>
        <v>312.5</v>
      </c>
      <c r="M74" s="243">
        <v>1.24</v>
      </c>
      <c r="N74" s="243">
        <f t="shared" si="12"/>
        <v>310</v>
      </c>
      <c r="O74" s="262">
        <v>2</v>
      </c>
      <c r="P74" s="262">
        <f t="shared" si="13"/>
        <v>500</v>
      </c>
      <c r="Q74" s="243">
        <v>1.45</v>
      </c>
      <c r="R74" s="243">
        <f t="shared" si="14"/>
        <v>362.5</v>
      </c>
      <c r="S74" s="250">
        <v>1.01</v>
      </c>
      <c r="T74" s="250">
        <f t="shared" si="15"/>
        <v>252.5</v>
      </c>
      <c r="U74" s="243" t="s">
        <v>422</v>
      </c>
      <c r="V74" s="243" t="e">
        <f t="shared" si="16"/>
        <v>#VALUE!</v>
      </c>
      <c r="W74" s="256" t="s">
        <v>422</v>
      </c>
      <c r="X74" s="256" t="e">
        <f t="shared" si="17"/>
        <v>#VALUE!</v>
      </c>
    </row>
    <row r="75" spans="1:24" x14ac:dyDescent="0.25">
      <c r="A75" s="13">
        <v>6</v>
      </c>
      <c r="B75" s="14" t="s">
        <v>70</v>
      </c>
      <c r="C75" s="14" t="s">
        <v>69</v>
      </c>
      <c r="D75" s="14"/>
      <c r="E75" s="15" t="s">
        <v>23</v>
      </c>
      <c r="F75" s="212">
        <v>40</v>
      </c>
      <c r="G75" s="250">
        <v>6.58</v>
      </c>
      <c r="H75" s="250">
        <f t="shared" si="9"/>
        <v>263.2</v>
      </c>
      <c r="I75" s="274">
        <v>33.5</v>
      </c>
      <c r="J75" s="243">
        <f t="shared" si="10"/>
        <v>1340</v>
      </c>
      <c r="K75" s="281">
        <v>3.5</v>
      </c>
      <c r="L75" s="281">
        <f t="shared" si="11"/>
        <v>140</v>
      </c>
      <c r="M75" s="243">
        <v>6.6</v>
      </c>
      <c r="N75" s="243">
        <f t="shared" si="12"/>
        <v>264</v>
      </c>
      <c r="O75" s="262">
        <v>4</v>
      </c>
      <c r="P75" s="262">
        <f t="shared" si="13"/>
        <v>160</v>
      </c>
      <c r="Q75" s="243">
        <v>16.899999999999999</v>
      </c>
      <c r="R75" s="243">
        <f t="shared" si="14"/>
        <v>676</v>
      </c>
      <c r="S75" s="250">
        <v>6.45</v>
      </c>
      <c r="T75" s="250">
        <f t="shared" si="15"/>
        <v>258</v>
      </c>
      <c r="U75" s="243" t="s">
        <v>422</v>
      </c>
      <c r="V75" s="243" t="e">
        <f t="shared" si="16"/>
        <v>#VALUE!</v>
      </c>
      <c r="W75" s="256" t="s">
        <v>422</v>
      </c>
      <c r="X75" s="256" t="e">
        <f t="shared" si="17"/>
        <v>#VALUE!</v>
      </c>
    </row>
    <row r="76" spans="1:24" x14ac:dyDescent="0.25">
      <c r="A76" s="13">
        <v>7</v>
      </c>
      <c r="B76" s="14" t="s">
        <v>71</v>
      </c>
      <c r="C76" s="14" t="s">
        <v>69</v>
      </c>
      <c r="D76" s="14" t="s">
        <v>294</v>
      </c>
      <c r="E76" s="15" t="s">
        <v>10</v>
      </c>
      <c r="F76" s="212">
        <v>60</v>
      </c>
      <c r="G76" s="250">
        <v>47.73</v>
      </c>
      <c r="H76" s="250">
        <f t="shared" si="9"/>
        <v>2863.7999999999997</v>
      </c>
      <c r="I76" s="274">
        <v>112.35</v>
      </c>
      <c r="J76" s="243">
        <f t="shared" si="10"/>
        <v>6741</v>
      </c>
      <c r="K76" s="281">
        <v>48.52</v>
      </c>
      <c r="L76" s="281">
        <f t="shared" si="11"/>
        <v>2911.2000000000003</v>
      </c>
      <c r="M76" s="243">
        <v>47.72</v>
      </c>
      <c r="N76" s="243">
        <f t="shared" si="12"/>
        <v>2863.2</v>
      </c>
      <c r="O76" s="262">
        <v>63.86</v>
      </c>
      <c r="P76" s="262">
        <f t="shared" si="13"/>
        <v>3831.6</v>
      </c>
      <c r="Q76" s="243">
        <v>54</v>
      </c>
      <c r="R76" s="243">
        <f t="shared" si="14"/>
        <v>3240</v>
      </c>
      <c r="S76" s="250">
        <v>50.74</v>
      </c>
      <c r="T76" s="250">
        <f t="shared" si="15"/>
        <v>3044.4</v>
      </c>
      <c r="U76" s="243" t="s">
        <v>422</v>
      </c>
      <c r="V76" s="243" t="e">
        <f t="shared" si="16"/>
        <v>#VALUE!</v>
      </c>
      <c r="W76" s="256" t="s">
        <v>422</v>
      </c>
      <c r="X76" s="256" t="e">
        <f t="shared" si="17"/>
        <v>#VALUE!</v>
      </c>
    </row>
    <row r="77" spans="1:24" x14ac:dyDescent="0.25">
      <c r="A77" s="13">
        <v>8</v>
      </c>
      <c r="B77" s="14" t="s">
        <v>72</v>
      </c>
      <c r="C77" s="14" t="s">
        <v>8</v>
      </c>
      <c r="D77" s="14"/>
      <c r="E77" s="15" t="s">
        <v>23</v>
      </c>
      <c r="F77" s="212">
        <v>250</v>
      </c>
      <c r="G77" s="250">
        <v>0.86</v>
      </c>
      <c r="H77" s="250">
        <f t="shared" si="9"/>
        <v>215</v>
      </c>
      <c r="I77" s="274">
        <v>0.76</v>
      </c>
      <c r="J77" s="243">
        <f t="shared" si="10"/>
        <v>190</v>
      </c>
      <c r="K77" s="281"/>
      <c r="L77" s="281">
        <f t="shared" si="11"/>
        <v>0</v>
      </c>
      <c r="M77" s="243">
        <v>0.51</v>
      </c>
      <c r="N77" s="243">
        <f t="shared" si="12"/>
        <v>127.5</v>
      </c>
      <c r="O77" s="262">
        <v>5</v>
      </c>
      <c r="P77" s="262">
        <f t="shared" si="13"/>
        <v>1250</v>
      </c>
      <c r="Q77" s="243">
        <v>0.6</v>
      </c>
      <c r="R77" s="243">
        <f t="shared" si="14"/>
        <v>150</v>
      </c>
      <c r="S77" s="250">
        <v>0.81</v>
      </c>
      <c r="T77" s="250">
        <f t="shared" si="15"/>
        <v>202.5</v>
      </c>
      <c r="U77" s="243" t="s">
        <v>422</v>
      </c>
      <c r="V77" s="243" t="e">
        <f t="shared" si="16"/>
        <v>#VALUE!</v>
      </c>
      <c r="W77" s="256" t="s">
        <v>422</v>
      </c>
      <c r="X77" s="256" t="e">
        <f t="shared" si="17"/>
        <v>#VALUE!</v>
      </c>
    </row>
    <row r="78" spans="1:24" x14ac:dyDescent="0.25">
      <c r="A78" s="13">
        <v>9</v>
      </c>
      <c r="B78" s="14" t="s">
        <v>73</v>
      </c>
      <c r="C78" s="14" t="s">
        <v>8</v>
      </c>
      <c r="D78" s="14"/>
      <c r="E78" s="15" t="s">
        <v>23</v>
      </c>
      <c r="F78" s="212">
        <v>220</v>
      </c>
      <c r="G78" s="250">
        <v>0.9</v>
      </c>
      <c r="H78" s="250">
        <f t="shared" si="9"/>
        <v>198</v>
      </c>
      <c r="I78" s="274">
        <v>1.36</v>
      </c>
      <c r="J78" s="243">
        <f t="shared" si="10"/>
        <v>299.20000000000005</v>
      </c>
      <c r="K78" s="281"/>
      <c r="L78" s="281">
        <f t="shared" si="11"/>
        <v>0</v>
      </c>
      <c r="M78" s="243">
        <v>0.69</v>
      </c>
      <c r="N78" s="243">
        <f t="shared" si="12"/>
        <v>151.79999999999998</v>
      </c>
      <c r="O78" s="262"/>
      <c r="P78" s="262">
        <f t="shared" si="13"/>
        <v>0</v>
      </c>
      <c r="Q78" s="243">
        <v>0.36</v>
      </c>
      <c r="R78" s="243">
        <f t="shared" si="14"/>
        <v>79.2</v>
      </c>
      <c r="S78" s="250">
        <v>1.1200000000000001</v>
      </c>
      <c r="T78" s="250">
        <f t="shared" si="15"/>
        <v>246.40000000000003</v>
      </c>
      <c r="U78" s="243" t="s">
        <v>422</v>
      </c>
      <c r="V78" s="243" t="e">
        <f t="shared" si="16"/>
        <v>#VALUE!</v>
      </c>
      <c r="W78" s="256" t="s">
        <v>422</v>
      </c>
      <c r="X78" s="256" t="e">
        <f t="shared" si="17"/>
        <v>#VALUE!</v>
      </c>
    </row>
    <row r="79" spans="1:24" x14ac:dyDescent="0.25">
      <c r="A79" s="13">
        <v>10</v>
      </c>
      <c r="B79" s="14" t="s">
        <v>74</v>
      </c>
      <c r="C79" s="14" t="s">
        <v>8</v>
      </c>
      <c r="D79" s="14" t="s">
        <v>75</v>
      </c>
      <c r="E79" s="15" t="s">
        <v>10</v>
      </c>
      <c r="F79" s="212">
        <v>50</v>
      </c>
      <c r="G79" s="250">
        <v>6.65</v>
      </c>
      <c r="H79" s="250">
        <f t="shared" si="9"/>
        <v>332.5</v>
      </c>
      <c r="I79" s="274">
        <v>6.2</v>
      </c>
      <c r="J79" s="243">
        <f t="shared" si="10"/>
        <v>310</v>
      </c>
      <c r="K79" s="281">
        <v>13.8</v>
      </c>
      <c r="L79" s="281">
        <f t="shared" si="11"/>
        <v>690</v>
      </c>
      <c r="M79" s="243">
        <v>6.15</v>
      </c>
      <c r="N79" s="243">
        <f t="shared" si="12"/>
        <v>307.5</v>
      </c>
      <c r="O79" s="262"/>
      <c r="P79" s="262">
        <f t="shared" si="13"/>
        <v>0</v>
      </c>
      <c r="Q79" s="243">
        <v>6.72</v>
      </c>
      <c r="R79" s="243">
        <f t="shared" si="14"/>
        <v>336</v>
      </c>
      <c r="S79" s="250">
        <v>4.5999999999999996</v>
      </c>
      <c r="T79" s="250">
        <f t="shared" si="15"/>
        <v>229.99999999999997</v>
      </c>
      <c r="U79" s="243" t="s">
        <v>422</v>
      </c>
      <c r="V79" s="243" t="e">
        <f t="shared" si="16"/>
        <v>#VALUE!</v>
      </c>
      <c r="W79" s="256" t="s">
        <v>422</v>
      </c>
      <c r="X79" s="256" t="e">
        <f t="shared" si="17"/>
        <v>#VALUE!</v>
      </c>
    </row>
    <row r="80" spans="1:24" x14ac:dyDescent="0.25">
      <c r="A80" s="13">
        <v>11</v>
      </c>
      <c r="B80" s="14" t="s">
        <v>76</v>
      </c>
      <c r="C80" s="14" t="s">
        <v>8</v>
      </c>
      <c r="D80" s="14" t="s">
        <v>77</v>
      </c>
      <c r="E80" s="15" t="s">
        <v>10</v>
      </c>
      <c r="F80" s="212">
        <v>250</v>
      </c>
      <c r="G80" s="250">
        <v>4.5199999999999996</v>
      </c>
      <c r="H80" s="250">
        <f t="shared" si="9"/>
        <v>1130</v>
      </c>
      <c r="I80" s="274">
        <v>5.6</v>
      </c>
      <c r="J80" s="243">
        <f t="shared" si="10"/>
        <v>1400</v>
      </c>
      <c r="K80" s="281">
        <v>5.75</v>
      </c>
      <c r="L80" s="281">
        <f t="shared" si="11"/>
        <v>1437.5</v>
      </c>
      <c r="M80" s="243">
        <v>4.58</v>
      </c>
      <c r="N80" s="243">
        <f t="shared" si="12"/>
        <v>1145</v>
      </c>
      <c r="O80" s="262">
        <v>6.45</v>
      </c>
      <c r="P80" s="262">
        <f t="shared" si="13"/>
        <v>1612.5</v>
      </c>
      <c r="Q80" s="243">
        <v>6.18</v>
      </c>
      <c r="R80" s="243">
        <f t="shared" si="14"/>
        <v>1545</v>
      </c>
      <c r="S80" s="250">
        <v>4.0599999999999996</v>
      </c>
      <c r="T80" s="250">
        <f t="shared" si="15"/>
        <v>1014.9999999999999</v>
      </c>
      <c r="U80" s="243" t="s">
        <v>422</v>
      </c>
      <c r="V80" s="243" t="e">
        <f t="shared" si="16"/>
        <v>#VALUE!</v>
      </c>
      <c r="W80" s="256" t="s">
        <v>422</v>
      </c>
      <c r="X80" s="256" t="e">
        <f t="shared" si="17"/>
        <v>#VALUE!</v>
      </c>
    </row>
    <row r="81" spans="1:24" x14ac:dyDescent="0.25">
      <c r="A81" s="13">
        <v>12</v>
      </c>
      <c r="B81" s="14" t="s">
        <v>244</v>
      </c>
      <c r="C81" s="14" t="s">
        <v>245</v>
      </c>
      <c r="D81" s="14" t="s">
        <v>295</v>
      </c>
      <c r="E81" s="15" t="s">
        <v>10</v>
      </c>
      <c r="F81" s="212">
        <v>250</v>
      </c>
      <c r="G81" s="250">
        <v>13.29</v>
      </c>
      <c r="H81" s="250">
        <f t="shared" si="9"/>
        <v>3322.5</v>
      </c>
      <c r="I81" s="274">
        <v>1.32</v>
      </c>
      <c r="J81" s="243">
        <f t="shared" si="10"/>
        <v>330</v>
      </c>
      <c r="K81" s="281">
        <v>265</v>
      </c>
      <c r="L81" s="281">
        <f t="shared" si="11"/>
        <v>66250</v>
      </c>
      <c r="M81" s="243">
        <v>1.1000000000000001</v>
      </c>
      <c r="N81" s="243">
        <f t="shared" si="12"/>
        <v>275</v>
      </c>
      <c r="O81" s="262">
        <v>1.99</v>
      </c>
      <c r="P81" s="262">
        <f t="shared" si="13"/>
        <v>497.5</v>
      </c>
      <c r="Q81" s="243">
        <v>16.5</v>
      </c>
      <c r="R81" s="243">
        <f t="shared" si="14"/>
        <v>4125</v>
      </c>
      <c r="S81" s="250">
        <v>12.73</v>
      </c>
      <c r="T81" s="250">
        <f t="shared" si="15"/>
        <v>3182.5</v>
      </c>
      <c r="U81" s="243" t="s">
        <v>422</v>
      </c>
      <c r="V81" s="243" t="e">
        <f t="shared" si="16"/>
        <v>#VALUE!</v>
      </c>
      <c r="W81" s="256" t="s">
        <v>422</v>
      </c>
      <c r="X81" s="256" t="e">
        <f t="shared" si="17"/>
        <v>#VALUE!</v>
      </c>
    </row>
    <row r="82" spans="1:24" x14ac:dyDescent="0.25">
      <c r="A82" s="13">
        <v>13</v>
      </c>
      <c r="B82" s="14" t="s">
        <v>78</v>
      </c>
      <c r="C82" s="14" t="s">
        <v>8</v>
      </c>
      <c r="D82" s="14"/>
      <c r="E82" s="15" t="s">
        <v>23</v>
      </c>
      <c r="F82" s="212">
        <v>25</v>
      </c>
      <c r="G82" s="250">
        <v>0.35</v>
      </c>
      <c r="H82" s="250">
        <f t="shared" si="9"/>
        <v>8.75</v>
      </c>
      <c r="I82" s="274">
        <v>0.47</v>
      </c>
      <c r="J82" s="243">
        <f t="shared" si="10"/>
        <v>11.75</v>
      </c>
      <c r="K82" s="281">
        <v>3.5</v>
      </c>
      <c r="L82" s="281">
        <f t="shared" si="11"/>
        <v>87.5</v>
      </c>
      <c r="M82" s="243">
        <v>0.28999999999999998</v>
      </c>
      <c r="N82" s="243">
        <f t="shared" si="12"/>
        <v>7.2499999999999991</v>
      </c>
      <c r="O82" s="262">
        <v>0.6</v>
      </c>
      <c r="P82" s="262">
        <f t="shared" si="13"/>
        <v>15</v>
      </c>
      <c r="Q82" s="243">
        <v>0.4</v>
      </c>
      <c r="R82" s="243">
        <f t="shared" si="14"/>
        <v>10</v>
      </c>
      <c r="S82" s="250">
        <v>0.36</v>
      </c>
      <c r="T82" s="250">
        <f t="shared" si="15"/>
        <v>9</v>
      </c>
      <c r="U82" s="243" t="s">
        <v>422</v>
      </c>
      <c r="V82" s="243" t="e">
        <f t="shared" si="16"/>
        <v>#VALUE!</v>
      </c>
      <c r="W82" s="256" t="s">
        <v>422</v>
      </c>
      <c r="X82" s="256" t="e">
        <f t="shared" si="17"/>
        <v>#VALUE!</v>
      </c>
    </row>
    <row r="83" spans="1:24" x14ac:dyDescent="0.25">
      <c r="A83" s="13">
        <v>14</v>
      </c>
      <c r="B83" s="14" t="s">
        <v>79</v>
      </c>
      <c r="C83" s="14" t="s">
        <v>8</v>
      </c>
      <c r="D83" s="14"/>
      <c r="E83" s="15" t="s">
        <v>23</v>
      </c>
      <c r="F83" s="212">
        <v>150</v>
      </c>
      <c r="G83" s="250">
        <v>0.6</v>
      </c>
      <c r="H83" s="250">
        <f t="shared" si="9"/>
        <v>90</v>
      </c>
      <c r="I83" s="274">
        <v>0.71</v>
      </c>
      <c r="J83" s="243">
        <f t="shared" si="10"/>
        <v>106.5</v>
      </c>
      <c r="K83" s="281">
        <v>0.93</v>
      </c>
      <c r="L83" s="281">
        <f t="shared" si="11"/>
        <v>139.5</v>
      </c>
      <c r="M83" s="243">
        <v>0.54</v>
      </c>
      <c r="N83" s="243">
        <f t="shared" si="12"/>
        <v>81</v>
      </c>
      <c r="O83" s="262">
        <v>0.99</v>
      </c>
      <c r="P83" s="262">
        <f t="shared" si="13"/>
        <v>148.5</v>
      </c>
      <c r="Q83" s="243">
        <v>0.7</v>
      </c>
      <c r="R83" s="243">
        <f t="shared" si="14"/>
        <v>105</v>
      </c>
      <c r="S83" s="250">
        <v>0.7</v>
      </c>
      <c r="T83" s="250">
        <f t="shared" si="15"/>
        <v>105</v>
      </c>
      <c r="U83" s="243" t="s">
        <v>422</v>
      </c>
      <c r="V83" s="243" t="e">
        <f t="shared" si="16"/>
        <v>#VALUE!</v>
      </c>
      <c r="W83" s="256" t="s">
        <v>422</v>
      </c>
      <c r="X83" s="256" t="e">
        <f t="shared" si="17"/>
        <v>#VALUE!</v>
      </c>
    </row>
    <row r="84" spans="1:24" x14ac:dyDescent="0.25">
      <c r="A84" s="13">
        <v>15</v>
      </c>
      <c r="B84" s="14" t="s">
        <v>80</v>
      </c>
      <c r="C84" s="14" t="s">
        <v>52</v>
      </c>
      <c r="D84" s="14"/>
      <c r="E84" s="15" t="s">
        <v>23</v>
      </c>
      <c r="F84" s="212">
        <v>80</v>
      </c>
      <c r="G84" s="250">
        <v>1.52</v>
      </c>
      <c r="H84" s="250">
        <f t="shared" si="9"/>
        <v>121.6</v>
      </c>
      <c r="I84" s="274">
        <v>2.2599999999999998</v>
      </c>
      <c r="J84" s="243">
        <f t="shared" si="10"/>
        <v>180.79999999999998</v>
      </c>
      <c r="K84" s="281">
        <v>1.93</v>
      </c>
      <c r="L84" s="281">
        <f t="shared" si="11"/>
        <v>154.4</v>
      </c>
      <c r="M84" s="243">
        <v>1.86</v>
      </c>
      <c r="N84" s="243">
        <f t="shared" si="12"/>
        <v>148.80000000000001</v>
      </c>
      <c r="O84" s="262">
        <v>2.66</v>
      </c>
      <c r="P84" s="262">
        <f t="shared" si="13"/>
        <v>212.8</v>
      </c>
      <c r="Q84" s="243">
        <v>2</v>
      </c>
      <c r="R84" s="243">
        <f t="shared" si="14"/>
        <v>160</v>
      </c>
      <c r="S84" s="250">
        <v>1.73</v>
      </c>
      <c r="T84" s="250">
        <f t="shared" si="15"/>
        <v>138.4</v>
      </c>
      <c r="U84" s="243" t="s">
        <v>422</v>
      </c>
      <c r="V84" s="243" t="e">
        <f t="shared" si="16"/>
        <v>#VALUE!</v>
      </c>
      <c r="W84" s="256" t="s">
        <v>422</v>
      </c>
      <c r="X84" s="256" t="e">
        <f t="shared" si="17"/>
        <v>#VALUE!</v>
      </c>
    </row>
    <row r="85" spans="1:24" x14ac:dyDescent="0.25">
      <c r="A85" s="13">
        <v>16</v>
      </c>
      <c r="B85" s="14" t="s">
        <v>81</v>
      </c>
      <c r="C85" s="14" t="s">
        <v>8</v>
      </c>
      <c r="D85" s="14"/>
      <c r="E85" s="15" t="s">
        <v>23</v>
      </c>
      <c r="F85" s="212">
        <v>25</v>
      </c>
      <c r="G85" s="250">
        <v>0.85</v>
      </c>
      <c r="H85" s="250">
        <f t="shared" si="9"/>
        <v>21.25</v>
      </c>
      <c r="I85" s="274">
        <v>1.68</v>
      </c>
      <c r="J85" s="243">
        <f t="shared" si="10"/>
        <v>42</v>
      </c>
      <c r="K85" s="281">
        <v>2.0699999999999998</v>
      </c>
      <c r="L85" s="281">
        <f t="shared" si="11"/>
        <v>51.749999999999993</v>
      </c>
      <c r="M85" s="243">
        <v>1.53</v>
      </c>
      <c r="N85" s="243">
        <f t="shared" si="12"/>
        <v>38.25</v>
      </c>
      <c r="O85" s="262">
        <v>1.5</v>
      </c>
      <c r="P85" s="262">
        <f t="shared" si="13"/>
        <v>37.5</v>
      </c>
      <c r="Q85" s="243">
        <v>1.2</v>
      </c>
      <c r="R85" s="243">
        <f t="shared" si="14"/>
        <v>30</v>
      </c>
      <c r="S85" s="250">
        <v>0.74</v>
      </c>
      <c r="T85" s="250">
        <f t="shared" si="15"/>
        <v>18.5</v>
      </c>
      <c r="U85" s="243" t="s">
        <v>422</v>
      </c>
      <c r="V85" s="243" t="e">
        <f t="shared" si="16"/>
        <v>#VALUE!</v>
      </c>
      <c r="W85" s="256" t="s">
        <v>422</v>
      </c>
      <c r="X85" s="256" t="e">
        <f t="shared" si="17"/>
        <v>#VALUE!</v>
      </c>
    </row>
    <row r="86" spans="1:24" x14ac:dyDescent="0.25">
      <c r="A86" s="13">
        <v>17</v>
      </c>
      <c r="B86" s="14" t="s">
        <v>224</v>
      </c>
      <c r="C86" s="14" t="s">
        <v>8</v>
      </c>
      <c r="D86" s="14"/>
      <c r="E86" s="15" t="s">
        <v>23</v>
      </c>
      <c r="F86" s="212">
        <v>5</v>
      </c>
      <c r="G86" s="250">
        <v>0.81</v>
      </c>
      <c r="H86" s="250">
        <f t="shared" si="9"/>
        <v>4.0500000000000007</v>
      </c>
      <c r="I86" s="274">
        <v>1.07</v>
      </c>
      <c r="J86" s="243">
        <f t="shared" si="10"/>
        <v>5.3500000000000005</v>
      </c>
      <c r="K86" s="281">
        <v>2.0699999999999998</v>
      </c>
      <c r="L86" s="281">
        <f t="shared" si="11"/>
        <v>10.35</v>
      </c>
      <c r="M86" s="243">
        <v>0.75</v>
      </c>
      <c r="N86" s="243">
        <f t="shared" si="12"/>
        <v>3.75</v>
      </c>
      <c r="O86" s="262">
        <v>1.5</v>
      </c>
      <c r="P86" s="262">
        <f t="shared" si="13"/>
        <v>7.5</v>
      </c>
      <c r="Q86" s="243">
        <v>1</v>
      </c>
      <c r="R86" s="243">
        <f t="shared" si="14"/>
        <v>5</v>
      </c>
      <c r="S86" s="250">
        <v>0.83</v>
      </c>
      <c r="T86" s="250">
        <f t="shared" si="15"/>
        <v>4.1499999999999995</v>
      </c>
      <c r="U86" s="243" t="s">
        <v>422</v>
      </c>
      <c r="V86" s="243" t="e">
        <f t="shared" si="16"/>
        <v>#VALUE!</v>
      </c>
      <c r="W86" s="256" t="s">
        <v>422</v>
      </c>
      <c r="X86" s="256" t="e">
        <f t="shared" si="17"/>
        <v>#VALUE!</v>
      </c>
    </row>
    <row r="87" spans="1:24" x14ac:dyDescent="0.25">
      <c r="A87" s="13">
        <v>18</v>
      </c>
      <c r="B87" s="14" t="s">
        <v>82</v>
      </c>
      <c r="C87" s="14" t="s">
        <v>8</v>
      </c>
      <c r="D87" s="14"/>
      <c r="E87" s="15" t="s">
        <v>23</v>
      </c>
      <c r="F87" s="212">
        <v>120</v>
      </c>
      <c r="G87" s="250">
        <v>1.69</v>
      </c>
      <c r="H87" s="250">
        <f t="shared" si="9"/>
        <v>202.79999999999998</v>
      </c>
      <c r="I87" s="274">
        <v>1.1599999999999999</v>
      </c>
      <c r="J87" s="243">
        <f t="shared" si="10"/>
        <v>139.19999999999999</v>
      </c>
      <c r="K87" s="281">
        <v>1</v>
      </c>
      <c r="L87" s="281">
        <f t="shared" si="11"/>
        <v>120</v>
      </c>
      <c r="M87" s="243">
        <v>1.19</v>
      </c>
      <c r="N87" s="243">
        <f t="shared" si="12"/>
        <v>142.79999999999998</v>
      </c>
      <c r="O87" s="262">
        <v>1.88</v>
      </c>
      <c r="P87" s="262">
        <f t="shared" si="13"/>
        <v>225.6</v>
      </c>
      <c r="Q87" s="243">
        <v>2</v>
      </c>
      <c r="R87" s="243">
        <f t="shared" si="14"/>
        <v>240</v>
      </c>
      <c r="S87" s="250">
        <v>0.94</v>
      </c>
      <c r="T87" s="250">
        <f t="shared" si="15"/>
        <v>112.8</v>
      </c>
      <c r="U87" s="243" t="s">
        <v>422</v>
      </c>
      <c r="V87" s="243" t="e">
        <f t="shared" si="16"/>
        <v>#VALUE!</v>
      </c>
      <c r="W87" s="256" t="s">
        <v>422</v>
      </c>
      <c r="X87" s="256" t="e">
        <f t="shared" si="17"/>
        <v>#VALUE!</v>
      </c>
    </row>
    <row r="88" spans="1:24" x14ac:dyDescent="0.25">
      <c r="A88" s="13">
        <v>19</v>
      </c>
      <c r="B88" s="14" t="s">
        <v>83</v>
      </c>
      <c r="C88" s="14" t="s">
        <v>8</v>
      </c>
      <c r="D88" s="14"/>
      <c r="E88" s="15" t="s">
        <v>23</v>
      </c>
      <c r="F88" s="212">
        <v>160</v>
      </c>
      <c r="G88" s="250">
        <v>0.89</v>
      </c>
      <c r="H88" s="250">
        <f t="shared" si="9"/>
        <v>142.4</v>
      </c>
      <c r="I88" s="274">
        <v>0.46</v>
      </c>
      <c r="J88" s="243">
        <f t="shared" si="10"/>
        <v>73.600000000000009</v>
      </c>
      <c r="K88" s="281">
        <v>0.54</v>
      </c>
      <c r="L88" s="281">
        <f t="shared" si="11"/>
        <v>86.4</v>
      </c>
      <c r="M88" s="243">
        <v>0.56000000000000005</v>
      </c>
      <c r="N88" s="243">
        <f t="shared" si="12"/>
        <v>89.600000000000009</v>
      </c>
      <c r="O88" s="262">
        <v>1.02</v>
      </c>
      <c r="P88" s="262">
        <f t="shared" si="13"/>
        <v>163.19999999999999</v>
      </c>
      <c r="Q88" s="243">
        <v>0.95</v>
      </c>
      <c r="R88" s="243">
        <f t="shared" si="14"/>
        <v>152</v>
      </c>
      <c r="S88" s="250">
        <v>0.4</v>
      </c>
      <c r="T88" s="250">
        <f t="shared" si="15"/>
        <v>64</v>
      </c>
      <c r="U88" s="243" t="s">
        <v>422</v>
      </c>
      <c r="V88" s="243" t="e">
        <f t="shared" si="16"/>
        <v>#VALUE!</v>
      </c>
      <c r="W88" s="256" t="s">
        <v>422</v>
      </c>
      <c r="X88" s="256" t="e">
        <f t="shared" si="17"/>
        <v>#VALUE!</v>
      </c>
    </row>
    <row r="89" spans="1:24" x14ac:dyDescent="0.25">
      <c r="A89" s="13">
        <v>20</v>
      </c>
      <c r="B89" s="14" t="s">
        <v>84</v>
      </c>
      <c r="C89" s="14" t="s">
        <v>8</v>
      </c>
      <c r="D89" s="14"/>
      <c r="E89" s="15" t="s">
        <v>23</v>
      </c>
      <c r="F89" s="212">
        <v>1200</v>
      </c>
      <c r="G89" s="250">
        <v>0.19</v>
      </c>
      <c r="H89" s="250">
        <f t="shared" si="9"/>
        <v>228</v>
      </c>
      <c r="I89" s="274">
        <v>1.07</v>
      </c>
      <c r="J89" s="243">
        <f t="shared" si="10"/>
        <v>1284</v>
      </c>
      <c r="K89" s="281">
        <v>0.44</v>
      </c>
      <c r="L89" s="281">
        <f t="shared" si="11"/>
        <v>528</v>
      </c>
      <c r="M89" s="243">
        <v>0.39</v>
      </c>
      <c r="N89" s="243">
        <f t="shared" si="12"/>
        <v>468</v>
      </c>
      <c r="O89" s="262">
        <v>0.65</v>
      </c>
      <c r="P89" s="262">
        <f t="shared" si="13"/>
        <v>780</v>
      </c>
      <c r="Q89" s="243">
        <v>0.5</v>
      </c>
      <c r="R89" s="243">
        <f t="shared" si="14"/>
        <v>600</v>
      </c>
      <c r="S89" s="250">
        <v>0.18</v>
      </c>
      <c r="T89" s="250">
        <f t="shared" si="15"/>
        <v>216</v>
      </c>
      <c r="U89" s="243" t="s">
        <v>422</v>
      </c>
      <c r="V89" s="243" t="e">
        <f t="shared" si="16"/>
        <v>#VALUE!</v>
      </c>
      <c r="W89" s="256" t="s">
        <v>422</v>
      </c>
      <c r="X89" s="256" t="e">
        <f t="shared" si="17"/>
        <v>#VALUE!</v>
      </c>
    </row>
    <row r="90" spans="1:24" x14ac:dyDescent="0.25">
      <c r="A90" s="13">
        <v>21</v>
      </c>
      <c r="B90" s="14" t="s">
        <v>85</v>
      </c>
      <c r="C90" s="14" t="s">
        <v>8</v>
      </c>
      <c r="D90" s="14"/>
      <c r="E90" s="15" t="s">
        <v>23</v>
      </c>
      <c r="F90" s="212">
        <v>30</v>
      </c>
      <c r="G90" s="250">
        <v>5.09</v>
      </c>
      <c r="H90" s="250">
        <f t="shared" si="9"/>
        <v>152.69999999999999</v>
      </c>
      <c r="I90" s="274">
        <v>5.78</v>
      </c>
      <c r="J90" s="243">
        <f t="shared" si="10"/>
        <v>173.4</v>
      </c>
      <c r="K90" s="281">
        <v>5.75</v>
      </c>
      <c r="L90" s="281">
        <f t="shared" si="11"/>
        <v>172.5</v>
      </c>
      <c r="M90" s="243">
        <v>4.78</v>
      </c>
      <c r="N90" s="243">
        <f t="shared" si="12"/>
        <v>143.4</v>
      </c>
      <c r="O90" s="262">
        <v>8</v>
      </c>
      <c r="P90" s="262">
        <f t="shared" si="13"/>
        <v>240</v>
      </c>
      <c r="Q90" s="243">
        <v>6</v>
      </c>
      <c r="R90" s="243">
        <f t="shared" si="14"/>
        <v>180</v>
      </c>
      <c r="S90" s="250">
        <v>5.81</v>
      </c>
      <c r="T90" s="250">
        <f t="shared" si="15"/>
        <v>174.29999999999998</v>
      </c>
      <c r="U90" s="243" t="s">
        <v>422</v>
      </c>
      <c r="V90" s="243" t="e">
        <f t="shared" si="16"/>
        <v>#VALUE!</v>
      </c>
      <c r="W90" s="256" t="s">
        <v>422</v>
      </c>
      <c r="X90" s="256" t="e">
        <f t="shared" si="17"/>
        <v>#VALUE!</v>
      </c>
    </row>
    <row r="91" spans="1:24" x14ac:dyDescent="0.25">
      <c r="A91" s="13">
        <v>22</v>
      </c>
      <c r="B91" s="14" t="s">
        <v>381</v>
      </c>
      <c r="C91" s="14" t="s">
        <v>86</v>
      </c>
      <c r="D91" s="14" t="s">
        <v>380</v>
      </c>
      <c r="E91" s="15" t="s">
        <v>10</v>
      </c>
      <c r="F91" s="212">
        <v>42</v>
      </c>
      <c r="G91" s="250">
        <v>65.5</v>
      </c>
      <c r="H91" s="250">
        <f t="shared" si="9"/>
        <v>2751</v>
      </c>
      <c r="I91" s="274">
        <v>9.15</v>
      </c>
      <c r="J91" s="243">
        <f t="shared" si="10"/>
        <v>384.3</v>
      </c>
      <c r="K91" s="281">
        <v>1.55</v>
      </c>
      <c r="L91" s="281">
        <f t="shared" si="11"/>
        <v>65.100000000000009</v>
      </c>
      <c r="M91" s="243">
        <v>63.83</v>
      </c>
      <c r="N91" s="243">
        <f t="shared" si="12"/>
        <v>2680.86</v>
      </c>
      <c r="O91" s="262"/>
      <c r="P91" s="262">
        <f t="shared" si="13"/>
        <v>0</v>
      </c>
      <c r="Q91" s="243">
        <v>80</v>
      </c>
      <c r="R91" s="243">
        <f t="shared" si="14"/>
        <v>3360</v>
      </c>
      <c r="S91" s="250">
        <v>65.08</v>
      </c>
      <c r="T91" s="250">
        <f t="shared" si="15"/>
        <v>2733.36</v>
      </c>
      <c r="U91" s="243" t="s">
        <v>422</v>
      </c>
      <c r="V91" s="243" t="e">
        <f t="shared" si="16"/>
        <v>#VALUE!</v>
      </c>
      <c r="W91" s="256" t="s">
        <v>422</v>
      </c>
      <c r="X91" s="256" t="e">
        <f t="shared" si="17"/>
        <v>#VALUE!</v>
      </c>
    </row>
    <row r="92" spans="1:24" x14ac:dyDescent="0.25">
      <c r="A92" s="13">
        <v>23</v>
      </c>
      <c r="B92" s="14" t="s">
        <v>382</v>
      </c>
      <c r="C92" s="14" t="s">
        <v>86</v>
      </c>
      <c r="D92" s="14" t="s">
        <v>380</v>
      </c>
      <c r="E92" s="15" t="s">
        <v>10</v>
      </c>
      <c r="F92" s="212">
        <v>280</v>
      </c>
      <c r="G92" s="250">
        <v>65.5</v>
      </c>
      <c r="H92" s="250">
        <f t="shared" si="9"/>
        <v>18340</v>
      </c>
      <c r="I92" s="274">
        <v>32.18</v>
      </c>
      <c r="J92" s="243">
        <f t="shared" si="10"/>
        <v>9010.4</v>
      </c>
      <c r="K92" s="281">
        <v>1.55</v>
      </c>
      <c r="L92" s="281">
        <f t="shared" si="11"/>
        <v>434</v>
      </c>
      <c r="M92" s="243">
        <v>63.83</v>
      </c>
      <c r="N92" s="243">
        <f t="shared" si="12"/>
        <v>17872.399999999998</v>
      </c>
      <c r="O92" s="262"/>
      <c r="P92" s="262">
        <f t="shared" si="13"/>
        <v>0</v>
      </c>
      <c r="Q92" s="243">
        <v>80</v>
      </c>
      <c r="R92" s="243">
        <f t="shared" si="14"/>
        <v>22400</v>
      </c>
      <c r="S92" s="250">
        <v>65.08</v>
      </c>
      <c r="T92" s="250">
        <f t="shared" si="15"/>
        <v>18222.399999999998</v>
      </c>
      <c r="U92" s="243" t="s">
        <v>422</v>
      </c>
      <c r="V92" s="243" t="e">
        <f t="shared" si="16"/>
        <v>#VALUE!</v>
      </c>
      <c r="W92" s="256" t="s">
        <v>422</v>
      </c>
      <c r="X92" s="256" t="e">
        <f t="shared" si="17"/>
        <v>#VALUE!</v>
      </c>
    </row>
    <row r="93" spans="1:24" x14ac:dyDescent="0.25">
      <c r="A93" s="13">
        <v>24</v>
      </c>
      <c r="B93" s="14" t="s">
        <v>383</v>
      </c>
      <c r="C93" s="14" t="s">
        <v>86</v>
      </c>
      <c r="D93" s="14" t="s">
        <v>380</v>
      </c>
      <c r="E93" s="15" t="s">
        <v>10</v>
      </c>
      <c r="F93" s="212">
        <v>200</v>
      </c>
      <c r="G93" s="250">
        <v>65.5</v>
      </c>
      <c r="H93" s="250">
        <f t="shared" si="9"/>
        <v>13100</v>
      </c>
      <c r="I93" s="274">
        <v>36.47</v>
      </c>
      <c r="J93" s="243">
        <f t="shared" si="10"/>
        <v>7294</v>
      </c>
      <c r="K93" s="281">
        <v>1.55</v>
      </c>
      <c r="L93" s="281">
        <f t="shared" si="11"/>
        <v>310</v>
      </c>
      <c r="M93" s="243">
        <v>63.83</v>
      </c>
      <c r="N93" s="243">
        <f t="shared" si="12"/>
        <v>12766</v>
      </c>
      <c r="O93" s="262"/>
      <c r="P93" s="262">
        <f t="shared" si="13"/>
        <v>0</v>
      </c>
      <c r="Q93" s="243">
        <v>80</v>
      </c>
      <c r="R93" s="243">
        <f t="shared" si="14"/>
        <v>16000</v>
      </c>
      <c r="S93" s="250">
        <v>65.08</v>
      </c>
      <c r="T93" s="250">
        <f t="shared" si="15"/>
        <v>13016</v>
      </c>
      <c r="U93" s="243" t="s">
        <v>422</v>
      </c>
      <c r="V93" s="243" t="e">
        <f t="shared" si="16"/>
        <v>#VALUE!</v>
      </c>
      <c r="W93" s="256" t="s">
        <v>422</v>
      </c>
      <c r="X93" s="256" t="e">
        <f t="shared" si="17"/>
        <v>#VALUE!</v>
      </c>
    </row>
    <row r="94" spans="1:24" x14ac:dyDescent="0.25">
      <c r="A94" s="13">
        <v>25</v>
      </c>
      <c r="B94" s="14" t="s">
        <v>384</v>
      </c>
      <c r="C94" s="14" t="s">
        <v>86</v>
      </c>
      <c r="D94" s="14" t="s">
        <v>380</v>
      </c>
      <c r="E94" s="15" t="s">
        <v>10</v>
      </c>
      <c r="F94" s="212">
        <v>200</v>
      </c>
      <c r="G94" s="250">
        <v>65.5</v>
      </c>
      <c r="H94" s="250">
        <f t="shared" si="9"/>
        <v>13100</v>
      </c>
      <c r="I94" s="274">
        <v>32.18</v>
      </c>
      <c r="J94" s="243">
        <f t="shared" si="10"/>
        <v>6436</v>
      </c>
      <c r="K94" s="281">
        <v>1.55</v>
      </c>
      <c r="L94" s="281">
        <f t="shared" si="11"/>
        <v>310</v>
      </c>
      <c r="M94" s="243">
        <v>63.83</v>
      </c>
      <c r="N94" s="243">
        <f t="shared" si="12"/>
        <v>12766</v>
      </c>
      <c r="O94" s="262"/>
      <c r="P94" s="262">
        <f t="shared" si="13"/>
        <v>0</v>
      </c>
      <c r="Q94" s="243">
        <v>80</v>
      </c>
      <c r="R94" s="243">
        <f t="shared" si="14"/>
        <v>16000</v>
      </c>
      <c r="S94" s="250">
        <v>68.08</v>
      </c>
      <c r="T94" s="250">
        <f t="shared" si="15"/>
        <v>13616</v>
      </c>
      <c r="U94" s="243" t="s">
        <v>422</v>
      </c>
      <c r="V94" s="243" t="e">
        <f t="shared" si="16"/>
        <v>#VALUE!</v>
      </c>
      <c r="W94" s="256" t="s">
        <v>422</v>
      </c>
      <c r="X94" s="256" t="e">
        <f t="shared" si="17"/>
        <v>#VALUE!</v>
      </c>
    </row>
    <row r="95" spans="1:24" x14ac:dyDescent="0.25">
      <c r="A95" s="13">
        <v>26</v>
      </c>
      <c r="B95" s="14" t="s">
        <v>385</v>
      </c>
      <c r="C95" s="14" t="s">
        <v>86</v>
      </c>
      <c r="D95" s="14" t="s">
        <v>380</v>
      </c>
      <c r="E95" s="15" t="s">
        <v>10</v>
      </c>
      <c r="F95" s="212">
        <v>70</v>
      </c>
      <c r="G95" s="250">
        <v>65.5</v>
      </c>
      <c r="H95" s="250">
        <f t="shared" si="9"/>
        <v>4585</v>
      </c>
      <c r="I95" s="274">
        <v>90</v>
      </c>
      <c r="J95" s="243">
        <f t="shared" si="10"/>
        <v>6300</v>
      </c>
      <c r="K95" s="281">
        <v>1.55</v>
      </c>
      <c r="L95" s="281">
        <f t="shared" si="11"/>
        <v>108.5</v>
      </c>
      <c r="M95" s="243">
        <v>63.83</v>
      </c>
      <c r="N95" s="243">
        <f t="shared" si="12"/>
        <v>4468.0999999999995</v>
      </c>
      <c r="O95" s="262"/>
      <c r="P95" s="262">
        <f t="shared" si="13"/>
        <v>0</v>
      </c>
      <c r="Q95" s="243">
        <v>80</v>
      </c>
      <c r="R95" s="243">
        <f t="shared" si="14"/>
        <v>5600</v>
      </c>
      <c r="S95" s="250">
        <v>65.08</v>
      </c>
      <c r="T95" s="250">
        <f t="shared" si="15"/>
        <v>4555.5999999999995</v>
      </c>
      <c r="U95" s="243" t="s">
        <v>422</v>
      </c>
      <c r="V95" s="243" t="e">
        <f t="shared" si="16"/>
        <v>#VALUE!</v>
      </c>
      <c r="W95" s="256" t="s">
        <v>422</v>
      </c>
      <c r="X95" s="256" t="e">
        <f t="shared" si="17"/>
        <v>#VALUE!</v>
      </c>
    </row>
    <row r="96" spans="1:24" x14ac:dyDescent="0.25">
      <c r="A96" s="13">
        <v>27</v>
      </c>
      <c r="B96" s="14" t="s">
        <v>386</v>
      </c>
      <c r="C96" s="14" t="s">
        <v>86</v>
      </c>
      <c r="D96" s="14"/>
      <c r="E96" s="15" t="s">
        <v>10</v>
      </c>
      <c r="F96" s="212">
        <v>50</v>
      </c>
      <c r="G96" s="250">
        <v>65.5</v>
      </c>
      <c r="H96" s="250">
        <f t="shared" si="9"/>
        <v>3275</v>
      </c>
      <c r="I96" s="274">
        <v>90</v>
      </c>
      <c r="J96" s="243">
        <f t="shared" si="10"/>
        <v>4500</v>
      </c>
      <c r="K96" s="281">
        <v>1.55</v>
      </c>
      <c r="L96" s="281">
        <f t="shared" si="11"/>
        <v>77.5</v>
      </c>
      <c r="M96" s="243">
        <v>63.83</v>
      </c>
      <c r="N96" s="243">
        <f t="shared" si="12"/>
        <v>3191.5</v>
      </c>
      <c r="O96" s="262"/>
      <c r="P96" s="262">
        <f t="shared" si="13"/>
        <v>0</v>
      </c>
      <c r="Q96" s="243">
        <v>80</v>
      </c>
      <c r="R96" s="243">
        <f t="shared" si="14"/>
        <v>4000</v>
      </c>
      <c r="S96" s="250">
        <v>65.08</v>
      </c>
      <c r="T96" s="250">
        <f t="shared" si="15"/>
        <v>3254</v>
      </c>
      <c r="U96" s="243" t="s">
        <v>422</v>
      </c>
      <c r="V96" s="243" t="e">
        <f t="shared" si="16"/>
        <v>#VALUE!</v>
      </c>
      <c r="W96" s="256" t="s">
        <v>422</v>
      </c>
      <c r="X96" s="256" t="e">
        <f t="shared" si="17"/>
        <v>#VALUE!</v>
      </c>
    </row>
    <row r="97" spans="1:24" x14ac:dyDescent="0.25">
      <c r="A97" s="13">
        <v>28</v>
      </c>
      <c r="B97" s="14" t="s">
        <v>87</v>
      </c>
      <c r="C97" s="14" t="s">
        <v>8</v>
      </c>
      <c r="D97" s="14"/>
      <c r="E97" s="15" t="s">
        <v>23</v>
      </c>
      <c r="F97" s="212">
        <v>22000</v>
      </c>
      <c r="G97" s="250">
        <v>0.31</v>
      </c>
      <c r="H97" s="250">
        <f t="shared" si="9"/>
        <v>6820</v>
      </c>
      <c r="I97" s="274">
        <v>0.49</v>
      </c>
      <c r="J97" s="243">
        <f t="shared" si="10"/>
        <v>10780</v>
      </c>
      <c r="K97" s="281">
        <v>0.6</v>
      </c>
      <c r="L97" s="281">
        <f t="shared" si="11"/>
        <v>13200</v>
      </c>
      <c r="M97" s="243">
        <v>0.28999999999999998</v>
      </c>
      <c r="N97" s="243">
        <f t="shared" si="12"/>
        <v>6380</v>
      </c>
      <c r="O97" s="262"/>
      <c r="P97" s="262">
        <f t="shared" si="13"/>
        <v>0</v>
      </c>
      <c r="Q97" s="243">
        <v>0.33</v>
      </c>
      <c r="R97" s="243">
        <f t="shared" si="14"/>
        <v>7260</v>
      </c>
      <c r="S97" s="250">
        <v>0.33</v>
      </c>
      <c r="T97" s="250">
        <f t="shared" si="15"/>
        <v>7260</v>
      </c>
      <c r="U97" s="243" t="s">
        <v>422</v>
      </c>
      <c r="V97" s="243" t="e">
        <f t="shared" si="16"/>
        <v>#VALUE!</v>
      </c>
      <c r="W97" s="256" t="s">
        <v>422</v>
      </c>
      <c r="X97" s="256" t="e">
        <f t="shared" si="17"/>
        <v>#VALUE!</v>
      </c>
    </row>
    <row r="98" spans="1:24" x14ac:dyDescent="0.25">
      <c r="A98" s="200">
        <v>29</v>
      </c>
      <c r="B98" s="14" t="s">
        <v>88</v>
      </c>
      <c r="C98" s="14" t="s">
        <v>89</v>
      </c>
      <c r="D98" s="14" t="s">
        <v>90</v>
      </c>
      <c r="E98" s="15" t="s">
        <v>23</v>
      </c>
      <c r="F98" s="212">
        <v>3</v>
      </c>
      <c r="G98" s="250">
        <v>17.52</v>
      </c>
      <c r="H98" s="250">
        <f t="shared" si="9"/>
        <v>52.56</v>
      </c>
      <c r="I98" s="274">
        <v>10.5</v>
      </c>
      <c r="J98" s="243">
        <f t="shared" si="10"/>
        <v>31.5</v>
      </c>
      <c r="K98" s="281">
        <v>18.95</v>
      </c>
      <c r="L98" s="281">
        <f t="shared" si="11"/>
        <v>56.849999999999994</v>
      </c>
      <c r="M98" s="243">
        <v>13.6</v>
      </c>
      <c r="N98" s="243">
        <f t="shared" si="12"/>
        <v>40.799999999999997</v>
      </c>
      <c r="O98" s="262">
        <v>23.2</v>
      </c>
      <c r="P98" s="262">
        <f t="shared" si="13"/>
        <v>69.599999999999994</v>
      </c>
      <c r="Q98" s="243">
        <v>11.36</v>
      </c>
      <c r="R98" s="243">
        <f t="shared" si="14"/>
        <v>34.08</v>
      </c>
      <c r="S98" s="250">
        <v>17.649999999999999</v>
      </c>
      <c r="T98" s="250">
        <f t="shared" si="15"/>
        <v>52.949999999999996</v>
      </c>
      <c r="U98" s="243" t="s">
        <v>422</v>
      </c>
      <c r="V98" s="243" t="e">
        <f t="shared" si="16"/>
        <v>#VALUE!</v>
      </c>
      <c r="W98" s="256" t="s">
        <v>422</v>
      </c>
      <c r="X98" s="256" t="e">
        <f t="shared" si="17"/>
        <v>#VALUE!</v>
      </c>
    </row>
    <row r="99" spans="1:24" ht="51" x14ac:dyDescent="0.25">
      <c r="A99" s="227" t="s">
        <v>0</v>
      </c>
      <c r="B99" s="228" t="s">
        <v>1</v>
      </c>
      <c r="C99" s="229" t="s">
        <v>2</v>
      </c>
      <c r="D99" s="230" t="s">
        <v>3</v>
      </c>
      <c r="E99" s="231" t="s">
        <v>394</v>
      </c>
      <c r="F99" s="232" t="s">
        <v>278</v>
      </c>
      <c r="G99" s="250" t="s">
        <v>406</v>
      </c>
      <c r="H99" s="250" t="s">
        <v>407</v>
      </c>
      <c r="I99" s="243" t="s">
        <v>408</v>
      </c>
      <c r="J99" s="243" t="s">
        <v>409</v>
      </c>
      <c r="K99" s="256" t="s">
        <v>410</v>
      </c>
      <c r="L99" s="256" t="s">
        <v>411</v>
      </c>
      <c r="M99" s="243" t="s">
        <v>418</v>
      </c>
      <c r="N99" s="243" t="s">
        <v>419</v>
      </c>
      <c r="O99" s="262" t="s">
        <v>412</v>
      </c>
      <c r="P99" s="262" t="s">
        <v>413</v>
      </c>
      <c r="Q99" s="260" t="s">
        <v>414</v>
      </c>
      <c r="R99" s="260" t="s">
        <v>415</v>
      </c>
      <c r="S99" s="250" t="s">
        <v>416</v>
      </c>
      <c r="T99" s="250" t="s">
        <v>417</v>
      </c>
      <c r="U99" s="260" t="s">
        <v>420</v>
      </c>
      <c r="V99" s="260" t="s">
        <v>421</v>
      </c>
      <c r="W99" s="256" t="s">
        <v>442</v>
      </c>
      <c r="X99" s="256" t="s">
        <v>429</v>
      </c>
    </row>
    <row r="100" spans="1:24" x14ac:dyDescent="0.25">
      <c r="A100" s="9">
        <v>30</v>
      </c>
      <c r="B100" s="10" t="s">
        <v>91</v>
      </c>
      <c r="C100" s="10" t="s">
        <v>89</v>
      </c>
      <c r="D100" s="10" t="s">
        <v>92</v>
      </c>
      <c r="E100" s="11" t="s">
        <v>23</v>
      </c>
      <c r="F100" s="211">
        <v>2</v>
      </c>
      <c r="G100" s="250">
        <v>12.8</v>
      </c>
      <c r="H100" s="250">
        <f t="shared" si="9"/>
        <v>25.6</v>
      </c>
      <c r="I100" s="274">
        <v>6.26</v>
      </c>
      <c r="J100" s="243">
        <f t="shared" si="10"/>
        <v>12.52</v>
      </c>
      <c r="K100" s="281">
        <v>18.95</v>
      </c>
      <c r="L100" s="281">
        <f t="shared" si="11"/>
        <v>37.9</v>
      </c>
      <c r="M100" s="243">
        <v>7.2</v>
      </c>
      <c r="N100" s="243">
        <f t="shared" si="12"/>
        <v>14.4</v>
      </c>
      <c r="O100" s="262">
        <v>12</v>
      </c>
      <c r="P100" s="262">
        <f t="shared" si="13"/>
        <v>24</v>
      </c>
      <c r="Q100" s="243">
        <v>11.9</v>
      </c>
      <c r="R100" s="243">
        <f t="shared" si="14"/>
        <v>23.8</v>
      </c>
      <c r="S100" s="250">
        <v>11.82</v>
      </c>
      <c r="T100" s="250">
        <f t="shared" si="15"/>
        <v>23.64</v>
      </c>
      <c r="U100" s="243" t="s">
        <v>422</v>
      </c>
      <c r="V100" s="243" t="e">
        <f t="shared" si="16"/>
        <v>#VALUE!</v>
      </c>
      <c r="W100" s="256" t="s">
        <v>422</v>
      </c>
      <c r="X100" s="256" t="e">
        <f t="shared" si="17"/>
        <v>#VALUE!</v>
      </c>
    </row>
    <row r="101" spans="1:24" x14ac:dyDescent="0.25">
      <c r="A101" s="13">
        <v>31</v>
      </c>
      <c r="B101" s="14" t="s">
        <v>93</v>
      </c>
      <c r="C101" s="14" t="s">
        <v>65</v>
      </c>
      <c r="D101" s="14" t="s">
        <v>94</v>
      </c>
      <c r="E101" s="15" t="s">
        <v>23</v>
      </c>
      <c r="F101" s="212">
        <v>15</v>
      </c>
      <c r="G101" s="250">
        <v>9</v>
      </c>
      <c r="H101" s="250">
        <f t="shared" si="9"/>
        <v>135</v>
      </c>
      <c r="I101" s="274">
        <v>11.36</v>
      </c>
      <c r="J101" s="243">
        <f t="shared" si="10"/>
        <v>170.39999999999998</v>
      </c>
      <c r="K101" s="281">
        <v>18.95</v>
      </c>
      <c r="L101" s="281">
        <f t="shared" si="11"/>
        <v>284.25</v>
      </c>
      <c r="M101" s="243">
        <v>5.75</v>
      </c>
      <c r="N101" s="243">
        <f t="shared" si="12"/>
        <v>86.25</v>
      </c>
      <c r="O101" s="262">
        <v>9</v>
      </c>
      <c r="P101" s="262">
        <f t="shared" si="13"/>
        <v>135</v>
      </c>
      <c r="Q101" s="243">
        <v>7.54</v>
      </c>
      <c r="R101" s="243">
        <f t="shared" si="14"/>
        <v>113.1</v>
      </c>
      <c r="S101" s="250">
        <v>9.8699999999999992</v>
      </c>
      <c r="T101" s="250">
        <f t="shared" si="15"/>
        <v>148.04999999999998</v>
      </c>
      <c r="U101" s="243" t="s">
        <v>422</v>
      </c>
      <c r="V101" s="243" t="e">
        <f t="shared" si="16"/>
        <v>#VALUE!</v>
      </c>
      <c r="W101" s="256" t="s">
        <v>422</v>
      </c>
      <c r="X101" s="256" t="e">
        <f t="shared" si="17"/>
        <v>#VALUE!</v>
      </c>
    </row>
    <row r="102" spans="1:24" x14ac:dyDescent="0.25">
      <c r="A102" s="13">
        <v>32</v>
      </c>
      <c r="B102" s="14" t="s">
        <v>95</v>
      </c>
      <c r="C102" s="14" t="s">
        <v>65</v>
      </c>
      <c r="D102" s="14" t="s">
        <v>96</v>
      </c>
      <c r="E102" s="15" t="s">
        <v>23</v>
      </c>
      <c r="F102" s="212">
        <v>10</v>
      </c>
      <c r="G102" s="250">
        <v>5</v>
      </c>
      <c r="H102" s="250">
        <f t="shared" si="9"/>
        <v>50</v>
      </c>
      <c r="I102" s="274">
        <v>9.34</v>
      </c>
      <c r="J102" s="243">
        <f t="shared" si="10"/>
        <v>93.4</v>
      </c>
      <c r="K102" s="281">
        <v>22.95</v>
      </c>
      <c r="L102" s="281">
        <f t="shared" si="11"/>
        <v>229.5</v>
      </c>
      <c r="M102" s="243">
        <v>4.13</v>
      </c>
      <c r="N102" s="243">
        <f t="shared" si="12"/>
        <v>41.3</v>
      </c>
      <c r="O102" s="262">
        <v>8</v>
      </c>
      <c r="P102" s="262">
        <f t="shared" si="13"/>
        <v>80</v>
      </c>
      <c r="Q102" s="243">
        <v>5.72</v>
      </c>
      <c r="R102" s="243">
        <f t="shared" si="14"/>
        <v>57.199999999999996</v>
      </c>
      <c r="S102" s="250">
        <v>6.08</v>
      </c>
      <c r="T102" s="250">
        <f t="shared" si="15"/>
        <v>60.8</v>
      </c>
      <c r="U102" s="243" t="s">
        <v>422</v>
      </c>
      <c r="V102" s="243" t="e">
        <f t="shared" si="16"/>
        <v>#VALUE!</v>
      </c>
      <c r="W102" s="256" t="s">
        <v>422</v>
      </c>
      <c r="X102" s="256" t="e">
        <f t="shared" si="17"/>
        <v>#VALUE!</v>
      </c>
    </row>
    <row r="103" spans="1:24" x14ac:dyDescent="0.25">
      <c r="A103" s="13">
        <v>33</v>
      </c>
      <c r="B103" s="14" t="s">
        <v>97</v>
      </c>
      <c r="C103" s="14" t="s">
        <v>65</v>
      </c>
      <c r="D103" s="14" t="s">
        <v>98</v>
      </c>
      <c r="E103" s="15" t="s">
        <v>23</v>
      </c>
      <c r="F103" s="212">
        <v>3</v>
      </c>
      <c r="G103" s="250">
        <v>6.71</v>
      </c>
      <c r="H103" s="250">
        <f t="shared" si="9"/>
        <v>20.13</v>
      </c>
      <c r="I103" s="274">
        <v>7.58</v>
      </c>
      <c r="J103" s="243">
        <f t="shared" si="10"/>
        <v>22.740000000000002</v>
      </c>
      <c r="K103" s="281">
        <v>18.95</v>
      </c>
      <c r="L103" s="281">
        <f t="shared" si="11"/>
        <v>56.849999999999994</v>
      </c>
      <c r="M103" s="243">
        <v>9.23</v>
      </c>
      <c r="N103" s="243">
        <f t="shared" si="12"/>
        <v>27.69</v>
      </c>
      <c r="O103" s="262">
        <v>9</v>
      </c>
      <c r="P103" s="262">
        <f t="shared" si="13"/>
        <v>27</v>
      </c>
      <c r="Q103" s="243">
        <v>7.54</v>
      </c>
      <c r="R103" s="243">
        <f t="shared" si="14"/>
        <v>22.62</v>
      </c>
      <c r="S103" s="250">
        <v>10.48</v>
      </c>
      <c r="T103" s="250">
        <f t="shared" si="15"/>
        <v>31.44</v>
      </c>
      <c r="U103" s="243" t="s">
        <v>422</v>
      </c>
      <c r="V103" s="243" t="e">
        <f t="shared" si="16"/>
        <v>#VALUE!</v>
      </c>
      <c r="W103" s="256" t="s">
        <v>422</v>
      </c>
      <c r="X103" s="256" t="e">
        <f t="shared" si="17"/>
        <v>#VALUE!</v>
      </c>
    </row>
    <row r="104" spans="1:24" x14ac:dyDescent="0.25">
      <c r="A104" s="13">
        <v>34</v>
      </c>
      <c r="B104" s="14" t="s">
        <v>99</v>
      </c>
      <c r="C104" s="14" t="s">
        <v>100</v>
      </c>
      <c r="D104" s="14" t="s">
        <v>101</v>
      </c>
      <c r="E104" s="15" t="s">
        <v>23</v>
      </c>
      <c r="F104" s="212">
        <v>50</v>
      </c>
      <c r="G104" s="250">
        <v>0.49</v>
      </c>
      <c r="H104" s="250">
        <f t="shared" si="9"/>
        <v>24.5</v>
      </c>
      <c r="I104" s="274">
        <v>1.1599999999999999</v>
      </c>
      <c r="J104" s="243">
        <f t="shared" si="10"/>
        <v>57.999999999999993</v>
      </c>
      <c r="K104" s="281">
        <v>0.88</v>
      </c>
      <c r="L104" s="281">
        <f t="shared" si="11"/>
        <v>44</v>
      </c>
      <c r="M104" s="243">
        <v>0.33</v>
      </c>
      <c r="N104" s="243">
        <f t="shared" si="12"/>
        <v>16.5</v>
      </c>
      <c r="O104" s="262">
        <v>0.66</v>
      </c>
      <c r="P104" s="262">
        <f t="shared" si="13"/>
        <v>33</v>
      </c>
      <c r="Q104" s="243">
        <v>0.45</v>
      </c>
      <c r="R104" s="243">
        <f t="shared" si="14"/>
        <v>22.5</v>
      </c>
      <c r="S104" s="250">
        <v>0.68</v>
      </c>
      <c r="T104" s="250">
        <f t="shared" si="15"/>
        <v>34</v>
      </c>
      <c r="U104" s="243" t="s">
        <v>422</v>
      </c>
      <c r="V104" s="243" t="e">
        <f t="shared" si="16"/>
        <v>#VALUE!</v>
      </c>
      <c r="W104" s="256" t="s">
        <v>422</v>
      </c>
      <c r="X104" s="256" t="e">
        <f t="shared" si="17"/>
        <v>#VALUE!</v>
      </c>
    </row>
    <row r="105" spans="1:24" x14ac:dyDescent="0.25">
      <c r="A105" s="13">
        <v>35</v>
      </c>
      <c r="B105" s="14" t="s">
        <v>238</v>
      </c>
      <c r="C105" s="14" t="s">
        <v>65</v>
      </c>
      <c r="D105" s="14" t="s">
        <v>102</v>
      </c>
      <c r="E105" s="15" t="s">
        <v>23</v>
      </c>
      <c r="F105" s="212">
        <v>10</v>
      </c>
      <c r="G105" s="250">
        <v>3.5</v>
      </c>
      <c r="H105" s="250">
        <f t="shared" si="9"/>
        <v>35</v>
      </c>
      <c r="I105" s="274">
        <v>3.41</v>
      </c>
      <c r="J105" s="243">
        <f t="shared" si="10"/>
        <v>34.1</v>
      </c>
      <c r="K105" s="281">
        <v>5.35</v>
      </c>
      <c r="L105" s="281">
        <f t="shared" si="11"/>
        <v>53.5</v>
      </c>
      <c r="M105" s="243">
        <v>2.77</v>
      </c>
      <c r="N105" s="243">
        <f t="shared" si="12"/>
        <v>27.7</v>
      </c>
      <c r="O105" s="262">
        <v>10</v>
      </c>
      <c r="P105" s="262">
        <f t="shared" si="13"/>
        <v>100</v>
      </c>
      <c r="Q105" s="243">
        <v>3.18</v>
      </c>
      <c r="R105" s="243">
        <f t="shared" si="14"/>
        <v>31.8</v>
      </c>
      <c r="S105" s="250">
        <v>7.97</v>
      </c>
      <c r="T105" s="285">
        <f t="shared" si="15"/>
        <v>79.7</v>
      </c>
      <c r="U105" s="243" t="s">
        <v>422</v>
      </c>
      <c r="V105" s="243" t="e">
        <f t="shared" si="16"/>
        <v>#VALUE!</v>
      </c>
      <c r="W105" s="256" t="s">
        <v>422</v>
      </c>
      <c r="X105" s="256" t="e">
        <f t="shared" si="17"/>
        <v>#VALUE!</v>
      </c>
    </row>
    <row r="106" spans="1:24" x14ac:dyDescent="0.25">
      <c r="A106" s="13">
        <v>36</v>
      </c>
      <c r="B106" s="14" t="s">
        <v>103</v>
      </c>
      <c r="C106" s="14" t="s">
        <v>65</v>
      </c>
      <c r="D106" s="14" t="s">
        <v>102</v>
      </c>
      <c r="E106" s="15" t="s">
        <v>23</v>
      </c>
      <c r="F106" s="212">
        <v>10</v>
      </c>
      <c r="G106" s="250">
        <v>4</v>
      </c>
      <c r="H106" s="250">
        <f t="shared" si="9"/>
        <v>40</v>
      </c>
      <c r="I106" s="274">
        <v>3.41</v>
      </c>
      <c r="J106" s="243">
        <f t="shared" si="10"/>
        <v>34.1</v>
      </c>
      <c r="K106" s="281">
        <v>5.35</v>
      </c>
      <c r="L106" s="281">
        <f t="shared" si="11"/>
        <v>53.5</v>
      </c>
      <c r="M106" s="243">
        <v>2.77</v>
      </c>
      <c r="N106" s="243">
        <f t="shared" si="12"/>
        <v>27.7</v>
      </c>
      <c r="O106" s="262">
        <v>10</v>
      </c>
      <c r="P106" s="262">
        <f t="shared" si="13"/>
        <v>100</v>
      </c>
      <c r="Q106" s="243">
        <v>3.18</v>
      </c>
      <c r="R106" s="243">
        <f t="shared" si="14"/>
        <v>31.8</v>
      </c>
      <c r="S106" s="250">
        <v>4.75</v>
      </c>
      <c r="T106" s="285">
        <f t="shared" si="15"/>
        <v>47.5</v>
      </c>
      <c r="U106" s="243" t="s">
        <v>422</v>
      </c>
      <c r="V106" s="243" t="e">
        <f t="shared" si="16"/>
        <v>#VALUE!</v>
      </c>
      <c r="W106" s="256" t="s">
        <v>422</v>
      </c>
      <c r="X106" s="256" t="e">
        <f t="shared" si="17"/>
        <v>#VALUE!</v>
      </c>
    </row>
    <row r="107" spans="1:24" x14ac:dyDescent="0.25">
      <c r="A107" s="13">
        <v>37</v>
      </c>
      <c r="B107" s="14" t="s">
        <v>104</v>
      </c>
      <c r="C107" s="14" t="s">
        <v>65</v>
      </c>
      <c r="D107" s="14" t="s">
        <v>102</v>
      </c>
      <c r="E107" s="15" t="s">
        <v>23</v>
      </c>
      <c r="F107" s="212">
        <v>15</v>
      </c>
      <c r="G107" s="250">
        <v>4.4000000000000004</v>
      </c>
      <c r="H107" s="250">
        <f t="shared" si="9"/>
        <v>66</v>
      </c>
      <c r="I107" s="274">
        <v>3.19</v>
      </c>
      <c r="J107" s="243">
        <f t="shared" si="10"/>
        <v>47.85</v>
      </c>
      <c r="K107" s="281">
        <v>5.35</v>
      </c>
      <c r="L107" s="281">
        <f t="shared" si="11"/>
        <v>80.25</v>
      </c>
      <c r="M107" s="243">
        <v>2.27</v>
      </c>
      <c r="N107" s="243">
        <f t="shared" si="12"/>
        <v>34.049999999999997</v>
      </c>
      <c r="O107" s="262"/>
      <c r="P107" s="262">
        <f t="shared" si="13"/>
        <v>0</v>
      </c>
      <c r="Q107" s="243">
        <v>3.18</v>
      </c>
      <c r="R107" s="243">
        <f t="shared" si="14"/>
        <v>47.7</v>
      </c>
      <c r="S107" s="250">
        <v>4.75</v>
      </c>
      <c r="T107" s="285">
        <f t="shared" si="15"/>
        <v>71.25</v>
      </c>
      <c r="U107" s="243" t="s">
        <v>422</v>
      </c>
      <c r="V107" s="243" t="e">
        <f t="shared" si="16"/>
        <v>#VALUE!</v>
      </c>
      <c r="W107" s="256" t="s">
        <v>422</v>
      </c>
      <c r="X107" s="256" t="e">
        <f t="shared" si="17"/>
        <v>#VALUE!</v>
      </c>
    </row>
    <row r="108" spans="1:24" x14ac:dyDescent="0.25">
      <c r="A108" s="13">
        <v>38</v>
      </c>
      <c r="B108" s="14" t="s">
        <v>105</v>
      </c>
      <c r="C108" s="14" t="s">
        <v>8</v>
      </c>
      <c r="D108" s="14" t="s">
        <v>106</v>
      </c>
      <c r="E108" s="15" t="s">
        <v>23</v>
      </c>
      <c r="F108" s="212">
        <v>50</v>
      </c>
      <c r="G108" s="250">
        <v>6.09</v>
      </c>
      <c r="H108" s="250">
        <f t="shared" si="9"/>
        <v>304.5</v>
      </c>
      <c r="I108" s="274">
        <v>18.03</v>
      </c>
      <c r="J108" s="243">
        <f t="shared" si="10"/>
        <v>901.5</v>
      </c>
      <c r="K108" s="281"/>
      <c r="L108" s="281">
        <f t="shared" si="11"/>
        <v>0</v>
      </c>
      <c r="M108" s="243">
        <v>7.97</v>
      </c>
      <c r="N108" s="243">
        <f t="shared" si="12"/>
        <v>398.5</v>
      </c>
      <c r="O108" s="262"/>
      <c r="P108" s="262">
        <f t="shared" si="13"/>
        <v>0</v>
      </c>
      <c r="Q108" s="243">
        <v>5.54</v>
      </c>
      <c r="R108" s="243">
        <f t="shared" si="14"/>
        <v>277</v>
      </c>
      <c r="S108" s="250">
        <v>13.96</v>
      </c>
      <c r="T108" s="285">
        <f t="shared" si="15"/>
        <v>698</v>
      </c>
      <c r="U108" s="243" t="s">
        <v>422</v>
      </c>
      <c r="V108" s="243" t="e">
        <f t="shared" si="16"/>
        <v>#VALUE!</v>
      </c>
      <c r="W108" s="256" t="s">
        <v>422</v>
      </c>
      <c r="X108" s="256" t="e">
        <f t="shared" si="17"/>
        <v>#VALUE!</v>
      </c>
    </row>
    <row r="109" spans="1:24" x14ac:dyDescent="0.25">
      <c r="A109" s="13">
        <v>39</v>
      </c>
      <c r="B109" s="14" t="s">
        <v>107</v>
      </c>
      <c r="C109" s="14" t="s">
        <v>8</v>
      </c>
      <c r="D109" s="14"/>
      <c r="E109" s="15" t="s">
        <v>23</v>
      </c>
      <c r="F109" s="212">
        <v>500</v>
      </c>
      <c r="G109" s="250">
        <v>0.42</v>
      </c>
      <c r="H109" s="250">
        <f t="shared" si="9"/>
        <v>210</v>
      </c>
      <c r="I109" s="274">
        <v>0.54</v>
      </c>
      <c r="J109" s="243">
        <f t="shared" si="10"/>
        <v>270</v>
      </c>
      <c r="K109" s="281">
        <v>0.49</v>
      </c>
      <c r="L109" s="281">
        <f t="shared" si="11"/>
        <v>245</v>
      </c>
      <c r="M109" s="243">
        <v>0.37</v>
      </c>
      <c r="N109" s="243">
        <f t="shared" si="12"/>
        <v>185</v>
      </c>
      <c r="O109" s="262"/>
      <c r="P109" s="262">
        <f t="shared" si="13"/>
        <v>0</v>
      </c>
      <c r="Q109" s="243">
        <v>0.54</v>
      </c>
      <c r="R109" s="243">
        <f t="shared" si="14"/>
        <v>270</v>
      </c>
      <c r="S109" s="250">
        <v>0.46</v>
      </c>
      <c r="T109" s="285">
        <f t="shared" si="15"/>
        <v>230</v>
      </c>
      <c r="U109" s="243" t="s">
        <v>422</v>
      </c>
      <c r="V109" s="243" t="e">
        <f t="shared" si="16"/>
        <v>#VALUE!</v>
      </c>
      <c r="W109" s="256" t="s">
        <v>422</v>
      </c>
      <c r="X109" s="256" t="e">
        <f t="shared" si="17"/>
        <v>#VALUE!</v>
      </c>
    </row>
    <row r="110" spans="1:24" x14ac:dyDescent="0.25">
      <c r="A110" s="13">
        <v>40</v>
      </c>
      <c r="B110" s="14" t="s">
        <v>108</v>
      </c>
      <c r="C110" s="14" t="s">
        <v>8</v>
      </c>
      <c r="D110" s="14" t="s">
        <v>109</v>
      </c>
      <c r="E110" s="15" t="s">
        <v>23</v>
      </c>
      <c r="F110" s="212">
        <v>600</v>
      </c>
      <c r="G110" s="250">
        <v>0.8</v>
      </c>
      <c r="H110" s="250">
        <f t="shared" si="9"/>
        <v>480</v>
      </c>
      <c r="I110" s="274">
        <v>3</v>
      </c>
      <c r="J110" s="243">
        <f t="shared" si="10"/>
        <v>1800</v>
      </c>
      <c r="K110" s="281"/>
      <c r="L110" s="281">
        <f t="shared" si="11"/>
        <v>0</v>
      </c>
      <c r="M110" s="243">
        <v>1.75</v>
      </c>
      <c r="N110" s="243">
        <f t="shared" si="12"/>
        <v>1050</v>
      </c>
      <c r="O110" s="262"/>
      <c r="P110" s="262">
        <f t="shared" si="13"/>
        <v>0</v>
      </c>
      <c r="Q110" s="243">
        <v>4.54</v>
      </c>
      <c r="R110" s="243">
        <f t="shared" si="14"/>
        <v>2724</v>
      </c>
      <c r="S110" s="250">
        <v>2.38</v>
      </c>
      <c r="T110" s="285">
        <f t="shared" si="15"/>
        <v>1428</v>
      </c>
      <c r="U110" s="243" t="s">
        <v>422</v>
      </c>
      <c r="V110" s="243" t="e">
        <f t="shared" si="16"/>
        <v>#VALUE!</v>
      </c>
      <c r="W110" s="256" t="s">
        <v>422</v>
      </c>
      <c r="X110" s="256" t="e">
        <f t="shared" si="17"/>
        <v>#VALUE!</v>
      </c>
    </row>
    <row r="111" spans="1:24" x14ac:dyDescent="0.25">
      <c r="A111" s="13">
        <v>41</v>
      </c>
      <c r="B111" s="14" t="s">
        <v>237</v>
      </c>
      <c r="C111" s="14" t="s">
        <v>8</v>
      </c>
      <c r="D111" s="14" t="s">
        <v>296</v>
      </c>
      <c r="E111" s="15" t="s">
        <v>23</v>
      </c>
      <c r="F111" s="212">
        <v>60</v>
      </c>
      <c r="G111" s="250">
        <v>5.81</v>
      </c>
      <c r="H111" s="250">
        <f t="shared" si="9"/>
        <v>348.59999999999997</v>
      </c>
      <c r="I111" s="274">
        <v>12.76</v>
      </c>
      <c r="J111" s="243">
        <f t="shared" si="10"/>
        <v>765.6</v>
      </c>
      <c r="K111" s="281">
        <v>14.5</v>
      </c>
      <c r="L111" s="281">
        <f t="shared" si="11"/>
        <v>870</v>
      </c>
      <c r="M111" s="243">
        <v>4.83</v>
      </c>
      <c r="N111" s="243">
        <f t="shared" si="12"/>
        <v>289.8</v>
      </c>
      <c r="O111" s="262"/>
      <c r="P111" s="262">
        <f t="shared" si="13"/>
        <v>0</v>
      </c>
      <c r="Q111" s="243">
        <v>6</v>
      </c>
      <c r="R111" s="243">
        <f t="shared" si="14"/>
        <v>360</v>
      </c>
      <c r="S111" s="250">
        <v>9.8699999999999992</v>
      </c>
      <c r="T111" s="285">
        <f t="shared" si="15"/>
        <v>592.19999999999993</v>
      </c>
      <c r="U111" s="243" t="s">
        <v>422</v>
      </c>
      <c r="V111" s="243" t="e">
        <f t="shared" si="16"/>
        <v>#VALUE!</v>
      </c>
      <c r="W111" s="256" t="s">
        <v>422</v>
      </c>
      <c r="X111" s="256" t="e">
        <f t="shared" si="17"/>
        <v>#VALUE!</v>
      </c>
    </row>
    <row r="112" spans="1:24" x14ac:dyDescent="0.25">
      <c r="A112" s="13">
        <v>42</v>
      </c>
      <c r="B112" s="14" t="s">
        <v>363</v>
      </c>
      <c r="C112" s="14" t="s">
        <v>8</v>
      </c>
      <c r="D112" s="14" t="s">
        <v>364</v>
      </c>
      <c r="E112" s="15" t="s">
        <v>23</v>
      </c>
      <c r="F112" s="212">
        <v>50</v>
      </c>
      <c r="G112" s="250">
        <v>6.62</v>
      </c>
      <c r="H112" s="250">
        <f t="shared" si="9"/>
        <v>331</v>
      </c>
      <c r="I112" s="274">
        <v>7.51</v>
      </c>
      <c r="J112" s="243">
        <f t="shared" si="10"/>
        <v>375.5</v>
      </c>
      <c r="K112" s="281">
        <v>14.5</v>
      </c>
      <c r="L112" s="281">
        <f t="shared" si="11"/>
        <v>725</v>
      </c>
      <c r="M112" s="243">
        <v>4.83</v>
      </c>
      <c r="N112" s="243">
        <f t="shared" si="12"/>
        <v>241.5</v>
      </c>
      <c r="O112" s="262"/>
      <c r="P112" s="262">
        <f t="shared" si="13"/>
        <v>0</v>
      </c>
      <c r="Q112" s="243">
        <v>6</v>
      </c>
      <c r="R112" s="243">
        <f t="shared" si="14"/>
        <v>300</v>
      </c>
      <c r="S112" s="250">
        <v>5.82</v>
      </c>
      <c r="T112" s="285">
        <f t="shared" si="15"/>
        <v>291</v>
      </c>
      <c r="U112" s="243" t="s">
        <v>422</v>
      </c>
      <c r="V112" s="243" t="e">
        <f t="shared" si="16"/>
        <v>#VALUE!</v>
      </c>
      <c r="W112" s="256" t="s">
        <v>422</v>
      </c>
      <c r="X112" s="256" t="e">
        <f t="shared" si="17"/>
        <v>#VALUE!</v>
      </c>
    </row>
    <row r="113" spans="1:24" x14ac:dyDescent="0.25">
      <c r="A113" s="13">
        <v>43</v>
      </c>
      <c r="B113" s="14" t="s">
        <v>365</v>
      </c>
      <c r="C113" s="14" t="s">
        <v>8</v>
      </c>
      <c r="D113" s="14" t="s">
        <v>366</v>
      </c>
      <c r="E113" s="15" t="s">
        <v>23</v>
      </c>
      <c r="F113" s="212">
        <v>40</v>
      </c>
      <c r="G113" s="250">
        <v>6.41</v>
      </c>
      <c r="H113" s="250">
        <f t="shared" si="9"/>
        <v>256.39999999999998</v>
      </c>
      <c r="I113" s="274">
        <v>19.489999999999998</v>
      </c>
      <c r="J113" s="243">
        <f t="shared" si="10"/>
        <v>779.59999999999991</v>
      </c>
      <c r="K113" s="281">
        <v>21</v>
      </c>
      <c r="L113" s="281">
        <f t="shared" si="11"/>
        <v>840</v>
      </c>
      <c r="M113" s="243">
        <v>5.33</v>
      </c>
      <c r="N113" s="243">
        <f t="shared" si="12"/>
        <v>213.2</v>
      </c>
      <c r="O113" s="262"/>
      <c r="P113" s="262">
        <f t="shared" si="13"/>
        <v>0</v>
      </c>
      <c r="Q113" s="243">
        <v>8</v>
      </c>
      <c r="R113" s="243">
        <f t="shared" si="14"/>
        <v>320</v>
      </c>
      <c r="S113" s="250">
        <v>8.43</v>
      </c>
      <c r="T113" s="285">
        <f t="shared" si="15"/>
        <v>337.2</v>
      </c>
      <c r="U113" s="243" t="s">
        <v>422</v>
      </c>
      <c r="V113" s="243" t="e">
        <f t="shared" si="16"/>
        <v>#VALUE!</v>
      </c>
      <c r="W113" s="256" t="s">
        <v>422</v>
      </c>
      <c r="X113" s="256" t="e">
        <f t="shared" si="17"/>
        <v>#VALUE!</v>
      </c>
    </row>
    <row r="114" spans="1:24" x14ac:dyDescent="0.25">
      <c r="A114" s="13">
        <v>44</v>
      </c>
      <c r="B114" s="14" t="s">
        <v>265</v>
      </c>
      <c r="C114" s="14" t="s">
        <v>8</v>
      </c>
      <c r="D114" s="14"/>
      <c r="E114" s="15" t="s">
        <v>23</v>
      </c>
      <c r="F114" s="212">
        <v>100</v>
      </c>
      <c r="G114" s="250">
        <v>2.54</v>
      </c>
      <c r="H114" s="250">
        <f t="shared" si="9"/>
        <v>254</v>
      </c>
      <c r="I114" s="274">
        <v>5.83</v>
      </c>
      <c r="J114" s="243">
        <f t="shared" si="10"/>
        <v>583</v>
      </c>
      <c r="K114" s="281">
        <v>2.98</v>
      </c>
      <c r="L114" s="281">
        <f t="shared" si="11"/>
        <v>298</v>
      </c>
      <c r="M114" s="243">
        <v>2.92</v>
      </c>
      <c r="N114" s="243">
        <f t="shared" si="12"/>
        <v>292</v>
      </c>
      <c r="O114" s="262"/>
      <c r="P114" s="262">
        <f t="shared" si="13"/>
        <v>0</v>
      </c>
      <c r="Q114" s="243">
        <v>6</v>
      </c>
      <c r="R114" s="243">
        <f t="shared" si="14"/>
        <v>600</v>
      </c>
      <c r="S114" s="250">
        <v>2.17</v>
      </c>
      <c r="T114" s="285">
        <f t="shared" si="15"/>
        <v>217</v>
      </c>
      <c r="U114" s="243" t="s">
        <v>422</v>
      </c>
      <c r="V114" s="243" t="e">
        <f t="shared" si="16"/>
        <v>#VALUE!</v>
      </c>
      <c r="W114" s="256" t="s">
        <v>422</v>
      </c>
      <c r="X114" s="256" t="e">
        <f t="shared" si="17"/>
        <v>#VALUE!</v>
      </c>
    </row>
    <row r="115" spans="1:24" x14ac:dyDescent="0.25">
      <c r="A115" s="25">
        <v>45</v>
      </c>
      <c r="B115" s="26" t="s">
        <v>313</v>
      </c>
      <c r="C115" s="26" t="s">
        <v>8</v>
      </c>
      <c r="D115" s="26" t="s">
        <v>312</v>
      </c>
      <c r="E115" s="27" t="s">
        <v>23</v>
      </c>
      <c r="F115" s="213">
        <v>100</v>
      </c>
      <c r="G115" s="250">
        <v>0.02</v>
      </c>
      <c r="H115" s="250">
        <f t="shared" si="9"/>
        <v>2</v>
      </c>
      <c r="I115" s="274">
        <v>0.04</v>
      </c>
      <c r="J115" s="243">
        <f t="shared" si="10"/>
        <v>4</v>
      </c>
      <c r="K115" s="281"/>
      <c r="L115" s="281">
        <f t="shared" si="11"/>
        <v>0</v>
      </c>
      <c r="M115" s="243">
        <v>0.02</v>
      </c>
      <c r="N115" s="243">
        <f t="shared" si="12"/>
        <v>2</v>
      </c>
      <c r="O115" s="262"/>
      <c r="P115" s="262">
        <f t="shared" si="13"/>
        <v>0</v>
      </c>
      <c r="Q115" s="243">
        <v>0.04</v>
      </c>
      <c r="R115" s="243">
        <f t="shared" si="14"/>
        <v>4</v>
      </c>
      <c r="S115" s="250">
        <v>0.03</v>
      </c>
      <c r="T115" s="285">
        <f t="shared" si="15"/>
        <v>3</v>
      </c>
      <c r="U115" s="243" t="s">
        <v>422</v>
      </c>
      <c r="V115" s="243" t="e">
        <f t="shared" si="16"/>
        <v>#VALUE!</v>
      </c>
      <c r="W115" s="256" t="s">
        <v>422</v>
      </c>
      <c r="X115" s="256" t="e">
        <f t="shared" si="17"/>
        <v>#VALUE!</v>
      </c>
    </row>
    <row r="116" spans="1:24" x14ac:dyDescent="0.25">
      <c r="A116" s="25">
        <v>47</v>
      </c>
      <c r="B116" s="26" t="s">
        <v>318</v>
      </c>
      <c r="C116" s="26" t="s">
        <v>8</v>
      </c>
      <c r="D116" s="26"/>
      <c r="E116" s="27" t="s">
        <v>23</v>
      </c>
      <c r="F116" s="213">
        <v>75</v>
      </c>
      <c r="G116" s="250">
        <v>3.42</v>
      </c>
      <c r="H116" s="250">
        <f t="shared" si="9"/>
        <v>256.5</v>
      </c>
      <c r="I116" s="274">
        <v>8.48</v>
      </c>
      <c r="J116" s="243">
        <f t="shared" si="10"/>
        <v>636</v>
      </c>
      <c r="K116" s="281">
        <v>6.95</v>
      </c>
      <c r="L116" s="281">
        <f t="shared" si="11"/>
        <v>521.25</v>
      </c>
      <c r="M116" s="243">
        <v>4.0599999999999996</v>
      </c>
      <c r="N116" s="243">
        <f t="shared" si="12"/>
        <v>304.49999999999994</v>
      </c>
      <c r="O116" s="262"/>
      <c r="P116" s="262">
        <f t="shared" si="13"/>
        <v>0</v>
      </c>
      <c r="Q116" s="243">
        <v>4</v>
      </c>
      <c r="R116" s="243">
        <f t="shared" si="14"/>
        <v>300</v>
      </c>
      <c r="S116" s="250">
        <v>3.22</v>
      </c>
      <c r="T116" s="285">
        <f t="shared" si="15"/>
        <v>241.50000000000003</v>
      </c>
      <c r="U116" s="243" t="s">
        <v>422</v>
      </c>
      <c r="V116" s="243" t="e">
        <f t="shared" si="16"/>
        <v>#VALUE!</v>
      </c>
      <c r="W116" s="256" t="s">
        <v>422</v>
      </c>
      <c r="X116" s="256" t="e">
        <f t="shared" si="17"/>
        <v>#VALUE!</v>
      </c>
    </row>
    <row r="117" spans="1:24" x14ac:dyDescent="0.25">
      <c r="A117" s="25">
        <v>48</v>
      </c>
      <c r="B117" s="26" t="s">
        <v>319</v>
      </c>
      <c r="C117" s="26" t="s">
        <v>8</v>
      </c>
      <c r="D117" s="26"/>
      <c r="E117" s="27" t="s">
        <v>23</v>
      </c>
      <c r="F117" s="213">
        <v>50</v>
      </c>
      <c r="G117" s="250">
        <v>3.29</v>
      </c>
      <c r="H117" s="250">
        <f t="shared" si="9"/>
        <v>164.5</v>
      </c>
      <c r="I117" s="274">
        <v>6.31</v>
      </c>
      <c r="J117" s="243">
        <f t="shared" si="10"/>
        <v>315.5</v>
      </c>
      <c r="K117" s="281">
        <v>6.95</v>
      </c>
      <c r="L117" s="281">
        <f t="shared" si="11"/>
        <v>347.5</v>
      </c>
      <c r="M117" s="243">
        <v>3.72</v>
      </c>
      <c r="N117" s="243">
        <f t="shared" si="12"/>
        <v>186</v>
      </c>
      <c r="O117" s="262"/>
      <c r="P117" s="262">
        <f t="shared" si="13"/>
        <v>0</v>
      </c>
      <c r="Q117" s="243">
        <v>4</v>
      </c>
      <c r="R117" s="243">
        <f t="shared" si="14"/>
        <v>200</v>
      </c>
      <c r="S117" s="250">
        <v>3.22</v>
      </c>
      <c r="T117" s="285">
        <f t="shared" si="15"/>
        <v>161</v>
      </c>
      <c r="U117" s="243" t="s">
        <v>422</v>
      </c>
      <c r="V117" s="243" t="e">
        <f t="shared" si="16"/>
        <v>#VALUE!</v>
      </c>
      <c r="W117" s="256" t="s">
        <v>422</v>
      </c>
      <c r="X117" s="256" t="e">
        <f t="shared" si="17"/>
        <v>#VALUE!</v>
      </c>
    </row>
    <row r="118" spans="1:24" x14ac:dyDescent="0.25">
      <c r="A118" s="25">
        <v>49</v>
      </c>
      <c r="B118" s="26" t="s">
        <v>351</v>
      </c>
      <c r="C118" s="26" t="s">
        <v>8</v>
      </c>
      <c r="D118" s="26"/>
      <c r="E118" s="27" t="s">
        <v>23</v>
      </c>
      <c r="F118" s="213">
        <v>50</v>
      </c>
      <c r="G118" s="250">
        <v>0.71</v>
      </c>
      <c r="H118" s="250">
        <f t="shared" si="9"/>
        <v>35.5</v>
      </c>
      <c r="I118" s="274">
        <v>1.93</v>
      </c>
      <c r="J118" s="243">
        <f t="shared" si="10"/>
        <v>96.5</v>
      </c>
      <c r="K118" s="281"/>
      <c r="L118" s="281">
        <f t="shared" si="11"/>
        <v>0</v>
      </c>
      <c r="M118" s="243">
        <v>0.45</v>
      </c>
      <c r="N118" s="243">
        <f t="shared" si="12"/>
        <v>22.5</v>
      </c>
      <c r="O118" s="262">
        <v>0.6</v>
      </c>
      <c r="P118" s="262">
        <f t="shared" si="13"/>
        <v>30</v>
      </c>
      <c r="Q118" s="243">
        <v>0.51</v>
      </c>
      <c r="R118" s="243">
        <f t="shared" si="14"/>
        <v>25.5</v>
      </c>
      <c r="S118" s="250">
        <v>0.63</v>
      </c>
      <c r="T118" s="285">
        <f t="shared" si="15"/>
        <v>31.5</v>
      </c>
      <c r="U118" s="243" t="s">
        <v>422</v>
      </c>
      <c r="V118" s="243" t="e">
        <f t="shared" si="16"/>
        <v>#VALUE!</v>
      </c>
      <c r="W118" s="256" t="s">
        <v>422</v>
      </c>
      <c r="X118" s="256" t="e">
        <f t="shared" si="17"/>
        <v>#VALUE!</v>
      </c>
    </row>
    <row r="119" spans="1:24" x14ac:dyDescent="0.25">
      <c r="A119" s="25">
        <v>50</v>
      </c>
      <c r="B119" s="26" t="s">
        <v>370</v>
      </c>
      <c r="C119" s="26" t="s">
        <v>8</v>
      </c>
      <c r="D119" s="26"/>
      <c r="E119" s="27" t="s">
        <v>23</v>
      </c>
      <c r="F119" s="213">
        <v>25</v>
      </c>
      <c r="G119" s="250">
        <v>4.3899999999999997</v>
      </c>
      <c r="H119" s="250">
        <f t="shared" si="9"/>
        <v>109.74999999999999</v>
      </c>
      <c r="I119" s="274">
        <v>4.9000000000000004</v>
      </c>
      <c r="J119" s="243">
        <f t="shared" si="10"/>
        <v>122.50000000000001</v>
      </c>
      <c r="K119" s="281">
        <v>25.37</v>
      </c>
      <c r="L119" s="281">
        <f t="shared" si="11"/>
        <v>634.25</v>
      </c>
      <c r="M119" s="243">
        <v>3.98</v>
      </c>
      <c r="N119" s="243">
        <f t="shared" si="12"/>
        <v>99.5</v>
      </c>
      <c r="O119" s="262"/>
      <c r="P119" s="262">
        <f t="shared" si="13"/>
        <v>0</v>
      </c>
      <c r="Q119" s="243">
        <v>4</v>
      </c>
      <c r="R119" s="243">
        <f t="shared" si="14"/>
        <v>100</v>
      </c>
      <c r="S119" s="250">
        <v>3.79</v>
      </c>
      <c r="T119" s="285">
        <f t="shared" si="15"/>
        <v>94.75</v>
      </c>
      <c r="U119" s="243" t="s">
        <v>422</v>
      </c>
      <c r="V119" s="243" t="e">
        <f t="shared" si="16"/>
        <v>#VALUE!</v>
      </c>
      <c r="W119" s="256" t="s">
        <v>422</v>
      </c>
      <c r="X119" s="256" t="e">
        <f t="shared" si="17"/>
        <v>#VALUE!</v>
      </c>
    </row>
    <row r="120" spans="1:24" x14ac:dyDescent="0.25">
      <c r="A120" s="200">
        <v>51</v>
      </c>
      <c r="B120" s="14" t="s">
        <v>272</v>
      </c>
      <c r="C120" s="14" t="s">
        <v>8</v>
      </c>
      <c r="D120" s="14" t="s">
        <v>297</v>
      </c>
      <c r="E120" s="15" t="s">
        <v>10</v>
      </c>
      <c r="F120" s="212">
        <v>50</v>
      </c>
      <c r="G120" s="250">
        <v>8.6999999999999993</v>
      </c>
      <c r="H120" s="250">
        <f t="shared" si="9"/>
        <v>434.99999999999994</v>
      </c>
      <c r="I120" s="274">
        <v>13.78</v>
      </c>
      <c r="J120" s="243">
        <f t="shared" si="10"/>
        <v>689</v>
      </c>
      <c r="K120" s="281"/>
      <c r="L120" s="281">
        <f t="shared" si="11"/>
        <v>0</v>
      </c>
      <c r="M120" s="243">
        <v>7.67</v>
      </c>
      <c r="N120" s="243">
        <f t="shared" si="12"/>
        <v>383.5</v>
      </c>
      <c r="O120" s="262"/>
      <c r="P120" s="262">
        <f t="shared" si="13"/>
        <v>0</v>
      </c>
      <c r="Q120" s="243">
        <v>12.18</v>
      </c>
      <c r="R120" s="243">
        <f t="shared" si="14"/>
        <v>609</v>
      </c>
      <c r="S120" s="250">
        <v>10.35</v>
      </c>
      <c r="T120" s="285">
        <f t="shared" si="15"/>
        <v>517.5</v>
      </c>
      <c r="U120" s="243" t="s">
        <v>422</v>
      </c>
      <c r="V120" s="243" t="e">
        <f t="shared" si="16"/>
        <v>#VALUE!</v>
      </c>
      <c r="W120" s="256" t="s">
        <v>422</v>
      </c>
      <c r="X120" s="256" t="e">
        <f t="shared" si="17"/>
        <v>#VALUE!</v>
      </c>
    </row>
    <row r="121" spans="1:24" s="203" customFormat="1" ht="15.75" x14ac:dyDescent="0.25">
      <c r="A121" s="299" t="s">
        <v>404</v>
      </c>
      <c r="B121" s="299"/>
      <c r="C121" s="299"/>
      <c r="D121" s="299"/>
      <c r="E121" s="299"/>
      <c r="F121" s="300"/>
      <c r="G121" s="277"/>
      <c r="H121" s="277">
        <f>SUM(H70:H120)</f>
        <v>85844.590000000011</v>
      </c>
      <c r="I121" s="279"/>
      <c r="J121" s="280">
        <f>SUM(J70:J120)</f>
        <v>97982.810000000027</v>
      </c>
      <c r="K121" s="281"/>
      <c r="L121" s="281">
        <f>SUM(L70:L120)</f>
        <v>107477.3</v>
      </c>
      <c r="M121" s="243"/>
      <c r="N121" s="243">
        <f>SUM(N70:N120)</f>
        <v>79415.100000000006</v>
      </c>
      <c r="O121" s="262"/>
      <c r="P121" s="262">
        <f>SUM(P70:P120)</f>
        <v>36280.299999999996</v>
      </c>
      <c r="Q121" s="243"/>
      <c r="R121" s="243">
        <f>SUM(R70:R120)</f>
        <v>108532.8</v>
      </c>
      <c r="S121" s="250"/>
      <c r="T121" s="285">
        <f>SUM(T70:T120)</f>
        <v>120486.79000000001</v>
      </c>
      <c r="U121" s="243"/>
      <c r="V121" s="243">
        <f>SUM(U70:U120)</f>
        <v>0</v>
      </c>
      <c r="W121" s="256"/>
      <c r="X121" s="256">
        <f>SUM(W70:W120)</f>
        <v>0</v>
      </c>
    </row>
    <row r="122" spans="1:24" s="203" customFormat="1" x14ac:dyDescent="0.25">
      <c r="A122" s="217"/>
      <c r="B122" s="22"/>
      <c r="C122" s="22"/>
      <c r="D122" s="22"/>
      <c r="E122" s="23"/>
      <c r="F122" s="23"/>
      <c r="G122" s="253"/>
      <c r="H122" s="253"/>
      <c r="I122" s="202"/>
      <c r="J122" s="245"/>
      <c r="K122" s="258"/>
      <c r="L122" s="258"/>
      <c r="M122" s="245"/>
      <c r="N122" s="245"/>
      <c r="O122" s="264"/>
      <c r="P122" s="264"/>
      <c r="Q122" s="245"/>
      <c r="R122" s="245"/>
      <c r="S122" s="253"/>
      <c r="T122" s="253"/>
      <c r="U122" s="243"/>
      <c r="V122" s="243"/>
      <c r="W122" s="256"/>
      <c r="X122" s="256"/>
    </row>
    <row r="123" spans="1:24" s="203" customFormat="1" ht="15.75" x14ac:dyDescent="0.25">
      <c r="A123" s="301" t="s">
        <v>110</v>
      </c>
      <c r="B123" s="301"/>
      <c r="C123" s="301"/>
      <c r="D123" s="301"/>
      <c r="E123" s="301"/>
      <c r="F123" s="302"/>
      <c r="G123" s="250"/>
      <c r="H123" s="250"/>
      <c r="I123" s="274"/>
      <c r="J123" s="243"/>
      <c r="K123" s="258" t="s">
        <v>433</v>
      </c>
      <c r="L123" s="258"/>
      <c r="M123" s="245"/>
      <c r="N123" s="245"/>
      <c r="O123" s="264"/>
      <c r="P123" s="264"/>
      <c r="Q123" s="245"/>
      <c r="R123" s="245"/>
      <c r="S123" s="253"/>
      <c r="T123" s="253"/>
      <c r="U123" s="245" t="s">
        <v>433</v>
      </c>
      <c r="V123" s="245"/>
      <c r="W123" s="267"/>
      <c r="X123" s="267"/>
    </row>
    <row r="124" spans="1:24" ht="51" x14ac:dyDescent="0.25">
      <c r="A124" s="227" t="s">
        <v>0</v>
      </c>
      <c r="B124" s="228" t="s">
        <v>1</v>
      </c>
      <c r="C124" s="229" t="s">
        <v>2</v>
      </c>
      <c r="D124" s="230" t="s">
        <v>3</v>
      </c>
      <c r="E124" s="231" t="s">
        <v>394</v>
      </c>
      <c r="F124" s="270" t="s">
        <v>278</v>
      </c>
      <c r="G124" s="250" t="s">
        <v>406</v>
      </c>
      <c r="H124" s="250" t="s">
        <v>407</v>
      </c>
      <c r="I124" s="243" t="s">
        <v>408</v>
      </c>
      <c r="J124" s="243" t="s">
        <v>409</v>
      </c>
      <c r="K124" s="256" t="s">
        <v>410</v>
      </c>
      <c r="L124" s="256" t="s">
        <v>411</v>
      </c>
      <c r="M124" s="243" t="s">
        <v>418</v>
      </c>
      <c r="N124" s="243" t="s">
        <v>419</v>
      </c>
      <c r="O124" s="262" t="s">
        <v>412</v>
      </c>
      <c r="P124" s="262" t="s">
        <v>413</v>
      </c>
      <c r="Q124" s="260" t="s">
        <v>414</v>
      </c>
      <c r="R124" s="260" t="s">
        <v>415</v>
      </c>
      <c r="S124" s="250" t="s">
        <v>416</v>
      </c>
      <c r="T124" s="250" t="s">
        <v>417</v>
      </c>
      <c r="U124" s="260" t="s">
        <v>420</v>
      </c>
      <c r="V124" s="260" t="s">
        <v>421</v>
      </c>
      <c r="W124" s="256" t="s">
        <v>442</v>
      </c>
      <c r="X124" s="256" t="s">
        <v>429</v>
      </c>
    </row>
    <row r="125" spans="1:24" x14ac:dyDescent="0.25">
      <c r="A125" s="9">
        <v>1</v>
      </c>
      <c r="B125" s="10" t="s">
        <v>234</v>
      </c>
      <c r="C125" s="10" t="s">
        <v>8</v>
      </c>
      <c r="D125" s="10" t="s">
        <v>298</v>
      </c>
      <c r="E125" s="11" t="s">
        <v>10</v>
      </c>
      <c r="F125" s="211">
        <v>4000</v>
      </c>
      <c r="G125" s="250">
        <v>3.25</v>
      </c>
      <c r="H125" s="250">
        <f>SUM(F125*G125)</f>
        <v>13000</v>
      </c>
      <c r="I125" s="274">
        <v>8.26</v>
      </c>
      <c r="J125" s="243">
        <f>SUM(F125*I125)</f>
        <v>33040</v>
      </c>
      <c r="K125" s="281"/>
      <c r="L125" s="281">
        <f>SUM(F125*K125)</f>
        <v>0</v>
      </c>
      <c r="M125" s="243">
        <v>4.29</v>
      </c>
      <c r="N125" s="243">
        <f>SUM(F125*M125)</f>
        <v>17160</v>
      </c>
      <c r="O125" s="262" t="s">
        <v>422</v>
      </c>
      <c r="P125" s="262" t="e">
        <f>SUM(F125*O125)</f>
        <v>#VALUE!</v>
      </c>
      <c r="Q125" s="243">
        <v>4.3600000000000003</v>
      </c>
      <c r="R125" s="243">
        <f>SUM(F125*Q125)</f>
        <v>17440</v>
      </c>
      <c r="S125" s="250">
        <v>3.87</v>
      </c>
      <c r="T125" s="250">
        <f>SUM(F125*S125)</f>
        <v>15480</v>
      </c>
      <c r="U125" s="243">
        <v>4.4800000000000004</v>
      </c>
      <c r="V125" s="243">
        <f>SUM(F125*U125)</f>
        <v>17920</v>
      </c>
      <c r="W125" s="256">
        <v>5.25</v>
      </c>
      <c r="X125" s="256">
        <f>SUM(F125*W125)</f>
        <v>21000</v>
      </c>
    </row>
    <row r="126" spans="1:24" x14ac:dyDescent="0.25">
      <c r="A126" s="13">
        <v>2</v>
      </c>
      <c r="B126" s="14" t="s">
        <v>233</v>
      </c>
      <c r="C126" s="14" t="s">
        <v>111</v>
      </c>
      <c r="D126" s="14"/>
      <c r="E126" s="15" t="s">
        <v>10</v>
      </c>
      <c r="F126" s="212">
        <v>4000</v>
      </c>
      <c r="G126" s="250">
        <v>4.83</v>
      </c>
      <c r="H126" s="250">
        <f t="shared" ref="H126:H127" si="18">SUM(F126*G126)</f>
        <v>19320</v>
      </c>
      <c r="I126" s="274">
        <v>12.98</v>
      </c>
      <c r="J126" s="243">
        <f t="shared" ref="J126:J127" si="19">SUM(F126*I126)</f>
        <v>51920</v>
      </c>
      <c r="K126" s="281"/>
      <c r="L126" s="281">
        <f t="shared" ref="L126:L127" si="20">SUM(F126*K126)</f>
        <v>0</v>
      </c>
      <c r="M126" s="243">
        <v>4.5599999999999996</v>
      </c>
      <c r="N126" s="243">
        <f t="shared" ref="N126:N127" si="21">SUM(F126*M126)</f>
        <v>18240</v>
      </c>
      <c r="O126" s="262" t="s">
        <v>422</v>
      </c>
      <c r="P126" s="262" t="e">
        <f t="shared" ref="P126:P127" si="22">SUM(F126*O126)</f>
        <v>#VALUE!</v>
      </c>
      <c r="Q126" s="243">
        <v>4.9000000000000004</v>
      </c>
      <c r="R126" s="243">
        <f t="shared" ref="R126:R127" si="23">SUM(F126*Q126)</f>
        <v>19600</v>
      </c>
      <c r="S126" s="250">
        <v>5.97</v>
      </c>
      <c r="T126" s="250">
        <f t="shared" ref="T126:T127" si="24">SUM(F126*S126)</f>
        <v>23880</v>
      </c>
      <c r="U126" s="243">
        <v>4.74</v>
      </c>
      <c r="V126" s="243">
        <f t="shared" ref="V126:V127" si="25">SUM(F126*U126)</f>
        <v>18960</v>
      </c>
      <c r="W126" s="256">
        <v>4.47</v>
      </c>
      <c r="X126" s="256">
        <f t="shared" ref="X126:X127" si="26">SUM(F126*W126)</f>
        <v>17880</v>
      </c>
    </row>
    <row r="127" spans="1:24" x14ac:dyDescent="0.25">
      <c r="A127" s="25">
        <v>3</v>
      </c>
      <c r="B127" s="26" t="s">
        <v>255</v>
      </c>
      <c r="C127" s="26" t="s">
        <v>8</v>
      </c>
      <c r="D127" s="26" t="s">
        <v>256</v>
      </c>
      <c r="E127" s="27" t="s">
        <v>10</v>
      </c>
      <c r="F127" s="213">
        <v>100</v>
      </c>
      <c r="G127" s="250">
        <v>16.43</v>
      </c>
      <c r="H127" s="250">
        <f t="shared" si="18"/>
        <v>1643</v>
      </c>
      <c r="I127" s="274">
        <v>21.25</v>
      </c>
      <c r="J127" s="243">
        <f t="shared" si="19"/>
        <v>2125</v>
      </c>
      <c r="K127" s="281">
        <v>18</v>
      </c>
      <c r="L127" s="281">
        <f t="shared" si="20"/>
        <v>1800</v>
      </c>
      <c r="M127" s="243">
        <v>15.53</v>
      </c>
      <c r="N127" s="243">
        <f t="shared" si="21"/>
        <v>1553</v>
      </c>
      <c r="O127" s="262" t="s">
        <v>422</v>
      </c>
      <c r="P127" s="262" t="e">
        <f t="shared" si="22"/>
        <v>#VALUE!</v>
      </c>
      <c r="Q127" s="243">
        <v>20</v>
      </c>
      <c r="R127" s="243">
        <f t="shared" si="23"/>
        <v>2000</v>
      </c>
      <c r="S127" s="250">
        <v>17.190000000000001</v>
      </c>
      <c r="T127" s="250">
        <f t="shared" si="24"/>
        <v>1719.0000000000002</v>
      </c>
      <c r="U127" s="243">
        <v>16.440000000000001</v>
      </c>
      <c r="V127" s="243">
        <f t="shared" si="25"/>
        <v>1644.0000000000002</v>
      </c>
      <c r="W127" s="256">
        <v>19.95</v>
      </c>
      <c r="X127" s="256">
        <f t="shared" si="26"/>
        <v>1995</v>
      </c>
    </row>
    <row r="128" spans="1:24" ht="16.5" thickBot="1" x14ac:dyDescent="0.3">
      <c r="A128" s="303" t="s">
        <v>403</v>
      </c>
      <c r="B128" s="304"/>
      <c r="C128" s="304"/>
      <c r="D128" s="304"/>
      <c r="E128" s="304"/>
      <c r="F128" s="304"/>
      <c r="G128" s="277"/>
      <c r="H128" s="277">
        <f>SUM(H125:H127)</f>
        <v>33963</v>
      </c>
      <c r="I128" s="279"/>
      <c r="J128" s="280">
        <f>SUM(J125:J127)</f>
        <v>87085</v>
      </c>
      <c r="K128" s="281"/>
      <c r="L128" s="281">
        <f>SUM(L125:L127)</f>
        <v>1800</v>
      </c>
      <c r="M128" s="243"/>
      <c r="N128" s="243">
        <f>SUM(N125:N127)</f>
        <v>36953</v>
      </c>
      <c r="O128" s="262"/>
      <c r="P128" s="262">
        <f>SUM(O125:O127)</f>
        <v>0</v>
      </c>
      <c r="Q128" s="243"/>
      <c r="R128" s="243">
        <f>SUM(R125:R127)</f>
        <v>39040</v>
      </c>
      <c r="S128" s="250"/>
      <c r="T128" s="250">
        <f>SUM(T125:T127)</f>
        <v>41079</v>
      </c>
      <c r="U128" s="243"/>
      <c r="V128" s="243">
        <f>SUM(V125:V127)</f>
        <v>38524</v>
      </c>
      <c r="W128" s="256"/>
      <c r="X128" s="256">
        <f>SUM(X125:X127)</f>
        <v>40875</v>
      </c>
    </row>
    <row r="129" spans="1:24" ht="16.5" thickTop="1" thickBot="1" x14ac:dyDescent="0.3">
      <c r="A129" s="218"/>
      <c r="B129" s="22"/>
      <c r="C129" s="22"/>
      <c r="D129" s="22"/>
      <c r="E129" s="23"/>
      <c r="F129" s="23"/>
      <c r="G129" s="253"/>
      <c r="H129" s="253"/>
      <c r="I129" s="202"/>
      <c r="J129" s="245"/>
    </row>
    <row r="130" spans="1:24" ht="17.25" thickTop="1" thickBot="1" x14ac:dyDescent="0.3">
      <c r="A130" s="307" t="s">
        <v>374</v>
      </c>
      <c r="B130" s="289"/>
      <c r="C130" s="289"/>
      <c r="D130" s="289"/>
      <c r="E130" s="289"/>
      <c r="F130" s="289"/>
      <c r="G130" s="253"/>
      <c r="H130" s="253"/>
      <c r="I130" s="202"/>
      <c r="J130" s="245"/>
      <c r="K130" s="255" t="s">
        <v>434</v>
      </c>
      <c r="U130" s="242" t="s">
        <v>434</v>
      </c>
    </row>
    <row r="131" spans="1:24" ht="52.5" thickTop="1" thickBot="1" x14ac:dyDescent="0.3">
      <c r="A131" s="4" t="s">
        <v>0</v>
      </c>
      <c r="B131" s="5" t="s">
        <v>1</v>
      </c>
      <c r="C131" s="6" t="s">
        <v>2</v>
      </c>
      <c r="D131" s="179" t="s">
        <v>3</v>
      </c>
      <c r="E131" s="199" t="s">
        <v>394</v>
      </c>
      <c r="F131" s="241" t="s">
        <v>278</v>
      </c>
      <c r="G131" s="250" t="s">
        <v>406</v>
      </c>
      <c r="H131" s="250" t="s">
        <v>407</v>
      </c>
      <c r="I131" s="243" t="s">
        <v>408</v>
      </c>
      <c r="J131" s="243" t="s">
        <v>409</v>
      </c>
      <c r="K131" s="256" t="s">
        <v>410</v>
      </c>
      <c r="L131" s="256" t="s">
        <v>411</v>
      </c>
      <c r="M131" s="243" t="s">
        <v>418</v>
      </c>
      <c r="N131" s="243" t="s">
        <v>419</v>
      </c>
      <c r="O131" s="262" t="s">
        <v>412</v>
      </c>
      <c r="P131" s="262" t="s">
        <v>413</v>
      </c>
      <c r="Q131" s="260" t="s">
        <v>414</v>
      </c>
      <c r="R131" s="260" t="s">
        <v>415</v>
      </c>
      <c r="S131" s="250" t="s">
        <v>416</v>
      </c>
      <c r="T131" s="250" t="s">
        <v>417</v>
      </c>
      <c r="U131" s="260" t="s">
        <v>420</v>
      </c>
      <c r="V131" s="260" t="s">
        <v>421</v>
      </c>
      <c r="W131" s="256" t="s">
        <v>442</v>
      </c>
      <c r="X131" s="256" t="s">
        <v>429</v>
      </c>
    </row>
    <row r="132" spans="1:24" ht="27" thickTop="1" x14ac:dyDescent="0.25">
      <c r="A132" s="9">
        <v>1</v>
      </c>
      <c r="B132" s="16" t="s">
        <v>375</v>
      </c>
      <c r="C132" s="14" t="s">
        <v>86</v>
      </c>
      <c r="D132" s="14" t="s">
        <v>248</v>
      </c>
      <c r="E132" s="15" t="s">
        <v>10</v>
      </c>
      <c r="F132" s="212">
        <v>5200</v>
      </c>
      <c r="G132" s="250">
        <v>6.49</v>
      </c>
      <c r="H132" s="250">
        <f>SUM(F132*G132)</f>
        <v>33748</v>
      </c>
      <c r="I132" s="274">
        <v>8.32</v>
      </c>
      <c r="J132" s="243">
        <f>SUM(F132*I132)</f>
        <v>43264</v>
      </c>
      <c r="K132" s="281">
        <v>60.5</v>
      </c>
      <c r="L132" s="281">
        <f>SUM(F132*K132)</f>
        <v>314600</v>
      </c>
      <c r="M132" s="243"/>
      <c r="N132" s="243">
        <f>SUM(F132*M132)</f>
        <v>0</v>
      </c>
      <c r="O132" s="262"/>
      <c r="P132" s="262">
        <f>SUM(F132*O132)</f>
        <v>0</v>
      </c>
      <c r="Q132" s="243">
        <v>9.9499999999999993</v>
      </c>
      <c r="R132" s="243">
        <f>SUM(F132*Q132)</f>
        <v>51739.999999999993</v>
      </c>
      <c r="S132" s="250">
        <v>8.7200000000000006</v>
      </c>
      <c r="T132" s="250">
        <f>SUM(F132*S132)</f>
        <v>45344</v>
      </c>
      <c r="U132" s="243">
        <v>6.84</v>
      </c>
      <c r="V132" s="243">
        <f>SUM(F132*U132)</f>
        <v>35568</v>
      </c>
      <c r="W132" s="256">
        <v>7.69</v>
      </c>
      <c r="X132" s="256">
        <f>SUM(F132*W132)</f>
        <v>39988</v>
      </c>
    </row>
    <row r="133" spans="1:24" x14ac:dyDescent="0.25">
      <c r="A133" s="200">
        <v>2</v>
      </c>
      <c r="B133" s="14" t="s">
        <v>243</v>
      </c>
      <c r="C133" s="14" t="s">
        <v>8</v>
      </c>
      <c r="D133" s="14"/>
      <c r="E133" s="15" t="s">
        <v>23</v>
      </c>
      <c r="F133" s="212">
        <v>100</v>
      </c>
      <c r="G133" s="250">
        <v>2.4300000000000002</v>
      </c>
      <c r="H133" s="250">
        <f t="shared" ref="H133:H139" si="27">SUM(F133*G133)</f>
        <v>243.00000000000003</v>
      </c>
      <c r="I133" s="274">
        <v>9.43</v>
      </c>
      <c r="J133" s="243">
        <f t="shared" ref="J133:J139" si="28">SUM(F133*I133)</f>
        <v>943</v>
      </c>
      <c r="K133" s="281">
        <v>3.75</v>
      </c>
      <c r="L133" s="281">
        <f t="shared" ref="L133:L139" si="29">SUM(F133*K133)</f>
        <v>375</v>
      </c>
      <c r="M133" s="243">
        <v>3.53</v>
      </c>
      <c r="N133" s="243">
        <f t="shared" ref="N133:N139" si="30">SUM(F133*M133)</f>
        <v>353</v>
      </c>
      <c r="O133" s="262"/>
      <c r="P133" s="262">
        <f t="shared" ref="P133:P139" si="31">SUM(F133*O133)</f>
        <v>0</v>
      </c>
      <c r="Q133" s="243">
        <v>3.5</v>
      </c>
      <c r="R133" s="243">
        <f t="shared" ref="R133:R139" si="32">SUM(F133*Q133)</f>
        <v>350</v>
      </c>
      <c r="S133" s="250">
        <v>4.26</v>
      </c>
      <c r="T133" s="250">
        <f t="shared" ref="T133:T139" si="33">SUM(F133*S133)</f>
        <v>426</v>
      </c>
      <c r="U133" s="243">
        <v>3.59</v>
      </c>
      <c r="V133" s="243">
        <f t="shared" ref="V133:V139" si="34">SUM(F133*U133)</f>
        <v>359</v>
      </c>
      <c r="W133" s="256">
        <v>1.59</v>
      </c>
      <c r="X133" s="256">
        <f t="shared" ref="X133:X139" si="35">SUM(F133*W133)</f>
        <v>159</v>
      </c>
    </row>
    <row r="134" spans="1:24" x14ac:dyDescent="0.25">
      <c r="A134" s="200">
        <v>3</v>
      </c>
      <c r="B134" s="14" t="s">
        <v>262</v>
      </c>
      <c r="C134" s="14" t="s">
        <v>8</v>
      </c>
      <c r="D134" s="14"/>
      <c r="E134" s="15" t="s">
        <v>23</v>
      </c>
      <c r="F134" s="212">
        <v>250</v>
      </c>
      <c r="G134" s="250">
        <v>3.33</v>
      </c>
      <c r="H134" s="250">
        <f t="shared" si="27"/>
        <v>832.5</v>
      </c>
      <c r="I134" s="274">
        <v>8.85</v>
      </c>
      <c r="J134" s="243">
        <f t="shared" si="28"/>
        <v>2212.5</v>
      </c>
      <c r="K134" s="281"/>
      <c r="L134" s="281">
        <f t="shared" si="29"/>
        <v>0</v>
      </c>
      <c r="M134" s="243">
        <v>2.89</v>
      </c>
      <c r="N134" s="243">
        <f t="shared" si="30"/>
        <v>722.5</v>
      </c>
      <c r="O134" s="262"/>
      <c r="P134" s="262">
        <f t="shared" si="31"/>
        <v>0</v>
      </c>
      <c r="Q134" s="243">
        <v>2.9</v>
      </c>
      <c r="R134" s="243">
        <f t="shared" si="32"/>
        <v>725</v>
      </c>
      <c r="S134" s="250">
        <v>6.16</v>
      </c>
      <c r="T134" s="250">
        <f t="shared" si="33"/>
        <v>1540</v>
      </c>
      <c r="U134" s="243">
        <v>1.95</v>
      </c>
      <c r="V134" s="243">
        <f t="shared" si="34"/>
        <v>487.5</v>
      </c>
      <c r="W134" s="256">
        <v>2.4900000000000002</v>
      </c>
      <c r="X134" s="256">
        <f t="shared" si="35"/>
        <v>622.5</v>
      </c>
    </row>
    <row r="135" spans="1:24" ht="15.75" thickBot="1" x14ac:dyDescent="0.3">
      <c r="A135" s="200">
        <v>4</v>
      </c>
      <c r="B135" s="20" t="s">
        <v>263</v>
      </c>
      <c r="C135" s="20" t="s">
        <v>8</v>
      </c>
      <c r="D135" s="20"/>
      <c r="E135" s="21" t="s">
        <v>23</v>
      </c>
      <c r="F135" s="214">
        <v>200</v>
      </c>
      <c r="G135" s="250">
        <v>3.55</v>
      </c>
      <c r="H135" s="250">
        <f t="shared" si="27"/>
        <v>710</v>
      </c>
      <c r="I135" s="274">
        <v>9.83</v>
      </c>
      <c r="J135" s="243">
        <f t="shared" si="28"/>
        <v>1966</v>
      </c>
      <c r="K135" s="281"/>
      <c r="L135" s="281">
        <f t="shared" si="29"/>
        <v>0</v>
      </c>
      <c r="M135" s="243">
        <v>3.12</v>
      </c>
      <c r="N135" s="243">
        <f t="shared" si="30"/>
        <v>624</v>
      </c>
      <c r="O135" s="262"/>
      <c r="P135" s="262">
        <f t="shared" si="31"/>
        <v>0</v>
      </c>
      <c r="Q135" s="243">
        <v>3.18</v>
      </c>
      <c r="R135" s="243">
        <f t="shared" si="32"/>
        <v>636</v>
      </c>
      <c r="S135" s="250">
        <v>6.16</v>
      </c>
      <c r="T135" s="250">
        <f t="shared" si="33"/>
        <v>1232</v>
      </c>
      <c r="U135" s="243">
        <v>2.1</v>
      </c>
      <c r="V135" s="243">
        <f t="shared" si="34"/>
        <v>420</v>
      </c>
      <c r="W135" s="256">
        <v>2.89</v>
      </c>
      <c r="X135" s="256">
        <f t="shared" si="35"/>
        <v>578</v>
      </c>
    </row>
    <row r="136" spans="1:24" ht="15.75" thickTop="1" x14ac:dyDescent="0.25">
      <c r="A136" s="200">
        <v>5</v>
      </c>
      <c r="B136" s="14" t="s">
        <v>241</v>
      </c>
      <c r="C136" s="14" t="s">
        <v>242</v>
      </c>
      <c r="D136" s="14"/>
      <c r="E136" s="15" t="s">
        <v>23</v>
      </c>
      <c r="F136" s="212">
        <v>2</v>
      </c>
      <c r="G136" s="250">
        <v>18</v>
      </c>
      <c r="H136" s="250">
        <f t="shared" si="27"/>
        <v>36</v>
      </c>
      <c r="I136" s="274">
        <v>614.25</v>
      </c>
      <c r="J136" s="243">
        <f t="shared" si="28"/>
        <v>1228.5</v>
      </c>
      <c r="K136" s="281">
        <v>32</v>
      </c>
      <c r="L136" s="281">
        <f t="shared" si="29"/>
        <v>64</v>
      </c>
      <c r="M136" s="243">
        <v>73.5</v>
      </c>
      <c r="N136" s="243">
        <f t="shared" si="30"/>
        <v>147</v>
      </c>
      <c r="O136" s="262"/>
      <c r="P136" s="262">
        <f t="shared" si="31"/>
        <v>0</v>
      </c>
      <c r="Q136" s="243">
        <v>130</v>
      </c>
      <c r="R136" s="243">
        <f t="shared" si="32"/>
        <v>260</v>
      </c>
      <c r="S136" s="250">
        <v>78.47</v>
      </c>
      <c r="T136" s="250">
        <f t="shared" si="33"/>
        <v>156.94</v>
      </c>
      <c r="U136" s="243">
        <v>43.5</v>
      </c>
      <c r="V136" s="243">
        <f t="shared" si="34"/>
        <v>87</v>
      </c>
      <c r="W136" s="256">
        <v>18.95</v>
      </c>
      <c r="X136" s="256">
        <f t="shared" si="35"/>
        <v>37.9</v>
      </c>
    </row>
    <row r="137" spans="1:24" x14ac:dyDescent="0.25">
      <c r="A137" s="200">
        <v>6</v>
      </c>
      <c r="B137" s="14" t="s">
        <v>171</v>
      </c>
      <c r="C137" s="14" t="s">
        <v>52</v>
      </c>
      <c r="D137" s="14" t="s">
        <v>172</v>
      </c>
      <c r="E137" s="15" t="s">
        <v>10</v>
      </c>
      <c r="F137" s="212">
        <v>20</v>
      </c>
      <c r="G137" s="250">
        <v>17.399999999999999</v>
      </c>
      <c r="H137" s="250">
        <f t="shared" si="27"/>
        <v>348</v>
      </c>
      <c r="I137" s="274">
        <v>33.79</v>
      </c>
      <c r="J137" s="243">
        <f t="shared" si="28"/>
        <v>675.8</v>
      </c>
      <c r="K137" s="281">
        <v>19.13</v>
      </c>
      <c r="L137" s="281">
        <f t="shared" si="29"/>
        <v>382.59999999999997</v>
      </c>
      <c r="M137" s="243">
        <v>16.77</v>
      </c>
      <c r="N137" s="243">
        <f t="shared" si="30"/>
        <v>335.4</v>
      </c>
      <c r="O137" s="262"/>
      <c r="P137" s="262">
        <f t="shared" si="31"/>
        <v>0</v>
      </c>
      <c r="Q137" s="243">
        <v>14.9</v>
      </c>
      <c r="R137" s="243">
        <f t="shared" si="32"/>
        <v>298</v>
      </c>
      <c r="S137" s="250">
        <v>16.29</v>
      </c>
      <c r="T137" s="250">
        <f t="shared" si="33"/>
        <v>325.79999999999995</v>
      </c>
      <c r="U137" s="243">
        <v>20.98</v>
      </c>
      <c r="V137" s="243">
        <f t="shared" si="34"/>
        <v>419.6</v>
      </c>
      <c r="W137" s="256">
        <v>21.29</v>
      </c>
      <c r="X137" s="256">
        <f t="shared" si="35"/>
        <v>425.79999999999995</v>
      </c>
    </row>
    <row r="138" spans="1:24" x14ac:dyDescent="0.25">
      <c r="A138" s="200">
        <v>7</v>
      </c>
      <c r="B138" s="14" t="s">
        <v>260</v>
      </c>
      <c r="C138" s="14" t="s">
        <v>8</v>
      </c>
      <c r="D138" s="14" t="s">
        <v>301</v>
      </c>
      <c r="E138" s="15" t="s">
        <v>10</v>
      </c>
      <c r="F138" s="212">
        <v>25</v>
      </c>
      <c r="G138" s="250">
        <v>4.6900000000000004</v>
      </c>
      <c r="H138" s="250">
        <f t="shared" si="27"/>
        <v>117.25000000000001</v>
      </c>
      <c r="I138" s="274">
        <v>4.9000000000000004</v>
      </c>
      <c r="J138" s="243">
        <f t="shared" si="28"/>
        <v>122.50000000000001</v>
      </c>
      <c r="K138" s="281">
        <v>4.67</v>
      </c>
      <c r="L138" s="281">
        <f t="shared" si="29"/>
        <v>116.75</v>
      </c>
      <c r="M138" s="243">
        <v>4.05</v>
      </c>
      <c r="N138" s="243">
        <f t="shared" si="30"/>
        <v>101.25</v>
      </c>
      <c r="O138" s="262"/>
      <c r="P138" s="262">
        <f t="shared" si="31"/>
        <v>0</v>
      </c>
      <c r="Q138" s="243">
        <v>4.2</v>
      </c>
      <c r="R138" s="243">
        <f t="shared" si="32"/>
        <v>105</v>
      </c>
      <c r="S138" s="250">
        <v>3.7</v>
      </c>
      <c r="T138" s="250">
        <f t="shared" si="33"/>
        <v>92.5</v>
      </c>
      <c r="U138" s="243">
        <v>4.99</v>
      </c>
      <c r="V138" s="243">
        <f t="shared" si="34"/>
        <v>124.75</v>
      </c>
      <c r="W138" s="256">
        <v>4.99</v>
      </c>
      <c r="X138" s="256">
        <f t="shared" si="35"/>
        <v>124.75</v>
      </c>
    </row>
    <row r="139" spans="1:24" x14ac:dyDescent="0.25">
      <c r="A139" s="200">
        <v>8</v>
      </c>
      <c r="B139" s="14" t="s">
        <v>246</v>
      </c>
      <c r="C139" s="14" t="s">
        <v>8</v>
      </c>
      <c r="D139" s="14"/>
      <c r="E139" s="15" t="s">
        <v>23</v>
      </c>
      <c r="F139" s="212">
        <v>100</v>
      </c>
      <c r="G139" s="250">
        <v>2.4900000000000002</v>
      </c>
      <c r="H139" s="250">
        <f t="shared" si="27"/>
        <v>249.00000000000003</v>
      </c>
      <c r="I139" s="274">
        <v>3.52</v>
      </c>
      <c r="J139" s="243">
        <f t="shared" si="28"/>
        <v>352</v>
      </c>
      <c r="K139" s="281">
        <v>2.4</v>
      </c>
      <c r="L139" s="281">
        <f t="shared" si="29"/>
        <v>240</v>
      </c>
      <c r="M139" s="243">
        <v>1.27</v>
      </c>
      <c r="N139" s="243">
        <f t="shared" si="30"/>
        <v>127</v>
      </c>
      <c r="O139" s="262">
        <v>1.71</v>
      </c>
      <c r="P139" s="262">
        <f t="shared" si="31"/>
        <v>171</v>
      </c>
      <c r="Q139" s="243">
        <v>3</v>
      </c>
      <c r="R139" s="243">
        <f t="shared" si="32"/>
        <v>300</v>
      </c>
      <c r="S139" s="250">
        <v>1.22</v>
      </c>
      <c r="T139" s="250">
        <f t="shared" si="33"/>
        <v>122</v>
      </c>
      <c r="U139" s="243">
        <v>6.95</v>
      </c>
      <c r="V139" s="243">
        <f t="shared" si="34"/>
        <v>695</v>
      </c>
      <c r="W139" s="256">
        <v>1.29</v>
      </c>
      <c r="X139" s="256">
        <f t="shared" si="35"/>
        <v>129</v>
      </c>
    </row>
    <row r="140" spans="1:24" s="203" customFormat="1" ht="15.75" x14ac:dyDescent="0.25">
      <c r="A140" s="299" t="s">
        <v>402</v>
      </c>
      <c r="B140" s="299"/>
      <c r="C140" s="299"/>
      <c r="D140" s="299"/>
      <c r="E140" s="299"/>
      <c r="F140" s="300"/>
      <c r="G140" s="277"/>
      <c r="H140" s="277">
        <f>SUM(H132:H139)</f>
        <v>36283.75</v>
      </c>
      <c r="I140" s="279"/>
      <c r="J140" s="280">
        <f>SUM(J132:J139)</f>
        <v>50764.3</v>
      </c>
      <c r="K140" s="281"/>
      <c r="L140" s="281">
        <f>SUM(L132:L139)</f>
        <v>315778.34999999998</v>
      </c>
      <c r="M140" s="243"/>
      <c r="N140" s="243">
        <f>SUM(N132:N139)</f>
        <v>2410.15</v>
      </c>
      <c r="O140" s="262"/>
      <c r="P140" s="262">
        <f>SUM(P132:P139)</f>
        <v>171</v>
      </c>
      <c r="Q140" s="243"/>
      <c r="R140" s="243">
        <f>SUM(R132:R139)</f>
        <v>54413.999999999993</v>
      </c>
      <c r="S140" s="250"/>
      <c r="T140" s="250">
        <f>SUM(T132:T139)</f>
        <v>49239.240000000005</v>
      </c>
      <c r="U140" s="243"/>
      <c r="V140" s="243">
        <f>SUM(V132:V139)</f>
        <v>38160.85</v>
      </c>
      <c r="W140" s="256"/>
      <c r="X140" s="256">
        <f>SUM(X132:X139)</f>
        <v>42064.950000000004</v>
      </c>
    </row>
    <row r="141" spans="1:24" x14ac:dyDescent="0.25">
      <c r="A141" s="217"/>
      <c r="B141" s="22"/>
      <c r="C141" s="22"/>
      <c r="D141" s="22"/>
      <c r="E141" s="23"/>
      <c r="F141" s="23"/>
      <c r="G141" s="253"/>
      <c r="H141" s="253"/>
      <c r="I141" s="202"/>
      <c r="J141" s="245"/>
    </row>
    <row r="142" spans="1:24" ht="15.75" x14ac:dyDescent="0.25">
      <c r="A142" s="301" t="s">
        <v>379</v>
      </c>
      <c r="B142" s="301"/>
      <c r="C142" s="301"/>
      <c r="D142" s="301"/>
      <c r="E142" s="301"/>
      <c r="F142" s="302"/>
      <c r="G142" s="250"/>
      <c r="H142" s="250"/>
      <c r="I142" s="274"/>
      <c r="J142" s="243"/>
      <c r="K142" s="255" t="s">
        <v>435</v>
      </c>
      <c r="U142" s="242" t="s">
        <v>435</v>
      </c>
    </row>
    <row r="143" spans="1:24" ht="51.75" thickBot="1" x14ac:dyDescent="0.3">
      <c r="A143" s="222" t="s">
        <v>0</v>
      </c>
      <c r="B143" s="223" t="s">
        <v>1</v>
      </c>
      <c r="C143" s="224" t="s">
        <v>2</v>
      </c>
      <c r="D143" s="225" t="s">
        <v>3</v>
      </c>
      <c r="E143" s="226" t="s">
        <v>394</v>
      </c>
      <c r="F143" s="272" t="s">
        <v>278</v>
      </c>
      <c r="G143" s="250" t="s">
        <v>406</v>
      </c>
      <c r="H143" s="250" t="s">
        <v>407</v>
      </c>
      <c r="I143" s="243" t="s">
        <v>408</v>
      </c>
      <c r="J143" s="243" t="s">
        <v>409</v>
      </c>
      <c r="K143" s="256" t="s">
        <v>410</v>
      </c>
      <c r="L143" s="256" t="s">
        <v>411</v>
      </c>
      <c r="M143" s="243" t="s">
        <v>418</v>
      </c>
      <c r="N143" s="243" t="s">
        <v>419</v>
      </c>
      <c r="O143" s="262" t="s">
        <v>412</v>
      </c>
      <c r="P143" s="262" t="s">
        <v>413</v>
      </c>
      <c r="Q143" s="260" t="s">
        <v>414</v>
      </c>
      <c r="R143" s="260" t="s">
        <v>415</v>
      </c>
      <c r="S143" s="250" t="s">
        <v>416</v>
      </c>
      <c r="T143" s="250" t="s">
        <v>417</v>
      </c>
      <c r="U143" s="260" t="s">
        <v>420</v>
      </c>
      <c r="V143" s="260" t="s">
        <v>421</v>
      </c>
      <c r="W143" s="256" t="s">
        <v>442</v>
      </c>
      <c r="X143" s="256" t="s">
        <v>429</v>
      </c>
    </row>
    <row r="144" spans="1:24" ht="15.75" thickTop="1" x14ac:dyDescent="0.25">
      <c r="A144" s="28">
        <v>1</v>
      </c>
      <c r="B144" s="29" t="s">
        <v>230</v>
      </c>
      <c r="C144" s="29" t="s">
        <v>8</v>
      </c>
      <c r="D144" s="29" t="s">
        <v>231</v>
      </c>
      <c r="E144" s="30" t="s">
        <v>10</v>
      </c>
      <c r="F144" s="215">
        <v>250</v>
      </c>
      <c r="G144" s="250">
        <v>3.35</v>
      </c>
      <c r="H144" s="250">
        <f>SUM(F144*G144)</f>
        <v>837.5</v>
      </c>
      <c r="I144" s="274">
        <v>3.78</v>
      </c>
      <c r="J144" s="243">
        <f>SUM(F144*I144)</f>
        <v>945</v>
      </c>
      <c r="K144" s="281">
        <v>11.5</v>
      </c>
      <c r="L144" s="281">
        <f>SUM(F144*K144)</f>
        <v>2875</v>
      </c>
      <c r="M144" s="243">
        <v>3.15</v>
      </c>
      <c r="N144" s="243">
        <f>SUM(F144*M144)</f>
        <v>787.5</v>
      </c>
      <c r="O144" s="262"/>
      <c r="P144" s="262">
        <f>SUM(F144*O144)</f>
        <v>0</v>
      </c>
      <c r="Q144" s="243">
        <v>3.54</v>
      </c>
      <c r="R144" s="243">
        <f>SUM(F144*Q144)</f>
        <v>885</v>
      </c>
      <c r="S144" s="250">
        <v>2.93</v>
      </c>
      <c r="T144" s="250">
        <f>SUM(F144*S144)</f>
        <v>732.5</v>
      </c>
      <c r="U144" s="243">
        <v>31.65</v>
      </c>
      <c r="V144" s="243">
        <f>SUM(F144*U144)</f>
        <v>7912.5</v>
      </c>
      <c r="W144" s="256">
        <v>3.39</v>
      </c>
      <c r="X144" s="256">
        <f>SUM(F144*W144)</f>
        <v>847.5</v>
      </c>
    </row>
    <row r="145" spans="1:24" x14ac:dyDescent="0.25">
      <c r="A145" s="13">
        <v>2</v>
      </c>
      <c r="B145" s="14" t="s">
        <v>387</v>
      </c>
      <c r="C145" s="14" t="s">
        <v>8</v>
      </c>
      <c r="D145" s="14" t="s">
        <v>388</v>
      </c>
      <c r="E145" s="15" t="s">
        <v>10</v>
      </c>
      <c r="F145" s="212">
        <v>100</v>
      </c>
      <c r="G145" s="250">
        <v>3.36</v>
      </c>
      <c r="H145" s="250">
        <f t="shared" ref="H145:H157" si="36">SUM(F145*G145)</f>
        <v>336</v>
      </c>
      <c r="I145" s="274">
        <v>4.8899999999999997</v>
      </c>
      <c r="J145" s="243">
        <f t="shared" ref="J145:J157" si="37">SUM(F145*I145)</f>
        <v>488.99999999999994</v>
      </c>
      <c r="K145" s="281">
        <v>3.25</v>
      </c>
      <c r="L145" s="281">
        <f t="shared" ref="L145:L157" si="38">SUM(F145*K145)</f>
        <v>325</v>
      </c>
      <c r="M145" s="243">
        <v>3.23</v>
      </c>
      <c r="N145" s="243">
        <f t="shared" ref="N145:N157" si="39">SUM(F145*M145)</f>
        <v>323</v>
      </c>
      <c r="O145" s="262"/>
      <c r="P145" s="262">
        <f t="shared" ref="P145:P157" si="40">SUM(F145*O145)</f>
        <v>0</v>
      </c>
      <c r="Q145" s="243"/>
      <c r="R145" s="243">
        <f t="shared" ref="R145:R157" si="41">SUM(F145*Q145)</f>
        <v>0</v>
      </c>
      <c r="S145" s="250">
        <v>3.01</v>
      </c>
      <c r="T145" s="250">
        <f t="shared" ref="T145:T157" si="42">SUM(F145*S145)</f>
        <v>301</v>
      </c>
      <c r="U145" s="243">
        <v>3.49</v>
      </c>
      <c r="V145" s="243">
        <f t="shared" ref="V145:V157" si="43">SUM(F145*U145)</f>
        <v>349</v>
      </c>
      <c r="W145" s="256">
        <v>3.39</v>
      </c>
      <c r="X145" s="256">
        <f t="shared" ref="X145:X157" si="44">SUM(F145*W145)</f>
        <v>339</v>
      </c>
    </row>
    <row r="146" spans="1:24" x14ac:dyDescent="0.25">
      <c r="A146" s="13">
        <v>3</v>
      </c>
      <c r="B146" s="14" t="s">
        <v>113</v>
      </c>
      <c r="C146" s="14" t="s">
        <v>8</v>
      </c>
      <c r="D146" s="14"/>
      <c r="E146" s="15" t="s">
        <v>23</v>
      </c>
      <c r="F146" s="212">
        <v>10</v>
      </c>
      <c r="G146" s="250">
        <v>0.91</v>
      </c>
      <c r="H146" s="250">
        <f t="shared" si="36"/>
        <v>9.1</v>
      </c>
      <c r="I146" s="274">
        <v>5.66</v>
      </c>
      <c r="J146" s="243">
        <f t="shared" si="37"/>
        <v>56.6</v>
      </c>
      <c r="K146" s="281">
        <v>0.99</v>
      </c>
      <c r="L146" s="281">
        <f t="shared" si="38"/>
        <v>9.9</v>
      </c>
      <c r="M146" s="243">
        <v>0.72</v>
      </c>
      <c r="N146" s="243">
        <f t="shared" si="39"/>
        <v>7.1999999999999993</v>
      </c>
      <c r="O146" s="262"/>
      <c r="P146" s="262">
        <f t="shared" si="40"/>
        <v>0</v>
      </c>
      <c r="Q146" s="243">
        <v>1.05</v>
      </c>
      <c r="R146" s="243">
        <f t="shared" si="41"/>
        <v>10.5</v>
      </c>
      <c r="S146" s="250">
        <v>0.94</v>
      </c>
      <c r="T146" s="250">
        <f t="shared" si="42"/>
        <v>9.3999999999999986</v>
      </c>
      <c r="U146" s="243">
        <v>1.04</v>
      </c>
      <c r="V146" s="243">
        <f t="shared" si="43"/>
        <v>10.4</v>
      </c>
      <c r="W146" s="256">
        <v>1.25</v>
      </c>
      <c r="X146" s="256">
        <f t="shared" si="44"/>
        <v>12.5</v>
      </c>
    </row>
    <row r="147" spans="1:24" x14ac:dyDescent="0.25">
      <c r="A147" s="13">
        <v>4</v>
      </c>
      <c r="B147" s="14" t="s">
        <v>114</v>
      </c>
      <c r="C147" s="14" t="s">
        <v>8</v>
      </c>
      <c r="D147" s="14"/>
      <c r="E147" s="15" t="s">
        <v>23</v>
      </c>
      <c r="F147" s="212">
        <v>40</v>
      </c>
      <c r="G147" s="250">
        <v>0.43</v>
      </c>
      <c r="H147" s="250">
        <f t="shared" si="36"/>
        <v>17.2</v>
      </c>
      <c r="I147" s="274">
        <v>0.6</v>
      </c>
      <c r="J147" s="243">
        <f t="shared" si="37"/>
        <v>24</v>
      </c>
      <c r="K147" s="281">
        <v>0.59</v>
      </c>
      <c r="L147" s="281">
        <f t="shared" si="38"/>
        <v>23.599999999999998</v>
      </c>
      <c r="M147" s="243">
        <v>0.34</v>
      </c>
      <c r="N147" s="243">
        <f t="shared" si="39"/>
        <v>13.600000000000001</v>
      </c>
      <c r="O147" s="262"/>
      <c r="P147" s="262">
        <f t="shared" si="40"/>
        <v>0</v>
      </c>
      <c r="Q147" s="243">
        <v>0.5</v>
      </c>
      <c r="R147" s="243">
        <f t="shared" si="41"/>
        <v>20</v>
      </c>
      <c r="S147" s="250">
        <v>0.47</v>
      </c>
      <c r="T147" s="250">
        <f t="shared" si="42"/>
        <v>18.799999999999997</v>
      </c>
      <c r="U147" s="243">
        <v>0.56000000000000005</v>
      </c>
      <c r="V147" s="243">
        <f t="shared" si="43"/>
        <v>22.400000000000002</v>
      </c>
      <c r="W147" s="256">
        <v>0.85</v>
      </c>
      <c r="X147" s="256">
        <f t="shared" si="44"/>
        <v>34</v>
      </c>
    </row>
    <row r="148" spans="1:24" x14ac:dyDescent="0.25">
      <c r="A148" s="13">
        <v>5</v>
      </c>
      <c r="B148" s="16" t="s">
        <v>311</v>
      </c>
      <c r="C148" s="14" t="s">
        <v>8</v>
      </c>
      <c r="D148" s="14"/>
      <c r="E148" s="15" t="s">
        <v>23</v>
      </c>
      <c r="F148" s="212">
        <v>50</v>
      </c>
      <c r="G148" s="250">
        <v>10.34</v>
      </c>
      <c r="H148" s="250">
        <f t="shared" si="36"/>
        <v>517</v>
      </c>
      <c r="I148" s="274">
        <v>98.3</v>
      </c>
      <c r="J148" s="243">
        <f t="shared" si="37"/>
        <v>4915</v>
      </c>
      <c r="K148" s="281"/>
      <c r="L148" s="281">
        <f t="shared" si="38"/>
        <v>0</v>
      </c>
      <c r="M148" s="243">
        <v>11.33</v>
      </c>
      <c r="N148" s="243">
        <f t="shared" si="39"/>
        <v>566.5</v>
      </c>
      <c r="O148" s="262"/>
      <c r="P148" s="262">
        <f t="shared" si="40"/>
        <v>0</v>
      </c>
      <c r="Q148" s="243">
        <v>8.9</v>
      </c>
      <c r="R148" s="243">
        <f t="shared" si="41"/>
        <v>445</v>
      </c>
      <c r="S148" s="250">
        <v>7.49</v>
      </c>
      <c r="T148" s="250">
        <f t="shared" si="42"/>
        <v>374.5</v>
      </c>
      <c r="U148" s="243">
        <v>13.78</v>
      </c>
      <c r="V148" s="243">
        <f t="shared" si="43"/>
        <v>689</v>
      </c>
      <c r="W148" s="256">
        <v>8.9499999999999993</v>
      </c>
      <c r="X148" s="256">
        <f t="shared" si="44"/>
        <v>447.49999999999994</v>
      </c>
    </row>
    <row r="149" spans="1:24" x14ac:dyDescent="0.25">
      <c r="A149" s="13">
        <v>6</v>
      </c>
      <c r="B149" s="14" t="s">
        <v>232</v>
      </c>
      <c r="C149" s="14" t="s">
        <v>8</v>
      </c>
      <c r="D149" s="14"/>
      <c r="E149" s="15" t="s">
        <v>23</v>
      </c>
      <c r="F149" s="212">
        <v>500</v>
      </c>
      <c r="G149" s="250">
        <v>2.23</v>
      </c>
      <c r="H149" s="250">
        <f t="shared" si="36"/>
        <v>1115</v>
      </c>
      <c r="I149" s="274">
        <v>3.8</v>
      </c>
      <c r="J149" s="243">
        <f t="shared" si="37"/>
        <v>1900</v>
      </c>
      <c r="K149" s="281">
        <v>0.45</v>
      </c>
      <c r="L149" s="281">
        <f t="shared" si="38"/>
        <v>225</v>
      </c>
      <c r="M149" s="243">
        <v>2.17</v>
      </c>
      <c r="N149" s="243">
        <f t="shared" si="39"/>
        <v>1085</v>
      </c>
      <c r="O149" s="262">
        <v>4</v>
      </c>
      <c r="P149" s="262">
        <f t="shared" si="40"/>
        <v>2000</v>
      </c>
      <c r="Q149" s="243">
        <v>2.2000000000000002</v>
      </c>
      <c r="R149" s="243">
        <f t="shared" si="41"/>
        <v>1100</v>
      </c>
      <c r="S149" s="250">
        <v>1.01</v>
      </c>
      <c r="T149" s="250">
        <f t="shared" si="42"/>
        <v>505</v>
      </c>
      <c r="U149" s="243">
        <v>3.52</v>
      </c>
      <c r="V149" s="243">
        <f t="shared" si="43"/>
        <v>1760</v>
      </c>
      <c r="W149" s="256">
        <v>1.79</v>
      </c>
      <c r="X149" s="256">
        <f t="shared" si="44"/>
        <v>895</v>
      </c>
    </row>
    <row r="150" spans="1:24" x14ac:dyDescent="0.25">
      <c r="A150" s="13">
        <v>8</v>
      </c>
      <c r="B150" s="14" t="s">
        <v>115</v>
      </c>
      <c r="C150" s="14" t="s">
        <v>116</v>
      </c>
      <c r="D150" s="14" t="s">
        <v>117</v>
      </c>
      <c r="E150" s="15" t="s">
        <v>23</v>
      </c>
      <c r="F150" s="212">
        <v>500</v>
      </c>
      <c r="G150" s="250">
        <v>24.65</v>
      </c>
      <c r="H150" s="250">
        <f t="shared" si="36"/>
        <v>12325</v>
      </c>
      <c r="I150" s="274">
        <v>23.11</v>
      </c>
      <c r="J150" s="243">
        <f t="shared" si="37"/>
        <v>11555</v>
      </c>
      <c r="K150" s="281">
        <v>18</v>
      </c>
      <c r="L150" s="281">
        <f t="shared" si="38"/>
        <v>9000</v>
      </c>
      <c r="M150" s="243">
        <v>27.96</v>
      </c>
      <c r="N150" s="243">
        <f t="shared" si="39"/>
        <v>13980</v>
      </c>
      <c r="O150" s="262"/>
      <c r="P150" s="262">
        <f t="shared" si="40"/>
        <v>0</v>
      </c>
      <c r="Q150" s="243">
        <v>20</v>
      </c>
      <c r="R150" s="243">
        <f t="shared" si="41"/>
        <v>10000</v>
      </c>
      <c r="S150" s="250">
        <v>21.5</v>
      </c>
      <c r="T150" s="250">
        <f t="shared" si="42"/>
        <v>10750</v>
      </c>
      <c r="U150" s="243">
        <v>29.9</v>
      </c>
      <c r="V150" s="243">
        <f t="shared" si="43"/>
        <v>14950</v>
      </c>
      <c r="W150" s="256">
        <v>19.95</v>
      </c>
      <c r="X150" s="256">
        <f t="shared" si="44"/>
        <v>9975</v>
      </c>
    </row>
    <row r="151" spans="1:24" x14ac:dyDescent="0.25">
      <c r="A151" s="13">
        <v>9</v>
      </c>
      <c r="B151" s="14" t="s">
        <v>118</v>
      </c>
      <c r="C151" s="14" t="s">
        <v>119</v>
      </c>
      <c r="D151" s="14"/>
      <c r="E151" s="15" t="s">
        <v>23</v>
      </c>
      <c r="F151" s="212">
        <v>3</v>
      </c>
      <c r="G151" s="250">
        <v>15.99</v>
      </c>
      <c r="H151" s="250">
        <f t="shared" si="36"/>
        <v>47.97</v>
      </c>
      <c r="I151" s="274">
        <v>13.98</v>
      </c>
      <c r="J151" s="243">
        <f t="shared" si="37"/>
        <v>41.94</v>
      </c>
      <c r="K151" s="281"/>
      <c r="L151" s="281">
        <f t="shared" si="38"/>
        <v>0</v>
      </c>
      <c r="M151" s="243">
        <v>19.36</v>
      </c>
      <c r="N151" s="243">
        <f t="shared" si="39"/>
        <v>58.08</v>
      </c>
      <c r="O151" s="262">
        <v>25.6</v>
      </c>
      <c r="P151" s="262">
        <f t="shared" si="40"/>
        <v>76.800000000000011</v>
      </c>
      <c r="Q151" s="243">
        <v>22</v>
      </c>
      <c r="R151" s="243">
        <f t="shared" si="41"/>
        <v>66</v>
      </c>
      <c r="S151" s="250">
        <v>26.82</v>
      </c>
      <c r="T151" s="250">
        <f t="shared" si="42"/>
        <v>80.460000000000008</v>
      </c>
      <c r="U151" s="243">
        <v>23.2</v>
      </c>
      <c r="V151" s="243">
        <f t="shared" si="43"/>
        <v>69.599999999999994</v>
      </c>
      <c r="W151" s="256">
        <v>21.5</v>
      </c>
      <c r="X151" s="256">
        <f t="shared" si="44"/>
        <v>64.5</v>
      </c>
    </row>
    <row r="152" spans="1:24" x14ac:dyDescent="0.25">
      <c r="A152" s="13">
        <v>10</v>
      </c>
      <c r="B152" s="14" t="s">
        <v>239</v>
      </c>
      <c r="C152" s="14" t="s">
        <v>240</v>
      </c>
      <c r="D152" s="14"/>
      <c r="E152" s="15" t="s">
        <v>23</v>
      </c>
      <c r="F152" s="212">
        <v>6</v>
      </c>
      <c r="G152" s="250">
        <v>50</v>
      </c>
      <c r="H152" s="250">
        <f t="shared" si="36"/>
        <v>300</v>
      </c>
      <c r="I152" s="274">
        <v>36.17</v>
      </c>
      <c r="J152" s="243">
        <f t="shared" si="37"/>
        <v>217.02</v>
      </c>
      <c r="K152" s="281"/>
      <c r="L152" s="281">
        <f t="shared" si="38"/>
        <v>0</v>
      </c>
      <c r="M152" s="243">
        <v>50.2</v>
      </c>
      <c r="N152" s="243">
        <f t="shared" si="39"/>
        <v>301.20000000000005</v>
      </c>
      <c r="O152" s="262"/>
      <c r="P152" s="262">
        <f t="shared" si="40"/>
        <v>0</v>
      </c>
      <c r="Q152" s="243">
        <v>57</v>
      </c>
      <c r="R152" s="243">
        <f t="shared" si="41"/>
        <v>342</v>
      </c>
      <c r="S152" s="250">
        <v>53.43</v>
      </c>
      <c r="T152" s="250">
        <f t="shared" si="42"/>
        <v>320.58</v>
      </c>
      <c r="U152" s="243">
        <v>56.85</v>
      </c>
      <c r="V152" s="243">
        <f t="shared" si="43"/>
        <v>341.1</v>
      </c>
      <c r="W152" s="256">
        <v>44.9</v>
      </c>
      <c r="X152" s="256">
        <f t="shared" si="44"/>
        <v>269.39999999999998</v>
      </c>
    </row>
    <row r="153" spans="1:24" ht="15.75" thickBot="1" x14ac:dyDescent="0.3">
      <c r="A153" s="25">
        <v>11</v>
      </c>
      <c r="B153" s="20" t="s">
        <v>350</v>
      </c>
      <c r="C153" s="20" t="s">
        <v>8</v>
      </c>
      <c r="D153" s="20"/>
      <c r="E153" s="21" t="s">
        <v>23</v>
      </c>
      <c r="F153" s="214">
        <v>1000</v>
      </c>
      <c r="G153" s="250">
        <v>7.0000000000000007E-2</v>
      </c>
      <c r="H153" s="250">
        <f t="shared" si="36"/>
        <v>70</v>
      </c>
      <c r="I153" s="274">
        <v>0.6</v>
      </c>
      <c r="J153" s="243">
        <f t="shared" si="37"/>
        <v>600</v>
      </c>
      <c r="K153" s="281">
        <v>0.08</v>
      </c>
      <c r="L153" s="281">
        <f t="shared" si="38"/>
        <v>80</v>
      </c>
      <c r="M153" s="243">
        <v>0.09</v>
      </c>
      <c r="N153" s="243">
        <f t="shared" si="39"/>
        <v>90</v>
      </c>
      <c r="O153" s="262"/>
      <c r="P153" s="262">
        <f t="shared" si="40"/>
        <v>0</v>
      </c>
      <c r="Q153" s="243">
        <v>0.38</v>
      </c>
      <c r="R153" s="243">
        <f t="shared" si="41"/>
        <v>380</v>
      </c>
      <c r="S153" s="250">
        <v>0.32</v>
      </c>
      <c r="T153" s="250">
        <f t="shared" si="42"/>
        <v>320</v>
      </c>
      <c r="U153" s="243">
        <v>0.12</v>
      </c>
      <c r="V153" s="243">
        <f t="shared" si="43"/>
        <v>120</v>
      </c>
      <c r="W153" s="256">
        <v>0.1</v>
      </c>
      <c r="X153" s="256">
        <f t="shared" si="44"/>
        <v>100</v>
      </c>
    </row>
    <row r="154" spans="1:24" ht="16.5" thickTop="1" thickBot="1" x14ac:dyDescent="0.3">
      <c r="A154" s="25">
        <v>12</v>
      </c>
      <c r="B154" s="20" t="s">
        <v>367</v>
      </c>
      <c r="C154" s="20" t="s">
        <v>8</v>
      </c>
      <c r="D154" s="20">
        <v>351632</v>
      </c>
      <c r="E154" s="21" t="s">
        <v>23</v>
      </c>
      <c r="F154" s="214">
        <v>25</v>
      </c>
      <c r="G154" s="250">
        <v>17</v>
      </c>
      <c r="H154" s="250">
        <f t="shared" si="36"/>
        <v>425</v>
      </c>
      <c r="I154" s="274">
        <v>54.19</v>
      </c>
      <c r="J154" s="243">
        <f t="shared" si="37"/>
        <v>1354.75</v>
      </c>
      <c r="K154" s="281">
        <v>56.25</v>
      </c>
      <c r="L154" s="281">
        <f t="shared" si="38"/>
        <v>1406.25</v>
      </c>
      <c r="M154" s="243">
        <v>15.75</v>
      </c>
      <c r="N154" s="243">
        <f t="shared" si="39"/>
        <v>393.75</v>
      </c>
      <c r="O154" s="262"/>
      <c r="P154" s="262">
        <f t="shared" si="40"/>
        <v>0</v>
      </c>
      <c r="Q154" s="243">
        <v>24</v>
      </c>
      <c r="R154" s="243">
        <f t="shared" si="41"/>
        <v>600</v>
      </c>
      <c r="S154" s="250">
        <v>43.28</v>
      </c>
      <c r="T154" s="250">
        <f t="shared" si="42"/>
        <v>1082</v>
      </c>
      <c r="U154" s="243">
        <v>40.65</v>
      </c>
      <c r="V154" s="243">
        <f t="shared" si="43"/>
        <v>1016.25</v>
      </c>
      <c r="W154" s="256">
        <v>24.95</v>
      </c>
      <c r="X154" s="256">
        <f t="shared" si="44"/>
        <v>623.75</v>
      </c>
    </row>
    <row r="155" spans="1:24" ht="15.75" thickTop="1" x14ac:dyDescent="0.25">
      <c r="A155" s="25">
        <v>13</v>
      </c>
      <c r="B155" s="26" t="s">
        <v>368</v>
      </c>
      <c r="C155" s="26" t="s">
        <v>8</v>
      </c>
      <c r="D155" s="26" t="s">
        <v>369</v>
      </c>
      <c r="E155" s="27" t="s">
        <v>10</v>
      </c>
      <c r="F155" s="213">
        <v>10</v>
      </c>
      <c r="G155" s="250">
        <v>1.81</v>
      </c>
      <c r="H155" s="250">
        <f t="shared" si="36"/>
        <v>18.100000000000001</v>
      </c>
      <c r="I155" s="274">
        <v>2.8</v>
      </c>
      <c r="J155" s="243">
        <f t="shared" si="37"/>
        <v>28</v>
      </c>
      <c r="K155" s="281">
        <v>0.61</v>
      </c>
      <c r="L155" s="281">
        <f t="shared" si="38"/>
        <v>6.1</v>
      </c>
      <c r="M155" s="243">
        <v>0.43</v>
      </c>
      <c r="N155" s="243">
        <f t="shared" si="39"/>
        <v>4.3</v>
      </c>
      <c r="O155" s="262">
        <v>1</v>
      </c>
      <c r="P155" s="262">
        <f t="shared" si="40"/>
        <v>10</v>
      </c>
      <c r="Q155" s="243">
        <v>6.72</v>
      </c>
      <c r="R155" s="243">
        <f t="shared" si="41"/>
        <v>67.2</v>
      </c>
      <c r="S155" s="250">
        <v>0.54</v>
      </c>
      <c r="T155" s="250">
        <f t="shared" si="42"/>
        <v>5.4</v>
      </c>
      <c r="U155" s="243">
        <v>0.54</v>
      </c>
      <c r="V155" s="243">
        <f t="shared" si="43"/>
        <v>5.4</v>
      </c>
      <c r="W155" s="256">
        <v>0.69</v>
      </c>
      <c r="X155" s="256">
        <f t="shared" si="44"/>
        <v>6.8999999999999995</v>
      </c>
    </row>
    <row r="156" spans="1:24" x14ac:dyDescent="0.25">
      <c r="A156" s="200">
        <v>14</v>
      </c>
      <c r="B156" s="14" t="s">
        <v>371</v>
      </c>
      <c r="C156" s="14" t="s">
        <v>373</v>
      </c>
      <c r="D156" s="14" t="s">
        <v>372</v>
      </c>
      <c r="E156" s="15" t="s">
        <v>10</v>
      </c>
      <c r="F156" s="212">
        <v>10</v>
      </c>
      <c r="G156" s="250">
        <v>17.98</v>
      </c>
      <c r="H156" s="250">
        <f t="shared" si="36"/>
        <v>179.8</v>
      </c>
      <c r="I156" s="274">
        <v>21.32</v>
      </c>
      <c r="J156" s="243">
        <f t="shared" si="37"/>
        <v>213.2</v>
      </c>
      <c r="K156" s="281">
        <v>13.5</v>
      </c>
      <c r="L156" s="281">
        <f t="shared" si="38"/>
        <v>135</v>
      </c>
      <c r="M156" s="243">
        <v>11.05</v>
      </c>
      <c r="N156" s="243">
        <f t="shared" si="39"/>
        <v>110.5</v>
      </c>
      <c r="O156" s="262"/>
      <c r="P156" s="262">
        <f t="shared" si="40"/>
        <v>0</v>
      </c>
      <c r="Q156" s="243">
        <v>10.75</v>
      </c>
      <c r="R156" s="243">
        <f t="shared" si="41"/>
        <v>107.5</v>
      </c>
      <c r="S156" s="250">
        <v>9.98</v>
      </c>
      <c r="T156" s="250">
        <f t="shared" si="42"/>
        <v>99.800000000000011</v>
      </c>
      <c r="U156" s="243">
        <v>13.9</v>
      </c>
      <c r="V156" s="243">
        <f t="shared" si="43"/>
        <v>139</v>
      </c>
      <c r="W156" s="256">
        <v>13.89</v>
      </c>
      <c r="X156" s="256">
        <f t="shared" si="44"/>
        <v>138.9</v>
      </c>
    </row>
    <row r="157" spans="1:24" s="203" customFormat="1" x14ac:dyDescent="0.25">
      <c r="A157" s="200">
        <v>15</v>
      </c>
      <c r="B157" s="14" t="s">
        <v>345</v>
      </c>
      <c r="C157" s="14" t="s">
        <v>8</v>
      </c>
      <c r="D157" s="14"/>
      <c r="E157" s="15" t="s">
        <v>23</v>
      </c>
      <c r="F157" s="212">
        <v>20</v>
      </c>
      <c r="G157" s="250">
        <v>22.16</v>
      </c>
      <c r="H157" s="250">
        <f t="shared" si="36"/>
        <v>443.2</v>
      </c>
      <c r="I157" s="274">
        <v>44.2</v>
      </c>
      <c r="J157" s="243">
        <f t="shared" si="37"/>
        <v>884</v>
      </c>
      <c r="K157" s="281"/>
      <c r="L157" s="281">
        <f t="shared" si="38"/>
        <v>0</v>
      </c>
      <c r="M157" s="243">
        <v>22.71</v>
      </c>
      <c r="N157" s="243">
        <f t="shared" si="39"/>
        <v>454.20000000000005</v>
      </c>
      <c r="O157" s="262"/>
      <c r="P157" s="262">
        <f t="shared" si="40"/>
        <v>0</v>
      </c>
      <c r="Q157" s="243">
        <v>26</v>
      </c>
      <c r="R157" s="243">
        <f t="shared" si="41"/>
        <v>520</v>
      </c>
      <c r="S157" s="250">
        <v>23.17</v>
      </c>
      <c r="T157" s="250">
        <f t="shared" si="42"/>
        <v>463.40000000000003</v>
      </c>
      <c r="U157" s="243">
        <v>24.4</v>
      </c>
      <c r="V157" s="243">
        <f t="shared" si="43"/>
        <v>488</v>
      </c>
      <c r="W157" s="256">
        <v>22.19</v>
      </c>
      <c r="X157" s="256">
        <f t="shared" si="44"/>
        <v>443.8</v>
      </c>
    </row>
    <row r="158" spans="1:24" s="203" customFormat="1" ht="15.75" x14ac:dyDescent="0.25">
      <c r="A158" s="299" t="s">
        <v>401</v>
      </c>
      <c r="B158" s="299"/>
      <c r="C158" s="299"/>
      <c r="D158" s="299"/>
      <c r="E158" s="299"/>
      <c r="F158" s="300"/>
      <c r="G158" s="250"/>
      <c r="H158" s="250">
        <f>SUM(H144:H157)</f>
        <v>16640.87</v>
      </c>
      <c r="I158" s="274"/>
      <c r="J158" s="243">
        <f>SUM(J144:J157)</f>
        <v>23223.51</v>
      </c>
      <c r="K158" s="281"/>
      <c r="L158" s="281">
        <f>SUM(L144:L157)</f>
        <v>14085.85</v>
      </c>
      <c r="M158" s="243"/>
      <c r="N158" s="243">
        <f>SUM(N144:N157)</f>
        <v>18174.830000000002</v>
      </c>
      <c r="O158" s="262"/>
      <c r="P158" s="262">
        <f>SUM(P144:P157)</f>
        <v>2086.8000000000002</v>
      </c>
      <c r="Q158" s="243"/>
      <c r="R158" s="243">
        <f>SUM(R144:R157)</f>
        <v>14543.2</v>
      </c>
      <c r="S158" s="250"/>
      <c r="T158" s="250">
        <f>SUM(T144:T157)</f>
        <v>15062.839999999998</v>
      </c>
      <c r="U158" s="243"/>
      <c r="V158" s="243">
        <f>SUM(V144:V157)</f>
        <v>27872.649999999998</v>
      </c>
      <c r="W158" s="256"/>
      <c r="X158" s="256">
        <f>SUM(X144:X157)</f>
        <v>14197.749999999998</v>
      </c>
    </row>
    <row r="159" spans="1:24" s="220" customFormat="1" ht="15.75" hidden="1" thickBot="1" x14ac:dyDescent="0.3">
      <c r="A159" s="217"/>
      <c r="B159" s="22"/>
      <c r="C159" s="22"/>
      <c r="D159" s="22"/>
      <c r="E159" s="23"/>
      <c r="F159" s="23"/>
      <c r="G159" s="250"/>
      <c r="H159" s="250"/>
      <c r="I159" s="274"/>
      <c r="J159" s="243"/>
      <c r="K159" s="259"/>
      <c r="L159" s="259"/>
      <c r="M159" s="246"/>
      <c r="N159" s="246"/>
      <c r="O159" s="265"/>
      <c r="P159" s="265"/>
      <c r="Q159" s="246"/>
      <c r="R159" s="246"/>
      <c r="S159" s="254"/>
      <c r="T159" s="254"/>
      <c r="U159" s="246"/>
      <c r="V159" s="246"/>
      <c r="W159" s="269"/>
      <c r="X159" s="269"/>
    </row>
    <row r="160" spans="1:24" ht="15.75" x14ac:dyDescent="0.25">
      <c r="A160" s="301" t="s">
        <v>280</v>
      </c>
      <c r="B160" s="301"/>
      <c r="C160" s="301"/>
      <c r="D160" s="301"/>
      <c r="E160" s="301"/>
      <c r="F160" s="302"/>
      <c r="G160" s="250"/>
      <c r="H160" s="250"/>
      <c r="I160" s="274"/>
      <c r="J160" s="243"/>
      <c r="K160" s="255" t="s">
        <v>436</v>
      </c>
      <c r="U160" s="242" t="s">
        <v>436</v>
      </c>
    </row>
    <row r="161" spans="1:24" ht="51.75" thickBot="1" x14ac:dyDescent="0.3">
      <c r="A161" s="222" t="s">
        <v>0</v>
      </c>
      <c r="B161" s="223" t="s">
        <v>1</v>
      </c>
      <c r="C161" s="224" t="s">
        <v>2</v>
      </c>
      <c r="D161" s="225" t="s">
        <v>3</v>
      </c>
      <c r="E161" s="226" t="s">
        <v>394</v>
      </c>
      <c r="F161" s="272" t="s">
        <v>278</v>
      </c>
      <c r="G161" s="250" t="s">
        <v>406</v>
      </c>
      <c r="H161" s="250" t="s">
        <v>407</v>
      </c>
      <c r="I161" s="243" t="s">
        <v>408</v>
      </c>
      <c r="J161" s="243" t="s">
        <v>409</v>
      </c>
      <c r="K161" s="256" t="s">
        <v>410</v>
      </c>
      <c r="L161" s="256" t="s">
        <v>411</v>
      </c>
      <c r="M161" s="243" t="s">
        <v>418</v>
      </c>
      <c r="N161" s="243" t="s">
        <v>419</v>
      </c>
      <c r="O161" s="262" t="s">
        <v>412</v>
      </c>
      <c r="P161" s="262" t="s">
        <v>413</v>
      </c>
      <c r="Q161" s="260" t="s">
        <v>414</v>
      </c>
      <c r="R161" s="260" t="s">
        <v>415</v>
      </c>
      <c r="S161" s="250" t="s">
        <v>416</v>
      </c>
      <c r="T161" s="250" t="s">
        <v>417</v>
      </c>
      <c r="U161" s="260" t="s">
        <v>420</v>
      </c>
      <c r="V161" s="260" t="s">
        <v>421</v>
      </c>
      <c r="W161" s="256" t="s">
        <v>442</v>
      </c>
      <c r="X161" s="256" t="s">
        <v>429</v>
      </c>
    </row>
    <row r="162" spans="1:24" ht="15.75" thickTop="1" x14ac:dyDescent="0.25">
      <c r="A162" s="9">
        <v>1</v>
      </c>
      <c r="B162" s="10" t="s">
        <v>120</v>
      </c>
      <c r="C162" s="10" t="s">
        <v>8</v>
      </c>
      <c r="D162" s="10" t="s">
        <v>121</v>
      </c>
      <c r="E162" s="11" t="s">
        <v>10</v>
      </c>
      <c r="F162" s="211">
        <v>1</v>
      </c>
      <c r="G162" s="250" t="s">
        <v>422</v>
      </c>
      <c r="H162" s="250" t="e">
        <f t="shared" ref="H162:H176" si="45">SUM(F162*G162)</f>
        <v>#VALUE!</v>
      </c>
      <c r="I162" s="274" t="s">
        <v>422</v>
      </c>
      <c r="J162" s="243" t="e">
        <f>SUM(F162*I162)</f>
        <v>#VALUE!</v>
      </c>
      <c r="K162" s="281" t="s">
        <v>422</v>
      </c>
      <c r="L162" s="281" t="e">
        <f>SUM(F162*K162)</f>
        <v>#VALUE!</v>
      </c>
      <c r="M162" s="243" t="s">
        <v>422</v>
      </c>
      <c r="N162" s="243" t="e">
        <f>SUM(F162*M162)</f>
        <v>#VALUE!</v>
      </c>
      <c r="O162" s="262" t="s">
        <v>422</v>
      </c>
      <c r="P162" s="262" t="e">
        <f>SUM(F162*O162)</f>
        <v>#VALUE!</v>
      </c>
      <c r="Q162" s="243" t="s">
        <v>422</v>
      </c>
      <c r="R162" s="243" t="e">
        <f>SUM(F162*Q162)</f>
        <v>#VALUE!</v>
      </c>
      <c r="S162" s="250" t="s">
        <v>422</v>
      </c>
      <c r="T162" s="250" t="e">
        <f>SUM(F162*S162)</f>
        <v>#VALUE!</v>
      </c>
      <c r="U162" s="243" t="s">
        <v>422</v>
      </c>
      <c r="V162" s="243" t="e">
        <f>SUM(F162*U162)</f>
        <v>#VALUE!</v>
      </c>
      <c r="W162" s="256" t="s">
        <v>422</v>
      </c>
      <c r="X162" s="256" t="e">
        <f>SUM(F162*W162)</f>
        <v>#VALUE!</v>
      </c>
    </row>
    <row r="163" spans="1:24" x14ac:dyDescent="0.25">
      <c r="A163" s="13">
        <v>2</v>
      </c>
      <c r="B163" s="14" t="s">
        <v>122</v>
      </c>
      <c r="C163" s="14" t="s">
        <v>112</v>
      </c>
      <c r="D163" s="14" t="s">
        <v>123</v>
      </c>
      <c r="E163" s="15" t="s">
        <v>10</v>
      </c>
      <c r="F163" s="212">
        <v>20</v>
      </c>
      <c r="G163" s="250" t="s">
        <v>422</v>
      </c>
      <c r="H163" s="250" t="e">
        <f t="shared" si="45"/>
        <v>#VALUE!</v>
      </c>
      <c r="I163" s="274" t="s">
        <v>422</v>
      </c>
      <c r="J163" s="243" t="e">
        <f t="shared" ref="J163:J176" si="46">SUM(F163*I163)</f>
        <v>#VALUE!</v>
      </c>
      <c r="K163" s="281" t="s">
        <v>422</v>
      </c>
      <c r="L163" s="281" t="e">
        <f t="shared" ref="L163:L176" si="47">SUM(F163*K163)</f>
        <v>#VALUE!</v>
      </c>
      <c r="M163" s="243" t="s">
        <v>422</v>
      </c>
      <c r="N163" s="243" t="e">
        <f t="shared" ref="N163:N176" si="48">SUM(F163*M163)</f>
        <v>#VALUE!</v>
      </c>
      <c r="O163" s="262" t="s">
        <v>422</v>
      </c>
      <c r="P163" s="262" t="e">
        <f t="shared" ref="P163:P176" si="49">SUM(F163*O163)</f>
        <v>#VALUE!</v>
      </c>
      <c r="Q163" s="243" t="s">
        <v>422</v>
      </c>
      <c r="R163" s="243" t="e">
        <f t="shared" ref="R163:R176" si="50">SUM(F163*Q163)</f>
        <v>#VALUE!</v>
      </c>
      <c r="S163" s="250" t="s">
        <v>422</v>
      </c>
      <c r="T163" s="250" t="e">
        <f t="shared" ref="T163:T176" si="51">SUM(F163*S163)</f>
        <v>#VALUE!</v>
      </c>
      <c r="U163" s="243" t="s">
        <v>422</v>
      </c>
      <c r="V163" s="243" t="e">
        <f t="shared" ref="V163:V176" si="52">SUM(F163*U163)</f>
        <v>#VALUE!</v>
      </c>
      <c r="W163" s="256" t="s">
        <v>422</v>
      </c>
      <c r="X163" s="256" t="e">
        <f t="shared" ref="X163:X176" si="53">SUM(F163*W163)</f>
        <v>#VALUE!</v>
      </c>
    </row>
    <row r="164" spans="1:24" x14ac:dyDescent="0.25">
      <c r="A164" s="13">
        <v>3</v>
      </c>
      <c r="B164" s="14" t="s">
        <v>124</v>
      </c>
      <c r="C164" s="14" t="s">
        <v>8</v>
      </c>
      <c r="D164" s="14" t="s">
        <v>125</v>
      </c>
      <c r="E164" s="15" t="s">
        <v>10</v>
      </c>
      <c r="F164" s="212">
        <v>25</v>
      </c>
      <c r="G164" s="250" t="s">
        <v>422</v>
      </c>
      <c r="H164" s="250" t="e">
        <f t="shared" si="45"/>
        <v>#VALUE!</v>
      </c>
      <c r="I164" s="274" t="s">
        <v>422</v>
      </c>
      <c r="J164" s="243" t="e">
        <f t="shared" si="46"/>
        <v>#VALUE!</v>
      </c>
      <c r="K164" s="281" t="s">
        <v>422</v>
      </c>
      <c r="L164" s="281" t="e">
        <f t="shared" si="47"/>
        <v>#VALUE!</v>
      </c>
      <c r="M164" s="243" t="s">
        <v>422</v>
      </c>
      <c r="N164" s="243" t="e">
        <f t="shared" si="48"/>
        <v>#VALUE!</v>
      </c>
      <c r="O164" s="262" t="s">
        <v>422</v>
      </c>
      <c r="P164" s="262" t="e">
        <f t="shared" si="49"/>
        <v>#VALUE!</v>
      </c>
      <c r="Q164" s="243" t="s">
        <v>422</v>
      </c>
      <c r="R164" s="243" t="e">
        <f t="shared" si="50"/>
        <v>#VALUE!</v>
      </c>
      <c r="S164" s="250" t="s">
        <v>422</v>
      </c>
      <c r="T164" s="250" t="e">
        <f t="shared" si="51"/>
        <v>#VALUE!</v>
      </c>
      <c r="U164" s="243" t="s">
        <v>422</v>
      </c>
      <c r="V164" s="243" t="e">
        <f t="shared" si="52"/>
        <v>#VALUE!</v>
      </c>
      <c r="W164" s="256" t="s">
        <v>422</v>
      </c>
      <c r="X164" s="256" t="e">
        <f t="shared" si="53"/>
        <v>#VALUE!</v>
      </c>
    </row>
    <row r="165" spans="1:24" x14ac:dyDescent="0.25">
      <c r="A165" s="13">
        <v>4</v>
      </c>
      <c r="B165" s="14" t="s">
        <v>126</v>
      </c>
      <c r="C165" s="14" t="s">
        <v>8</v>
      </c>
      <c r="D165" s="14" t="s">
        <v>127</v>
      </c>
      <c r="E165" s="15" t="s">
        <v>10</v>
      </c>
      <c r="F165" s="212">
        <v>25</v>
      </c>
      <c r="G165" s="250" t="s">
        <v>422</v>
      </c>
      <c r="H165" s="250" t="e">
        <f t="shared" si="45"/>
        <v>#VALUE!</v>
      </c>
      <c r="I165" s="274" t="s">
        <v>422</v>
      </c>
      <c r="J165" s="243" t="e">
        <f t="shared" si="46"/>
        <v>#VALUE!</v>
      </c>
      <c r="K165" s="281" t="s">
        <v>422</v>
      </c>
      <c r="L165" s="281" t="e">
        <f t="shared" si="47"/>
        <v>#VALUE!</v>
      </c>
      <c r="M165" s="243" t="s">
        <v>422</v>
      </c>
      <c r="N165" s="243" t="e">
        <f t="shared" si="48"/>
        <v>#VALUE!</v>
      </c>
      <c r="O165" s="262" t="s">
        <v>422</v>
      </c>
      <c r="P165" s="262" t="e">
        <f t="shared" si="49"/>
        <v>#VALUE!</v>
      </c>
      <c r="Q165" s="243" t="s">
        <v>422</v>
      </c>
      <c r="R165" s="243" t="e">
        <f t="shared" si="50"/>
        <v>#VALUE!</v>
      </c>
      <c r="S165" s="250" t="s">
        <v>422</v>
      </c>
      <c r="T165" s="250" t="e">
        <f t="shared" si="51"/>
        <v>#VALUE!</v>
      </c>
      <c r="U165" s="243" t="s">
        <v>422</v>
      </c>
      <c r="V165" s="243" t="e">
        <f t="shared" si="52"/>
        <v>#VALUE!</v>
      </c>
      <c r="W165" s="256" t="s">
        <v>422</v>
      </c>
      <c r="X165" s="256" t="e">
        <f t="shared" si="53"/>
        <v>#VALUE!</v>
      </c>
    </row>
    <row r="166" spans="1:24" x14ac:dyDescent="0.25">
      <c r="A166" s="13">
        <v>5</v>
      </c>
      <c r="B166" s="14" t="s">
        <v>128</v>
      </c>
      <c r="C166" s="14" t="s">
        <v>8</v>
      </c>
      <c r="D166" s="14" t="s">
        <v>129</v>
      </c>
      <c r="E166" s="15" t="s">
        <v>10</v>
      </c>
      <c r="F166" s="212">
        <v>50</v>
      </c>
      <c r="G166" s="250" t="s">
        <v>422</v>
      </c>
      <c r="H166" s="250" t="e">
        <f t="shared" si="45"/>
        <v>#VALUE!</v>
      </c>
      <c r="I166" s="274" t="s">
        <v>422</v>
      </c>
      <c r="J166" s="243" t="e">
        <f t="shared" si="46"/>
        <v>#VALUE!</v>
      </c>
      <c r="K166" s="281" t="s">
        <v>422</v>
      </c>
      <c r="L166" s="281" t="e">
        <f t="shared" si="47"/>
        <v>#VALUE!</v>
      </c>
      <c r="M166" s="243" t="s">
        <v>422</v>
      </c>
      <c r="N166" s="243" t="e">
        <f t="shared" si="48"/>
        <v>#VALUE!</v>
      </c>
      <c r="O166" s="262" t="s">
        <v>422</v>
      </c>
      <c r="P166" s="262" t="e">
        <f t="shared" si="49"/>
        <v>#VALUE!</v>
      </c>
      <c r="Q166" s="243" t="s">
        <v>422</v>
      </c>
      <c r="R166" s="243" t="e">
        <f t="shared" si="50"/>
        <v>#VALUE!</v>
      </c>
      <c r="S166" s="250" t="s">
        <v>422</v>
      </c>
      <c r="T166" s="250" t="e">
        <f t="shared" si="51"/>
        <v>#VALUE!</v>
      </c>
      <c r="U166" s="243" t="s">
        <v>422</v>
      </c>
      <c r="V166" s="243" t="e">
        <f t="shared" si="52"/>
        <v>#VALUE!</v>
      </c>
      <c r="W166" s="256" t="s">
        <v>422</v>
      </c>
      <c r="X166" s="256" t="e">
        <f t="shared" si="53"/>
        <v>#VALUE!</v>
      </c>
    </row>
    <row r="167" spans="1:24" x14ac:dyDescent="0.25">
      <c r="A167" s="13">
        <v>6</v>
      </c>
      <c r="B167" s="14" t="s">
        <v>130</v>
      </c>
      <c r="C167" s="14" t="s">
        <v>8</v>
      </c>
      <c r="D167" s="14" t="s">
        <v>131</v>
      </c>
      <c r="E167" s="15" t="s">
        <v>10</v>
      </c>
      <c r="F167" s="212">
        <v>1</v>
      </c>
      <c r="G167" s="250" t="s">
        <v>422</v>
      </c>
      <c r="H167" s="250" t="e">
        <f t="shared" si="45"/>
        <v>#VALUE!</v>
      </c>
      <c r="I167" s="274" t="s">
        <v>422</v>
      </c>
      <c r="J167" s="243" t="e">
        <f t="shared" si="46"/>
        <v>#VALUE!</v>
      </c>
      <c r="K167" s="281" t="s">
        <v>422</v>
      </c>
      <c r="L167" s="281" t="e">
        <f t="shared" si="47"/>
        <v>#VALUE!</v>
      </c>
      <c r="M167" s="243" t="s">
        <v>422</v>
      </c>
      <c r="N167" s="243" t="e">
        <f t="shared" si="48"/>
        <v>#VALUE!</v>
      </c>
      <c r="O167" s="262" t="s">
        <v>422</v>
      </c>
      <c r="P167" s="262" t="e">
        <f t="shared" si="49"/>
        <v>#VALUE!</v>
      </c>
      <c r="Q167" s="243" t="s">
        <v>422</v>
      </c>
      <c r="R167" s="243" t="e">
        <f t="shared" si="50"/>
        <v>#VALUE!</v>
      </c>
      <c r="S167" s="250" t="s">
        <v>422</v>
      </c>
      <c r="T167" s="250" t="e">
        <f t="shared" si="51"/>
        <v>#VALUE!</v>
      </c>
      <c r="U167" s="243" t="s">
        <v>422</v>
      </c>
      <c r="V167" s="243" t="e">
        <f t="shared" si="52"/>
        <v>#VALUE!</v>
      </c>
      <c r="W167" s="256" t="s">
        <v>422</v>
      </c>
      <c r="X167" s="256" t="e">
        <f t="shared" si="53"/>
        <v>#VALUE!</v>
      </c>
    </row>
    <row r="168" spans="1:24" x14ac:dyDescent="0.25">
      <c r="A168" s="13">
        <v>7</v>
      </c>
      <c r="B168" s="14" t="s">
        <v>132</v>
      </c>
      <c r="C168" s="14" t="s">
        <v>8</v>
      </c>
      <c r="D168" s="14" t="s">
        <v>133</v>
      </c>
      <c r="E168" s="15" t="s">
        <v>10</v>
      </c>
      <c r="F168" s="212">
        <v>4</v>
      </c>
      <c r="G168" s="250" t="s">
        <v>422</v>
      </c>
      <c r="H168" s="250" t="e">
        <f t="shared" si="45"/>
        <v>#VALUE!</v>
      </c>
      <c r="I168" s="274" t="s">
        <v>422</v>
      </c>
      <c r="J168" s="243" t="e">
        <f t="shared" si="46"/>
        <v>#VALUE!</v>
      </c>
      <c r="K168" s="281" t="s">
        <v>422</v>
      </c>
      <c r="L168" s="281" t="e">
        <f t="shared" si="47"/>
        <v>#VALUE!</v>
      </c>
      <c r="M168" s="243" t="s">
        <v>422</v>
      </c>
      <c r="N168" s="243" t="e">
        <f t="shared" si="48"/>
        <v>#VALUE!</v>
      </c>
      <c r="O168" s="262" t="s">
        <v>422</v>
      </c>
      <c r="P168" s="262" t="e">
        <f t="shared" si="49"/>
        <v>#VALUE!</v>
      </c>
      <c r="Q168" s="243" t="s">
        <v>422</v>
      </c>
      <c r="R168" s="243" t="e">
        <f t="shared" si="50"/>
        <v>#VALUE!</v>
      </c>
      <c r="S168" s="250" t="s">
        <v>422</v>
      </c>
      <c r="T168" s="250" t="e">
        <f t="shared" si="51"/>
        <v>#VALUE!</v>
      </c>
      <c r="U168" s="243" t="s">
        <v>422</v>
      </c>
      <c r="V168" s="243" t="e">
        <f t="shared" si="52"/>
        <v>#VALUE!</v>
      </c>
      <c r="W168" s="256" t="s">
        <v>422</v>
      </c>
      <c r="X168" s="256" t="e">
        <f t="shared" si="53"/>
        <v>#VALUE!</v>
      </c>
    </row>
    <row r="169" spans="1:24" x14ac:dyDescent="0.25">
      <c r="A169" s="13">
        <v>8</v>
      </c>
      <c r="B169" s="14" t="s">
        <v>134</v>
      </c>
      <c r="C169" s="14" t="s">
        <v>8</v>
      </c>
      <c r="D169" s="14" t="s">
        <v>135</v>
      </c>
      <c r="E169" s="15" t="s">
        <v>10</v>
      </c>
      <c r="F169" s="212">
        <v>10</v>
      </c>
      <c r="G169" s="250" t="s">
        <v>422</v>
      </c>
      <c r="H169" s="250" t="e">
        <f t="shared" si="45"/>
        <v>#VALUE!</v>
      </c>
      <c r="I169" s="274" t="s">
        <v>422</v>
      </c>
      <c r="J169" s="243" t="e">
        <f t="shared" si="46"/>
        <v>#VALUE!</v>
      </c>
      <c r="K169" s="281" t="s">
        <v>422</v>
      </c>
      <c r="L169" s="281" t="e">
        <f t="shared" si="47"/>
        <v>#VALUE!</v>
      </c>
      <c r="M169" s="243" t="s">
        <v>422</v>
      </c>
      <c r="N169" s="243" t="e">
        <f t="shared" si="48"/>
        <v>#VALUE!</v>
      </c>
      <c r="O169" s="262" t="s">
        <v>422</v>
      </c>
      <c r="P169" s="262" t="e">
        <f t="shared" si="49"/>
        <v>#VALUE!</v>
      </c>
      <c r="Q169" s="243" t="s">
        <v>422</v>
      </c>
      <c r="R169" s="243" t="e">
        <f t="shared" si="50"/>
        <v>#VALUE!</v>
      </c>
      <c r="S169" s="250" t="s">
        <v>422</v>
      </c>
      <c r="T169" s="250" t="e">
        <f t="shared" si="51"/>
        <v>#VALUE!</v>
      </c>
      <c r="U169" s="243" t="s">
        <v>422</v>
      </c>
      <c r="V169" s="243" t="e">
        <f t="shared" si="52"/>
        <v>#VALUE!</v>
      </c>
      <c r="W169" s="256" t="s">
        <v>422</v>
      </c>
      <c r="X169" s="256" t="e">
        <f t="shared" si="53"/>
        <v>#VALUE!</v>
      </c>
    </row>
    <row r="170" spans="1:24" x14ac:dyDescent="0.25">
      <c r="A170" s="13">
        <v>9</v>
      </c>
      <c r="B170" s="14" t="s">
        <v>136</v>
      </c>
      <c r="C170" s="14" t="s">
        <v>8</v>
      </c>
      <c r="D170" s="14" t="s">
        <v>187</v>
      </c>
      <c r="E170" s="15" t="s">
        <v>10</v>
      </c>
      <c r="F170" s="212">
        <v>1</v>
      </c>
      <c r="G170" s="250" t="s">
        <v>422</v>
      </c>
      <c r="H170" s="250" t="e">
        <f t="shared" si="45"/>
        <v>#VALUE!</v>
      </c>
      <c r="I170" s="274" t="s">
        <v>422</v>
      </c>
      <c r="J170" s="243" t="e">
        <f t="shared" si="46"/>
        <v>#VALUE!</v>
      </c>
      <c r="K170" s="281" t="s">
        <v>422</v>
      </c>
      <c r="L170" s="281" t="e">
        <f t="shared" si="47"/>
        <v>#VALUE!</v>
      </c>
      <c r="M170" s="243" t="s">
        <v>422</v>
      </c>
      <c r="N170" s="243" t="e">
        <f t="shared" si="48"/>
        <v>#VALUE!</v>
      </c>
      <c r="O170" s="262" t="s">
        <v>422</v>
      </c>
      <c r="P170" s="262" t="e">
        <f t="shared" si="49"/>
        <v>#VALUE!</v>
      </c>
      <c r="Q170" s="243" t="s">
        <v>422</v>
      </c>
      <c r="R170" s="243" t="e">
        <f t="shared" si="50"/>
        <v>#VALUE!</v>
      </c>
      <c r="S170" s="250" t="s">
        <v>422</v>
      </c>
      <c r="T170" s="250" t="e">
        <f t="shared" si="51"/>
        <v>#VALUE!</v>
      </c>
      <c r="U170" s="243" t="s">
        <v>422</v>
      </c>
      <c r="V170" s="243" t="e">
        <f t="shared" si="52"/>
        <v>#VALUE!</v>
      </c>
      <c r="W170" s="256" t="s">
        <v>422</v>
      </c>
      <c r="X170" s="256" t="e">
        <f t="shared" si="53"/>
        <v>#VALUE!</v>
      </c>
    </row>
    <row r="171" spans="1:24" x14ac:dyDescent="0.25">
      <c r="A171" s="13">
        <v>10</v>
      </c>
      <c r="B171" s="14" t="s">
        <v>137</v>
      </c>
      <c r="C171" s="14" t="s">
        <v>8</v>
      </c>
      <c r="D171" s="14" t="s">
        <v>186</v>
      </c>
      <c r="E171" s="15" t="s">
        <v>10</v>
      </c>
      <c r="F171" s="212">
        <v>1</v>
      </c>
      <c r="G171" s="250" t="s">
        <v>422</v>
      </c>
      <c r="H171" s="250" t="e">
        <f t="shared" si="45"/>
        <v>#VALUE!</v>
      </c>
      <c r="I171" s="274" t="s">
        <v>422</v>
      </c>
      <c r="J171" s="243" t="e">
        <f t="shared" si="46"/>
        <v>#VALUE!</v>
      </c>
      <c r="K171" s="281" t="s">
        <v>422</v>
      </c>
      <c r="L171" s="281" t="e">
        <f t="shared" si="47"/>
        <v>#VALUE!</v>
      </c>
      <c r="M171" s="243" t="s">
        <v>422</v>
      </c>
      <c r="N171" s="243" t="e">
        <f t="shared" si="48"/>
        <v>#VALUE!</v>
      </c>
      <c r="O171" s="262" t="s">
        <v>422</v>
      </c>
      <c r="P171" s="262" t="e">
        <f t="shared" si="49"/>
        <v>#VALUE!</v>
      </c>
      <c r="Q171" s="243" t="s">
        <v>422</v>
      </c>
      <c r="R171" s="243" t="e">
        <f t="shared" si="50"/>
        <v>#VALUE!</v>
      </c>
      <c r="S171" s="250" t="s">
        <v>422</v>
      </c>
      <c r="T171" s="250" t="e">
        <f t="shared" si="51"/>
        <v>#VALUE!</v>
      </c>
      <c r="U171" s="243" t="s">
        <v>422</v>
      </c>
      <c r="V171" s="243" t="e">
        <f t="shared" si="52"/>
        <v>#VALUE!</v>
      </c>
      <c r="W171" s="256" t="s">
        <v>422</v>
      </c>
      <c r="X171" s="256" t="e">
        <f t="shared" si="53"/>
        <v>#VALUE!</v>
      </c>
    </row>
    <row r="172" spans="1:24" x14ac:dyDescent="0.25">
      <c r="A172" s="13">
        <v>11</v>
      </c>
      <c r="B172" s="14" t="s">
        <v>188</v>
      </c>
      <c r="C172" s="14" t="s">
        <v>8</v>
      </c>
      <c r="D172" s="14" t="s">
        <v>189</v>
      </c>
      <c r="E172" s="15" t="s">
        <v>10</v>
      </c>
      <c r="F172" s="212">
        <v>20</v>
      </c>
      <c r="G172" s="250" t="s">
        <v>422</v>
      </c>
      <c r="H172" s="250" t="e">
        <f t="shared" si="45"/>
        <v>#VALUE!</v>
      </c>
      <c r="I172" s="274" t="s">
        <v>422</v>
      </c>
      <c r="J172" s="243" t="e">
        <f t="shared" si="46"/>
        <v>#VALUE!</v>
      </c>
      <c r="K172" s="281" t="s">
        <v>422</v>
      </c>
      <c r="L172" s="281" t="e">
        <f t="shared" si="47"/>
        <v>#VALUE!</v>
      </c>
      <c r="M172" s="243" t="s">
        <v>422</v>
      </c>
      <c r="N172" s="243" t="e">
        <f t="shared" si="48"/>
        <v>#VALUE!</v>
      </c>
      <c r="O172" s="262" t="s">
        <v>422</v>
      </c>
      <c r="P172" s="262" t="e">
        <f t="shared" si="49"/>
        <v>#VALUE!</v>
      </c>
      <c r="Q172" s="243" t="s">
        <v>422</v>
      </c>
      <c r="R172" s="243" t="e">
        <f t="shared" si="50"/>
        <v>#VALUE!</v>
      </c>
      <c r="S172" s="250" t="s">
        <v>422</v>
      </c>
      <c r="T172" s="250" t="e">
        <f t="shared" si="51"/>
        <v>#VALUE!</v>
      </c>
      <c r="U172" s="243" t="s">
        <v>422</v>
      </c>
      <c r="V172" s="243" t="e">
        <f t="shared" si="52"/>
        <v>#VALUE!</v>
      </c>
      <c r="W172" s="256" t="s">
        <v>422</v>
      </c>
      <c r="X172" s="256" t="e">
        <f t="shared" si="53"/>
        <v>#VALUE!</v>
      </c>
    </row>
    <row r="173" spans="1:24" x14ac:dyDescent="0.25">
      <c r="A173" s="13">
        <v>12</v>
      </c>
      <c r="B173" s="14" t="s">
        <v>190</v>
      </c>
      <c r="C173" s="14" t="s">
        <v>8</v>
      </c>
      <c r="D173" s="14" t="s">
        <v>191</v>
      </c>
      <c r="E173" s="15" t="s">
        <v>10</v>
      </c>
      <c r="F173" s="212">
        <v>5</v>
      </c>
      <c r="G173" s="250" t="s">
        <v>422</v>
      </c>
      <c r="H173" s="250" t="e">
        <f t="shared" si="45"/>
        <v>#VALUE!</v>
      </c>
      <c r="I173" s="274" t="s">
        <v>422</v>
      </c>
      <c r="J173" s="243" t="e">
        <f t="shared" si="46"/>
        <v>#VALUE!</v>
      </c>
      <c r="K173" s="281" t="s">
        <v>422</v>
      </c>
      <c r="L173" s="281" t="e">
        <f t="shared" si="47"/>
        <v>#VALUE!</v>
      </c>
      <c r="M173" s="243" t="s">
        <v>422</v>
      </c>
      <c r="N173" s="243" t="e">
        <f t="shared" si="48"/>
        <v>#VALUE!</v>
      </c>
      <c r="O173" s="262" t="s">
        <v>422</v>
      </c>
      <c r="P173" s="262" t="e">
        <f t="shared" si="49"/>
        <v>#VALUE!</v>
      </c>
      <c r="Q173" s="243" t="s">
        <v>422</v>
      </c>
      <c r="R173" s="243" t="e">
        <f t="shared" si="50"/>
        <v>#VALUE!</v>
      </c>
      <c r="S173" s="250" t="s">
        <v>422</v>
      </c>
      <c r="T173" s="250" t="e">
        <f t="shared" si="51"/>
        <v>#VALUE!</v>
      </c>
      <c r="U173" s="243" t="s">
        <v>422</v>
      </c>
      <c r="V173" s="243" t="e">
        <f t="shared" si="52"/>
        <v>#VALUE!</v>
      </c>
      <c r="W173" s="256" t="s">
        <v>422</v>
      </c>
      <c r="X173" s="256" t="e">
        <f t="shared" si="53"/>
        <v>#VALUE!</v>
      </c>
    </row>
    <row r="174" spans="1:24" x14ac:dyDescent="0.25">
      <c r="A174" s="13">
        <v>13</v>
      </c>
      <c r="B174" s="14" t="s">
        <v>192</v>
      </c>
      <c r="C174" s="14" t="s">
        <v>8</v>
      </c>
      <c r="D174" s="14" t="s">
        <v>193</v>
      </c>
      <c r="E174" s="15" t="s">
        <v>10</v>
      </c>
      <c r="F174" s="212">
        <v>10</v>
      </c>
      <c r="G174" s="250" t="s">
        <v>422</v>
      </c>
      <c r="H174" s="250" t="e">
        <f t="shared" si="45"/>
        <v>#VALUE!</v>
      </c>
      <c r="I174" s="274" t="s">
        <v>422</v>
      </c>
      <c r="J174" s="243" t="e">
        <f t="shared" si="46"/>
        <v>#VALUE!</v>
      </c>
      <c r="K174" s="281" t="s">
        <v>422</v>
      </c>
      <c r="L174" s="281" t="e">
        <f t="shared" si="47"/>
        <v>#VALUE!</v>
      </c>
      <c r="M174" s="243" t="s">
        <v>422</v>
      </c>
      <c r="N174" s="243" t="e">
        <f t="shared" si="48"/>
        <v>#VALUE!</v>
      </c>
      <c r="O174" s="262" t="s">
        <v>422</v>
      </c>
      <c r="P174" s="262" t="e">
        <f t="shared" si="49"/>
        <v>#VALUE!</v>
      </c>
      <c r="Q174" s="243" t="s">
        <v>422</v>
      </c>
      <c r="R174" s="243" t="e">
        <f t="shared" si="50"/>
        <v>#VALUE!</v>
      </c>
      <c r="S174" s="250" t="s">
        <v>422</v>
      </c>
      <c r="T174" s="250" t="e">
        <f t="shared" si="51"/>
        <v>#VALUE!</v>
      </c>
      <c r="U174" s="243" t="s">
        <v>422</v>
      </c>
      <c r="V174" s="243" t="e">
        <f t="shared" si="52"/>
        <v>#VALUE!</v>
      </c>
      <c r="W174" s="256" t="s">
        <v>422</v>
      </c>
      <c r="X174" s="256" t="e">
        <f t="shared" si="53"/>
        <v>#VALUE!</v>
      </c>
    </row>
    <row r="175" spans="1:24" x14ac:dyDescent="0.25">
      <c r="A175" s="200">
        <v>14</v>
      </c>
      <c r="B175" s="14" t="s">
        <v>194</v>
      </c>
      <c r="C175" s="14" t="s">
        <v>8</v>
      </c>
      <c r="D175" s="14" t="s">
        <v>195</v>
      </c>
      <c r="E175" s="15" t="s">
        <v>10</v>
      </c>
      <c r="F175" s="212">
        <v>20</v>
      </c>
      <c r="G175" s="250" t="s">
        <v>422</v>
      </c>
      <c r="H175" s="250" t="e">
        <f t="shared" si="45"/>
        <v>#VALUE!</v>
      </c>
      <c r="I175" s="274" t="s">
        <v>422</v>
      </c>
      <c r="J175" s="243" t="e">
        <f t="shared" si="46"/>
        <v>#VALUE!</v>
      </c>
      <c r="K175" s="281" t="s">
        <v>422</v>
      </c>
      <c r="L175" s="281" t="e">
        <f t="shared" si="47"/>
        <v>#VALUE!</v>
      </c>
      <c r="M175" s="243" t="s">
        <v>422</v>
      </c>
      <c r="N175" s="243" t="e">
        <f t="shared" si="48"/>
        <v>#VALUE!</v>
      </c>
      <c r="O175" s="262" t="s">
        <v>422</v>
      </c>
      <c r="P175" s="262" t="e">
        <f t="shared" si="49"/>
        <v>#VALUE!</v>
      </c>
      <c r="Q175" s="243" t="s">
        <v>422</v>
      </c>
      <c r="R175" s="243" t="e">
        <f t="shared" si="50"/>
        <v>#VALUE!</v>
      </c>
      <c r="S175" s="250" t="s">
        <v>422</v>
      </c>
      <c r="T175" s="250" t="e">
        <f t="shared" si="51"/>
        <v>#VALUE!</v>
      </c>
      <c r="U175" s="243" t="s">
        <v>422</v>
      </c>
      <c r="V175" s="243" t="e">
        <f t="shared" si="52"/>
        <v>#VALUE!</v>
      </c>
      <c r="W175" s="256" t="s">
        <v>422</v>
      </c>
      <c r="X175" s="256" t="e">
        <f t="shared" si="53"/>
        <v>#VALUE!</v>
      </c>
    </row>
    <row r="176" spans="1:24" s="203" customFormat="1" x14ac:dyDescent="0.25">
      <c r="A176" s="200">
        <v>15</v>
      </c>
      <c r="B176" s="14" t="s">
        <v>196</v>
      </c>
      <c r="C176" s="14" t="s">
        <v>112</v>
      </c>
      <c r="D176" s="14" t="s">
        <v>197</v>
      </c>
      <c r="E176" s="15" t="s">
        <v>10</v>
      </c>
      <c r="F176" s="212">
        <v>50</v>
      </c>
      <c r="G176" s="250" t="s">
        <v>422</v>
      </c>
      <c r="H176" s="250" t="e">
        <f t="shared" si="45"/>
        <v>#VALUE!</v>
      </c>
      <c r="I176" s="274" t="s">
        <v>422</v>
      </c>
      <c r="J176" s="243" t="e">
        <f t="shared" si="46"/>
        <v>#VALUE!</v>
      </c>
      <c r="K176" s="281" t="s">
        <v>422</v>
      </c>
      <c r="L176" s="281" t="e">
        <f t="shared" si="47"/>
        <v>#VALUE!</v>
      </c>
      <c r="M176" s="243" t="s">
        <v>422</v>
      </c>
      <c r="N176" s="243" t="e">
        <f t="shared" si="48"/>
        <v>#VALUE!</v>
      </c>
      <c r="O176" s="262" t="s">
        <v>422</v>
      </c>
      <c r="P176" s="262" t="e">
        <f t="shared" si="49"/>
        <v>#VALUE!</v>
      </c>
      <c r="Q176" s="243" t="s">
        <v>422</v>
      </c>
      <c r="R176" s="243" t="e">
        <f t="shared" si="50"/>
        <v>#VALUE!</v>
      </c>
      <c r="S176" s="250" t="s">
        <v>422</v>
      </c>
      <c r="T176" s="250" t="e">
        <f t="shared" si="51"/>
        <v>#VALUE!</v>
      </c>
      <c r="U176" s="243" t="s">
        <v>422</v>
      </c>
      <c r="V176" s="243" t="e">
        <f t="shared" si="52"/>
        <v>#VALUE!</v>
      </c>
      <c r="W176" s="256" t="s">
        <v>422</v>
      </c>
      <c r="X176" s="256" t="e">
        <f t="shared" si="53"/>
        <v>#VALUE!</v>
      </c>
    </row>
    <row r="177" spans="1:24" s="203" customFormat="1" ht="15.75" x14ac:dyDescent="0.25">
      <c r="A177" s="299" t="s">
        <v>400</v>
      </c>
      <c r="B177" s="299"/>
      <c r="C177" s="299"/>
      <c r="D177" s="299"/>
      <c r="E177" s="299"/>
      <c r="F177" s="300"/>
      <c r="G177" s="277"/>
      <c r="H177" s="277" t="e">
        <f>SUM(H162:H176)</f>
        <v>#VALUE!</v>
      </c>
      <c r="I177" s="279" t="s">
        <v>422</v>
      </c>
      <c r="J177" s="280">
        <f>SUM(I162:I176)</f>
        <v>0</v>
      </c>
      <c r="K177" s="281"/>
      <c r="L177" s="281">
        <f>SUM(K162:K176)</f>
        <v>0</v>
      </c>
      <c r="M177" s="243"/>
      <c r="N177" s="243">
        <f>SUM(M162:M176)</f>
        <v>0</v>
      </c>
      <c r="O177" s="262"/>
      <c r="P177" s="262">
        <f>SUM(O162:O176)</f>
        <v>0</v>
      </c>
      <c r="Q177" s="243"/>
      <c r="R177" s="243">
        <f>SUM(Q162:Q176)</f>
        <v>0</v>
      </c>
      <c r="S177" s="250"/>
      <c r="T177" s="250">
        <f>SUM(S162:S176)</f>
        <v>0</v>
      </c>
      <c r="U177" s="243"/>
      <c r="V177" s="243">
        <f>SUM(U162:U176)</f>
        <v>0</v>
      </c>
      <c r="W177" s="256"/>
      <c r="X177" s="256">
        <f>SUM(W162:W176)</f>
        <v>0</v>
      </c>
    </row>
    <row r="178" spans="1:24" s="203" customFormat="1" x14ac:dyDescent="0.25">
      <c r="A178" s="217"/>
      <c r="B178" s="22"/>
      <c r="C178" s="22"/>
      <c r="D178" s="22"/>
      <c r="E178" s="23"/>
      <c r="F178" s="23"/>
      <c r="G178" s="253"/>
      <c r="H178" s="253"/>
      <c r="I178" s="202"/>
      <c r="J178" s="245"/>
      <c r="K178" s="258"/>
      <c r="L178" s="258"/>
      <c r="M178" s="245"/>
      <c r="N178" s="245"/>
      <c r="O178" s="264"/>
      <c r="P178" s="264"/>
      <c r="Q178" s="245"/>
      <c r="R178" s="245"/>
      <c r="S178" s="253"/>
      <c r="T178" s="253"/>
      <c r="U178" s="245"/>
      <c r="V178" s="245"/>
      <c r="W178" s="267"/>
      <c r="X178" s="267"/>
    </row>
    <row r="179" spans="1:24" ht="15.75" x14ac:dyDescent="0.25">
      <c r="A179" s="301" t="s">
        <v>281</v>
      </c>
      <c r="B179" s="301"/>
      <c r="C179" s="301"/>
      <c r="D179" s="301"/>
      <c r="E179" s="301"/>
      <c r="F179" s="302"/>
      <c r="G179" s="253"/>
      <c r="H179" s="253"/>
      <c r="I179" s="202"/>
      <c r="J179" s="245"/>
      <c r="K179" s="255" t="s">
        <v>437</v>
      </c>
      <c r="U179" s="242" t="s">
        <v>437</v>
      </c>
    </row>
    <row r="180" spans="1:24" ht="51.75" thickBot="1" x14ac:dyDescent="0.3">
      <c r="A180" s="222" t="s">
        <v>0</v>
      </c>
      <c r="B180" s="223" t="s">
        <v>1</v>
      </c>
      <c r="C180" s="224" t="s">
        <v>2</v>
      </c>
      <c r="D180" s="225" t="s">
        <v>3</v>
      </c>
      <c r="E180" s="226" t="s">
        <v>394</v>
      </c>
      <c r="F180" s="272" t="s">
        <v>278</v>
      </c>
      <c r="G180" s="250" t="s">
        <v>406</v>
      </c>
      <c r="H180" s="250" t="s">
        <v>407</v>
      </c>
      <c r="I180" s="243" t="s">
        <v>408</v>
      </c>
      <c r="J180" s="243" t="s">
        <v>409</v>
      </c>
      <c r="K180" s="256" t="s">
        <v>410</v>
      </c>
      <c r="L180" s="256" t="s">
        <v>411</v>
      </c>
      <c r="M180" s="243" t="s">
        <v>418</v>
      </c>
      <c r="N180" s="243" t="s">
        <v>419</v>
      </c>
      <c r="O180" s="262" t="s">
        <v>412</v>
      </c>
      <c r="P180" s="262" t="s">
        <v>413</v>
      </c>
      <c r="Q180" s="260" t="s">
        <v>414</v>
      </c>
      <c r="R180" s="260" t="s">
        <v>415</v>
      </c>
      <c r="S180" s="250" t="s">
        <v>416</v>
      </c>
      <c r="T180" s="250" t="s">
        <v>417</v>
      </c>
      <c r="U180" s="260" t="s">
        <v>420</v>
      </c>
      <c r="V180" s="260" t="s">
        <v>421</v>
      </c>
      <c r="W180" s="256" t="s">
        <v>442</v>
      </c>
      <c r="X180" s="256" t="s">
        <v>429</v>
      </c>
    </row>
    <row r="181" spans="1:24" ht="15.75" thickTop="1" x14ac:dyDescent="0.25">
      <c r="A181" s="9">
        <v>1</v>
      </c>
      <c r="B181" s="10" t="s">
        <v>138</v>
      </c>
      <c r="C181" s="10" t="s">
        <v>8</v>
      </c>
      <c r="D181" s="10" t="s">
        <v>139</v>
      </c>
      <c r="E181" s="11" t="s">
        <v>10</v>
      </c>
      <c r="F181" s="211">
        <v>5</v>
      </c>
      <c r="G181" s="250">
        <v>339.49</v>
      </c>
      <c r="H181" s="250">
        <f>SUM(F181*G181)</f>
        <v>1697.45</v>
      </c>
      <c r="I181" s="274">
        <v>375.41</v>
      </c>
      <c r="J181" s="243">
        <f>SUM(F181*I181)</f>
        <v>1877.0500000000002</v>
      </c>
      <c r="K181" s="281" t="s">
        <v>422</v>
      </c>
      <c r="L181" s="281" t="e">
        <f>SUM(F181*K181)</f>
        <v>#VALUE!</v>
      </c>
      <c r="M181" s="243">
        <v>368.69</v>
      </c>
      <c r="N181" s="243">
        <f>SUM(F181*M181)</f>
        <v>1843.45</v>
      </c>
      <c r="O181" s="262" t="s">
        <v>422</v>
      </c>
      <c r="P181" s="262" t="e">
        <f>SUM(F181*O181)</f>
        <v>#VALUE!</v>
      </c>
      <c r="Q181" s="243">
        <v>318</v>
      </c>
      <c r="R181" s="243">
        <f>SUM(F181*Q181)</f>
        <v>1590</v>
      </c>
      <c r="S181" s="250">
        <v>295.36</v>
      </c>
      <c r="T181" s="250">
        <f>SUM(F181*S181)</f>
        <v>1476.8000000000002</v>
      </c>
      <c r="U181" s="243">
        <v>640.51</v>
      </c>
      <c r="V181" s="243">
        <f>SUM(F181*U181)</f>
        <v>3202.55</v>
      </c>
      <c r="W181" s="256">
        <v>385</v>
      </c>
      <c r="X181" s="256">
        <f>SUM(F181*W181)</f>
        <v>1925</v>
      </c>
    </row>
    <row r="182" spans="1:24" x14ac:dyDescent="0.25">
      <c r="A182" s="13">
        <v>2</v>
      </c>
      <c r="B182" s="14" t="s">
        <v>140</v>
      </c>
      <c r="C182" s="14" t="s">
        <v>8</v>
      </c>
      <c r="D182" s="14" t="s">
        <v>141</v>
      </c>
      <c r="E182" s="15" t="s">
        <v>10</v>
      </c>
      <c r="F182" s="212">
        <v>8</v>
      </c>
      <c r="G182" s="250">
        <v>339.49</v>
      </c>
      <c r="H182" s="250">
        <f t="shared" ref="H182:H183" si="54">SUM(F182*G182)</f>
        <v>2715.92</v>
      </c>
      <c r="I182" s="274">
        <v>375.41</v>
      </c>
      <c r="J182" s="243">
        <f t="shared" ref="J182:J183" si="55">SUM(F182*I182)</f>
        <v>3003.28</v>
      </c>
      <c r="K182" s="281" t="s">
        <v>422</v>
      </c>
      <c r="L182" s="281" t="e">
        <f t="shared" ref="L182:L183" si="56">SUM(F182*K182)</f>
        <v>#VALUE!</v>
      </c>
      <c r="M182" s="243">
        <v>368.69</v>
      </c>
      <c r="N182" s="243">
        <f t="shared" ref="N182:N183" si="57">SUM(F182*M182)</f>
        <v>2949.52</v>
      </c>
      <c r="O182" s="262" t="s">
        <v>422</v>
      </c>
      <c r="P182" s="262" t="e">
        <f t="shared" ref="P182:P183" si="58">SUM(F182*O182)</f>
        <v>#VALUE!</v>
      </c>
      <c r="Q182" s="243">
        <v>318</v>
      </c>
      <c r="R182" s="243">
        <f t="shared" ref="R182:R183" si="59">SUM(F182*Q182)</f>
        <v>2544</v>
      </c>
      <c r="S182" s="250">
        <v>295.36</v>
      </c>
      <c r="T182" s="250">
        <f t="shared" ref="T182:T183" si="60">SUM(F182*S182)</f>
        <v>2362.88</v>
      </c>
      <c r="U182" s="243">
        <v>347.25</v>
      </c>
      <c r="V182" s="243">
        <f t="shared" ref="V182:V183" si="61">SUM(F182*U182)</f>
        <v>2778</v>
      </c>
      <c r="W182" s="256">
        <v>385</v>
      </c>
      <c r="X182" s="256">
        <f t="shared" ref="X182:X183" si="62">SUM(F182*W182)</f>
        <v>3080</v>
      </c>
    </row>
    <row r="183" spans="1:24" x14ac:dyDescent="0.25">
      <c r="A183" s="200">
        <v>3</v>
      </c>
      <c r="B183" s="14" t="s">
        <v>142</v>
      </c>
      <c r="C183" s="14" t="s">
        <v>8</v>
      </c>
      <c r="D183" s="14" t="s">
        <v>143</v>
      </c>
      <c r="E183" s="15" t="s">
        <v>10</v>
      </c>
      <c r="F183" s="212">
        <v>10</v>
      </c>
      <c r="G183" s="250">
        <v>109</v>
      </c>
      <c r="H183" s="250">
        <f t="shared" si="54"/>
        <v>1090</v>
      </c>
      <c r="I183" s="274">
        <v>122.1</v>
      </c>
      <c r="J183" s="243">
        <f t="shared" si="55"/>
        <v>1221</v>
      </c>
      <c r="K183" s="281" t="s">
        <v>422</v>
      </c>
      <c r="L183" s="281" t="e">
        <f t="shared" si="56"/>
        <v>#VALUE!</v>
      </c>
      <c r="M183" s="243">
        <v>119.9</v>
      </c>
      <c r="N183" s="243">
        <f t="shared" si="57"/>
        <v>1199</v>
      </c>
      <c r="O183" s="262" t="s">
        <v>422</v>
      </c>
      <c r="P183" s="262" t="e">
        <f t="shared" si="58"/>
        <v>#VALUE!</v>
      </c>
      <c r="Q183" s="243">
        <v>100</v>
      </c>
      <c r="R183" s="243">
        <f t="shared" si="59"/>
        <v>1000</v>
      </c>
      <c r="S183" s="250">
        <v>88.5</v>
      </c>
      <c r="T183" s="250">
        <f t="shared" si="60"/>
        <v>885</v>
      </c>
      <c r="U183" s="243">
        <v>125.69</v>
      </c>
      <c r="V183" s="243">
        <f t="shared" si="61"/>
        <v>1256.9000000000001</v>
      </c>
      <c r="W183" s="256">
        <v>129</v>
      </c>
      <c r="X183" s="256">
        <f t="shared" si="62"/>
        <v>1290</v>
      </c>
    </row>
    <row r="184" spans="1:24" s="203" customFormat="1" ht="15.75" x14ac:dyDescent="0.25">
      <c r="A184" s="299" t="s">
        <v>399</v>
      </c>
      <c r="B184" s="299"/>
      <c r="C184" s="299"/>
      <c r="D184" s="299"/>
      <c r="E184" s="299"/>
      <c r="F184" s="300"/>
      <c r="G184" s="277"/>
      <c r="H184" s="277">
        <f>SUM(H181:H183)</f>
        <v>5503.37</v>
      </c>
      <c r="I184" s="279"/>
      <c r="J184" s="280">
        <f>SUM(J181:J183)</f>
        <v>6101.33</v>
      </c>
      <c r="K184" s="281"/>
      <c r="L184" s="281">
        <f>SUM(K181:K183)</f>
        <v>0</v>
      </c>
      <c r="M184" s="243"/>
      <c r="N184" s="243">
        <f>SUM(N181:N183)</f>
        <v>5991.97</v>
      </c>
      <c r="O184" s="262"/>
      <c r="P184" s="262">
        <f>SUM(O181:O183)</f>
        <v>0</v>
      </c>
      <c r="Q184" s="243"/>
      <c r="R184" s="243">
        <f>SUM(R181:R183)</f>
        <v>5134</v>
      </c>
      <c r="S184" s="250"/>
      <c r="T184" s="250">
        <f>SUM(T181:T183)</f>
        <v>4724.68</v>
      </c>
      <c r="U184" s="243"/>
      <c r="V184" s="243">
        <f>SUM(V181:V183)</f>
        <v>7237.4500000000007</v>
      </c>
      <c r="W184" s="256"/>
      <c r="X184" s="256">
        <f>SUM(X181:X183)</f>
        <v>6295</v>
      </c>
    </row>
    <row r="185" spans="1:24" s="203" customFormat="1" x14ac:dyDescent="0.25">
      <c r="A185" s="217"/>
      <c r="B185" s="22"/>
      <c r="C185" s="22"/>
      <c r="D185" s="22"/>
      <c r="E185" s="23"/>
      <c r="F185" s="23"/>
      <c r="G185" s="253"/>
      <c r="H185" s="253"/>
      <c r="I185" s="202"/>
      <c r="J185" s="245"/>
      <c r="K185" s="258"/>
      <c r="L185" s="258"/>
      <c r="M185" s="245"/>
      <c r="N185" s="245"/>
      <c r="O185" s="264"/>
      <c r="P185" s="264"/>
      <c r="Q185" s="245"/>
      <c r="R185" s="245"/>
      <c r="S185" s="253"/>
      <c r="T185" s="253"/>
      <c r="U185" s="245"/>
      <c r="V185" s="245"/>
      <c r="W185" s="267"/>
      <c r="X185" s="267"/>
    </row>
    <row r="186" spans="1:24" ht="15.75" x14ac:dyDescent="0.25">
      <c r="A186" s="301" t="s">
        <v>282</v>
      </c>
      <c r="B186" s="301"/>
      <c r="C186" s="301"/>
      <c r="D186" s="301"/>
      <c r="E186" s="301"/>
      <c r="F186" s="302"/>
      <c r="G186" s="253"/>
      <c r="H186" s="253"/>
      <c r="I186" s="202"/>
      <c r="J186" s="245"/>
      <c r="K186" s="255" t="s">
        <v>438</v>
      </c>
      <c r="U186" s="242" t="s">
        <v>438</v>
      </c>
    </row>
    <row r="187" spans="1:24" ht="51" x14ac:dyDescent="0.25">
      <c r="A187" s="227" t="s">
        <v>0</v>
      </c>
      <c r="B187" s="228" t="s">
        <v>1</v>
      </c>
      <c r="C187" s="229" t="s">
        <v>2</v>
      </c>
      <c r="D187" s="230" t="s">
        <v>3</v>
      </c>
      <c r="E187" s="231" t="s">
        <v>394</v>
      </c>
      <c r="F187" s="270" t="s">
        <v>278</v>
      </c>
      <c r="G187" s="250" t="s">
        <v>406</v>
      </c>
      <c r="H187" s="250" t="s">
        <v>407</v>
      </c>
      <c r="I187" s="243" t="s">
        <v>408</v>
      </c>
      <c r="J187" s="243" t="s">
        <v>409</v>
      </c>
      <c r="K187" s="256" t="s">
        <v>410</v>
      </c>
      <c r="L187" s="256" t="s">
        <v>411</v>
      </c>
      <c r="M187" s="243" t="s">
        <v>418</v>
      </c>
      <c r="N187" s="243" t="s">
        <v>419</v>
      </c>
      <c r="O187" s="262" t="s">
        <v>412</v>
      </c>
      <c r="P187" s="262" t="s">
        <v>413</v>
      </c>
      <c r="Q187" s="260" t="s">
        <v>414</v>
      </c>
      <c r="R187" s="260" t="s">
        <v>415</v>
      </c>
      <c r="S187" s="250" t="s">
        <v>416</v>
      </c>
      <c r="T187" s="250" t="s">
        <v>417</v>
      </c>
      <c r="U187" s="260" t="s">
        <v>420</v>
      </c>
      <c r="V187" s="260" t="s">
        <v>421</v>
      </c>
      <c r="W187" s="256" t="s">
        <v>442</v>
      </c>
      <c r="X187" s="256" t="s">
        <v>429</v>
      </c>
    </row>
    <row r="188" spans="1:24" x14ac:dyDescent="0.25">
      <c r="A188" s="9">
        <v>1</v>
      </c>
      <c r="B188" s="10" t="s">
        <v>144</v>
      </c>
      <c r="C188" s="10" t="s">
        <v>8</v>
      </c>
      <c r="D188" s="10" t="s">
        <v>145</v>
      </c>
      <c r="E188" s="11" t="s">
        <v>10</v>
      </c>
      <c r="F188" s="211">
        <v>60</v>
      </c>
      <c r="G188" s="250">
        <v>9.26</v>
      </c>
      <c r="H188" s="250">
        <f>SUM(F188*G188)</f>
        <v>555.6</v>
      </c>
      <c r="I188" s="274">
        <v>11.47</v>
      </c>
      <c r="J188" s="243">
        <f>SUM(F188*I188)</f>
        <v>688.2</v>
      </c>
      <c r="K188" s="281">
        <v>9.67</v>
      </c>
      <c r="L188" s="281">
        <f>SUM(F188*K188)</f>
        <v>580.20000000000005</v>
      </c>
      <c r="M188" s="243">
        <v>8.11</v>
      </c>
      <c r="N188" s="243">
        <f>SUM(F188*M188)</f>
        <v>486.59999999999997</v>
      </c>
      <c r="O188" s="262"/>
      <c r="P188" s="262">
        <f>SUM(F188*O188)</f>
        <v>0</v>
      </c>
      <c r="Q188" s="243">
        <v>8.9</v>
      </c>
      <c r="R188" s="243">
        <f>SUM(F188*Q188)</f>
        <v>534</v>
      </c>
      <c r="S188" s="250">
        <v>8.8800000000000008</v>
      </c>
      <c r="T188" s="250">
        <f>SUM(F188*S188)</f>
        <v>532.80000000000007</v>
      </c>
      <c r="U188" s="243">
        <v>9.74</v>
      </c>
      <c r="V188" s="243">
        <f>SUM(F188*U188)</f>
        <v>584.4</v>
      </c>
      <c r="W188" s="256">
        <v>9.9</v>
      </c>
      <c r="X188" s="256">
        <f>SUM(F188*W188)</f>
        <v>594</v>
      </c>
    </row>
    <row r="189" spans="1:24" x14ac:dyDescent="0.25">
      <c r="A189" s="13">
        <v>2</v>
      </c>
      <c r="B189" s="14" t="s">
        <v>146</v>
      </c>
      <c r="C189" s="14" t="s">
        <v>8</v>
      </c>
      <c r="D189" s="14"/>
      <c r="E189" s="15" t="s">
        <v>23</v>
      </c>
      <c r="F189" s="212">
        <v>100</v>
      </c>
      <c r="G189" s="250">
        <v>0.27</v>
      </c>
      <c r="H189" s="250">
        <f t="shared" ref="H189:H210" si="63">SUM(F189*G189)</f>
        <v>27</v>
      </c>
      <c r="I189" s="274">
        <v>3.6</v>
      </c>
      <c r="J189" s="243">
        <f t="shared" ref="J189:J210" si="64">SUM(F189*I189)</f>
        <v>360</v>
      </c>
      <c r="K189" s="281">
        <v>0.5</v>
      </c>
      <c r="L189" s="281">
        <f t="shared" ref="L189:L210" si="65">SUM(F189*K189)</f>
        <v>50</v>
      </c>
      <c r="M189" s="243">
        <v>0.27</v>
      </c>
      <c r="N189" s="243">
        <f t="shared" ref="N189:N210" si="66">SUM(F189*M189)</f>
        <v>27</v>
      </c>
      <c r="O189" s="262">
        <v>0.41</v>
      </c>
      <c r="P189" s="262">
        <f t="shared" ref="P189:P210" si="67">SUM(F189*O189)</f>
        <v>41</v>
      </c>
      <c r="Q189" s="243">
        <v>0.25</v>
      </c>
      <c r="R189" s="243">
        <f t="shared" ref="R189:R210" si="68">SUM(F189*Q189)</f>
        <v>25</v>
      </c>
      <c r="S189" s="250">
        <v>0.16</v>
      </c>
      <c r="T189" s="250">
        <f t="shared" ref="T189:T210" si="69">SUM(F189*S189)</f>
        <v>16</v>
      </c>
      <c r="U189" s="243">
        <v>0.22</v>
      </c>
      <c r="V189" s="243">
        <f t="shared" ref="V189:V210" si="70">SUM(F189*U189)</f>
        <v>22</v>
      </c>
      <c r="W189" s="256">
        <v>0.28999999999999998</v>
      </c>
      <c r="X189" s="256">
        <f t="shared" ref="X189:X210" si="71">SUM(F189*W189)</f>
        <v>28.999999999999996</v>
      </c>
    </row>
    <row r="190" spans="1:24" x14ac:dyDescent="0.25">
      <c r="A190" s="13">
        <v>3</v>
      </c>
      <c r="B190" s="14" t="s">
        <v>147</v>
      </c>
      <c r="C190" s="14" t="s">
        <v>8</v>
      </c>
      <c r="D190" s="14"/>
      <c r="E190" s="15" t="s">
        <v>23</v>
      </c>
      <c r="F190" s="212">
        <v>200</v>
      </c>
      <c r="G190" s="250">
        <v>0.41</v>
      </c>
      <c r="H190" s="250">
        <f t="shared" si="63"/>
        <v>82</v>
      </c>
      <c r="I190" s="274">
        <v>16.39</v>
      </c>
      <c r="J190" s="243">
        <f t="shared" si="64"/>
        <v>3278</v>
      </c>
      <c r="K190" s="281">
        <v>0.65</v>
      </c>
      <c r="L190" s="281">
        <f t="shared" si="65"/>
        <v>130</v>
      </c>
      <c r="M190" s="243">
        <v>0.51</v>
      </c>
      <c r="N190" s="243">
        <f t="shared" si="66"/>
        <v>102</v>
      </c>
      <c r="O190" s="262">
        <v>0.77</v>
      </c>
      <c r="P190" s="262">
        <f t="shared" si="67"/>
        <v>154</v>
      </c>
      <c r="Q190" s="243">
        <v>0.4</v>
      </c>
      <c r="R190" s="243">
        <f t="shared" si="68"/>
        <v>80</v>
      </c>
      <c r="S190" s="250">
        <v>0.28999999999999998</v>
      </c>
      <c r="T190" s="250">
        <f t="shared" si="69"/>
        <v>57.999999999999993</v>
      </c>
      <c r="U190" s="243">
        <v>0.39</v>
      </c>
      <c r="V190" s="243">
        <f t="shared" si="70"/>
        <v>78</v>
      </c>
      <c r="W190" s="256">
        <v>0.39</v>
      </c>
      <c r="X190" s="256">
        <f t="shared" si="71"/>
        <v>78</v>
      </c>
    </row>
    <row r="191" spans="1:24" x14ac:dyDescent="0.25">
      <c r="A191" s="13">
        <v>4</v>
      </c>
      <c r="B191" s="14" t="s">
        <v>148</v>
      </c>
      <c r="C191" s="14" t="s">
        <v>8</v>
      </c>
      <c r="D191" s="14"/>
      <c r="E191" s="15" t="s">
        <v>23</v>
      </c>
      <c r="F191" s="212">
        <v>110</v>
      </c>
      <c r="G191" s="250">
        <v>0.66</v>
      </c>
      <c r="H191" s="250">
        <f t="shared" si="63"/>
        <v>72.600000000000009</v>
      </c>
      <c r="I191" s="274">
        <v>53.18</v>
      </c>
      <c r="J191" s="243">
        <f t="shared" si="64"/>
        <v>5849.8</v>
      </c>
      <c r="K191" s="281">
        <v>0.72</v>
      </c>
      <c r="L191" s="281">
        <f t="shared" si="65"/>
        <v>79.2</v>
      </c>
      <c r="M191" s="243">
        <v>0.73</v>
      </c>
      <c r="N191" s="243">
        <f t="shared" si="66"/>
        <v>80.3</v>
      </c>
      <c r="O191" s="262">
        <v>1.23</v>
      </c>
      <c r="P191" s="262">
        <f t="shared" si="67"/>
        <v>135.30000000000001</v>
      </c>
      <c r="Q191" s="243">
        <v>0.65</v>
      </c>
      <c r="R191" s="243">
        <f t="shared" si="68"/>
        <v>71.5</v>
      </c>
      <c r="S191" s="250">
        <v>0.41</v>
      </c>
      <c r="T191" s="250">
        <f t="shared" si="69"/>
        <v>45.099999999999994</v>
      </c>
      <c r="U191" s="243">
        <v>0.67</v>
      </c>
      <c r="V191" s="243">
        <f t="shared" si="70"/>
        <v>73.7</v>
      </c>
      <c r="W191" s="256">
        <v>0.59</v>
      </c>
      <c r="X191" s="256">
        <f t="shared" si="71"/>
        <v>64.899999999999991</v>
      </c>
    </row>
    <row r="192" spans="1:24" x14ac:dyDescent="0.25">
      <c r="A192" s="13">
        <v>5</v>
      </c>
      <c r="B192" s="14" t="s">
        <v>198</v>
      </c>
      <c r="C192" s="14" t="s">
        <v>149</v>
      </c>
      <c r="D192" s="14"/>
      <c r="E192" s="15" t="s">
        <v>23</v>
      </c>
      <c r="F192" s="212">
        <v>200</v>
      </c>
      <c r="G192" s="250">
        <v>1.41</v>
      </c>
      <c r="H192" s="250">
        <f t="shared" si="63"/>
        <v>282</v>
      </c>
      <c r="I192" s="274">
        <v>4.2699999999999996</v>
      </c>
      <c r="J192" s="243">
        <f t="shared" si="64"/>
        <v>853.99999999999989</v>
      </c>
      <c r="K192" s="281">
        <v>0.51</v>
      </c>
      <c r="L192" s="281">
        <f t="shared" si="65"/>
        <v>102</v>
      </c>
      <c r="M192" s="243">
        <v>1.18</v>
      </c>
      <c r="N192" s="243">
        <f t="shared" si="66"/>
        <v>236</v>
      </c>
      <c r="O192" s="262">
        <v>2.52</v>
      </c>
      <c r="P192" s="262">
        <f t="shared" si="67"/>
        <v>504</v>
      </c>
      <c r="Q192" s="243">
        <v>1.2</v>
      </c>
      <c r="R192" s="243">
        <f t="shared" si="68"/>
        <v>240</v>
      </c>
      <c r="S192" s="250">
        <v>0.56999999999999995</v>
      </c>
      <c r="T192" s="250">
        <f t="shared" si="69"/>
        <v>113.99999999999999</v>
      </c>
      <c r="U192" s="243">
        <v>1.1299999999999999</v>
      </c>
      <c r="V192" s="243">
        <f t="shared" si="70"/>
        <v>225.99999999999997</v>
      </c>
      <c r="W192" s="256">
        <v>1.19</v>
      </c>
      <c r="X192" s="256">
        <f t="shared" si="71"/>
        <v>238</v>
      </c>
    </row>
    <row r="193" spans="1:24" x14ac:dyDescent="0.25">
      <c r="A193" s="13">
        <v>6</v>
      </c>
      <c r="B193" s="14" t="s">
        <v>150</v>
      </c>
      <c r="C193" s="14" t="s">
        <v>151</v>
      </c>
      <c r="D193" s="14"/>
      <c r="E193" s="15" t="s">
        <v>23</v>
      </c>
      <c r="F193" s="212">
        <v>100</v>
      </c>
      <c r="G193" s="250">
        <v>1.65</v>
      </c>
      <c r="H193" s="250">
        <f t="shared" si="63"/>
        <v>165</v>
      </c>
      <c r="I193" s="274">
        <v>1.24</v>
      </c>
      <c r="J193" s="243">
        <f t="shared" si="64"/>
        <v>124</v>
      </c>
      <c r="K193" s="281">
        <v>0.98</v>
      </c>
      <c r="L193" s="281">
        <f t="shared" si="65"/>
        <v>98</v>
      </c>
      <c r="M193" s="243">
        <v>1.32</v>
      </c>
      <c r="N193" s="243">
        <f t="shared" si="66"/>
        <v>132</v>
      </c>
      <c r="O193" s="262">
        <v>1.92</v>
      </c>
      <c r="P193" s="262">
        <f t="shared" si="67"/>
        <v>192</v>
      </c>
      <c r="Q193" s="243">
        <v>1.1499999999999999</v>
      </c>
      <c r="R193" s="243">
        <f t="shared" si="68"/>
        <v>114.99999999999999</v>
      </c>
      <c r="S193" s="250">
        <v>0.6</v>
      </c>
      <c r="T193" s="250">
        <f t="shared" si="69"/>
        <v>60</v>
      </c>
      <c r="U193" s="243">
        <v>1.1499999999999999</v>
      </c>
      <c r="V193" s="243">
        <f t="shared" si="70"/>
        <v>114.99999999999999</v>
      </c>
      <c r="W193" s="256">
        <v>1.19</v>
      </c>
      <c r="X193" s="256">
        <f t="shared" si="71"/>
        <v>119</v>
      </c>
    </row>
    <row r="194" spans="1:24" x14ac:dyDescent="0.25">
      <c r="A194" s="13">
        <v>7</v>
      </c>
      <c r="B194" s="14" t="s">
        <v>152</v>
      </c>
      <c r="C194" s="31" t="s">
        <v>153</v>
      </c>
      <c r="D194" s="14"/>
      <c r="E194" s="15" t="s">
        <v>23</v>
      </c>
      <c r="F194" s="212">
        <v>500</v>
      </c>
      <c r="G194" s="250">
        <v>3.49</v>
      </c>
      <c r="H194" s="250">
        <f t="shared" si="63"/>
        <v>1745</v>
      </c>
      <c r="I194" s="274">
        <v>3.52</v>
      </c>
      <c r="J194" s="243">
        <f t="shared" si="64"/>
        <v>1760</v>
      </c>
      <c r="K194" s="281">
        <v>2.35</v>
      </c>
      <c r="L194" s="281">
        <f t="shared" si="65"/>
        <v>1175</v>
      </c>
      <c r="M194" s="243">
        <v>2.6</v>
      </c>
      <c r="N194" s="243">
        <f t="shared" si="66"/>
        <v>1300</v>
      </c>
      <c r="O194" s="262">
        <v>5.44</v>
      </c>
      <c r="P194" s="262">
        <f t="shared" si="67"/>
        <v>2720</v>
      </c>
      <c r="Q194" s="243">
        <v>1.65</v>
      </c>
      <c r="R194" s="243">
        <f t="shared" si="68"/>
        <v>825</v>
      </c>
      <c r="S194" s="250">
        <v>3.65</v>
      </c>
      <c r="T194" s="250">
        <f t="shared" si="69"/>
        <v>1825</v>
      </c>
      <c r="U194" s="243">
        <v>3.95</v>
      </c>
      <c r="V194" s="243">
        <f t="shared" si="70"/>
        <v>1975</v>
      </c>
      <c r="W194" s="256">
        <v>2.69</v>
      </c>
      <c r="X194" s="256">
        <f t="shared" si="71"/>
        <v>1345</v>
      </c>
    </row>
    <row r="195" spans="1:24" x14ac:dyDescent="0.25">
      <c r="A195" s="13">
        <v>8</v>
      </c>
      <c r="B195" s="14" t="s">
        <v>154</v>
      </c>
      <c r="C195" s="14" t="s">
        <v>8</v>
      </c>
      <c r="D195" s="14"/>
      <c r="E195" s="15" t="s">
        <v>23</v>
      </c>
      <c r="F195" s="212">
        <v>120</v>
      </c>
      <c r="G195" s="250">
        <v>0.9</v>
      </c>
      <c r="H195" s="250">
        <f t="shared" si="63"/>
        <v>108</v>
      </c>
      <c r="I195" s="274">
        <v>1.07</v>
      </c>
      <c r="J195" s="243">
        <f t="shared" si="64"/>
        <v>128.4</v>
      </c>
      <c r="K195" s="281">
        <v>1.2</v>
      </c>
      <c r="L195" s="281">
        <f t="shared" si="65"/>
        <v>144</v>
      </c>
      <c r="M195" s="243">
        <v>0.75</v>
      </c>
      <c r="N195" s="243">
        <f t="shared" si="66"/>
        <v>90</v>
      </c>
      <c r="O195" s="262">
        <v>1.62</v>
      </c>
      <c r="P195" s="262">
        <f t="shared" si="67"/>
        <v>194.4</v>
      </c>
      <c r="Q195" s="243">
        <v>0.7</v>
      </c>
      <c r="R195" s="243">
        <f t="shared" si="68"/>
        <v>84</v>
      </c>
      <c r="S195" s="250">
        <v>0.83</v>
      </c>
      <c r="T195" s="250">
        <f t="shared" si="69"/>
        <v>99.6</v>
      </c>
      <c r="U195" s="243">
        <v>0.68</v>
      </c>
      <c r="V195" s="243">
        <f t="shared" si="70"/>
        <v>81.600000000000009</v>
      </c>
      <c r="W195" s="256">
        <v>0.63</v>
      </c>
      <c r="X195" s="256">
        <f t="shared" si="71"/>
        <v>75.599999999999994</v>
      </c>
    </row>
    <row r="196" spans="1:24" x14ac:dyDescent="0.25">
      <c r="A196" s="13">
        <v>9</v>
      </c>
      <c r="B196" s="14" t="s">
        <v>155</v>
      </c>
      <c r="C196" s="14" t="s">
        <v>65</v>
      </c>
      <c r="D196" s="14"/>
      <c r="E196" s="15" t="s">
        <v>23</v>
      </c>
      <c r="F196" s="212">
        <v>10</v>
      </c>
      <c r="G196" s="250">
        <v>5.63</v>
      </c>
      <c r="H196" s="250">
        <f t="shared" si="63"/>
        <v>56.3</v>
      </c>
      <c r="I196" s="274">
        <v>6.81</v>
      </c>
      <c r="J196" s="243">
        <f t="shared" si="64"/>
        <v>68.099999999999994</v>
      </c>
      <c r="K196" s="281">
        <v>2.5</v>
      </c>
      <c r="L196" s="281">
        <f t="shared" si="65"/>
        <v>25</v>
      </c>
      <c r="M196" s="243">
        <v>4.4400000000000004</v>
      </c>
      <c r="N196" s="243">
        <f t="shared" si="66"/>
        <v>44.400000000000006</v>
      </c>
      <c r="O196" s="262">
        <v>2</v>
      </c>
      <c r="P196" s="262">
        <f t="shared" si="67"/>
        <v>20</v>
      </c>
      <c r="Q196" s="243">
        <v>4.3499999999999996</v>
      </c>
      <c r="R196" s="243">
        <f t="shared" si="68"/>
        <v>43.5</v>
      </c>
      <c r="S196" s="250">
        <v>5.64</v>
      </c>
      <c r="T196" s="250">
        <f t="shared" si="69"/>
        <v>56.4</v>
      </c>
      <c r="U196" s="243">
        <v>1.46</v>
      </c>
      <c r="V196" s="243">
        <f t="shared" si="70"/>
        <v>14.6</v>
      </c>
      <c r="W196" s="256">
        <v>4.1900000000000004</v>
      </c>
      <c r="X196" s="256">
        <f t="shared" si="71"/>
        <v>41.900000000000006</v>
      </c>
    </row>
    <row r="197" spans="1:24" x14ac:dyDescent="0.25">
      <c r="A197" s="13">
        <v>10</v>
      </c>
      <c r="B197" s="14" t="s">
        <v>156</v>
      </c>
      <c r="C197" s="31" t="s">
        <v>157</v>
      </c>
      <c r="D197" s="14"/>
      <c r="E197" s="15" t="s">
        <v>23</v>
      </c>
      <c r="F197" s="212">
        <v>6</v>
      </c>
      <c r="G197" s="250">
        <v>2.35</v>
      </c>
      <c r="H197" s="250">
        <f t="shared" si="63"/>
        <v>14.100000000000001</v>
      </c>
      <c r="I197" s="274">
        <v>2.83</v>
      </c>
      <c r="J197" s="243">
        <f t="shared" si="64"/>
        <v>16.98</v>
      </c>
      <c r="K197" s="281">
        <v>3.06</v>
      </c>
      <c r="L197" s="281">
        <f t="shared" si="65"/>
        <v>18.36</v>
      </c>
      <c r="M197" s="243">
        <v>2.0299999999999998</v>
      </c>
      <c r="N197" s="243">
        <f t="shared" si="66"/>
        <v>12.18</v>
      </c>
      <c r="O197" s="262">
        <v>2</v>
      </c>
      <c r="P197" s="262">
        <f t="shared" si="67"/>
        <v>12</v>
      </c>
      <c r="Q197" s="243">
        <v>2.0499999999999998</v>
      </c>
      <c r="R197" s="243">
        <f t="shared" si="68"/>
        <v>12.299999999999999</v>
      </c>
      <c r="S197" s="250">
        <v>0.91</v>
      </c>
      <c r="T197" s="250">
        <f t="shared" si="69"/>
        <v>5.46</v>
      </c>
      <c r="U197" s="243">
        <v>1.35</v>
      </c>
      <c r="V197" s="243">
        <f t="shared" si="70"/>
        <v>8.1000000000000014</v>
      </c>
      <c r="W197" s="256">
        <v>2.09</v>
      </c>
      <c r="X197" s="256">
        <f t="shared" si="71"/>
        <v>12.54</v>
      </c>
    </row>
    <row r="198" spans="1:24" ht="26.25" x14ac:dyDescent="0.25">
      <c r="A198" s="13">
        <v>11</v>
      </c>
      <c r="B198" s="16" t="s">
        <v>158</v>
      </c>
      <c r="C198" s="14" t="s">
        <v>8</v>
      </c>
      <c r="D198" s="14"/>
      <c r="E198" s="15" t="s">
        <v>23</v>
      </c>
      <c r="F198" s="212">
        <v>350</v>
      </c>
      <c r="G198" s="250">
        <v>0.17</v>
      </c>
      <c r="H198" s="250">
        <f t="shared" si="63"/>
        <v>59.500000000000007</v>
      </c>
      <c r="I198" s="274">
        <v>0.22</v>
      </c>
      <c r="J198" s="243">
        <f t="shared" si="64"/>
        <v>77</v>
      </c>
      <c r="K198" s="281">
        <v>0.35</v>
      </c>
      <c r="L198" s="281">
        <f t="shared" si="65"/>
        <v>122.49999999999999</v>
      </c>
      <c r="M198" s="243">
        <v>0.19</v>
      </c>
      <c r="N198" s="243">
        <f t="shared" si="66"/>
        <v>66.5</v>
      </c>
      <c r="O198" s="262">
        <v>0.5</v>
      </c>
      <c r="P198" s="262">
        <f t="shared" si="67"/>
        <v>175</v>
      </c>
      <c r="Q198" s="243">
        <v>0.36</v>
      </c>
      <c r="R198" s="243">
        <f t="shared" si="68"/>
        <v>126</v>
      </c>
      <c r="S198" s="250">
        <v>0.27</v>
      </c>
      <c r="T198" s="250">
        <f t="shared" si="69"/>
        <v>94.5</v>
      </c>
      <c r="U198" s="243">
        <v>0.22</v>
      </c>
      <c r="V198" s="243">
        <f t="shared" si="70"/>
        <v>77</v>
      </c>
      <c r="W198" s="256">
        <v>0.23</v>
      </c>
      <c r="X198" s="256">
        <f t="shared" si="71"/>
        <v>80.5</v>
      </c>
    </row>
    <row r="199" spans="1:24" x14ac:dyDescent="0.25">
      <c r="A199" s="13">
        <v>12</v>
      </c>
      <c r="B199" s="14" t="s">
        <v>159</v>
      </c>
      <c r="C199" s="14" t="s">
        <v>8</v>
      </c>
      <c r="D199" s="14"/>
      <c r="E199" s="15" t="s">
        <v>23</v>
      </c>
      <c r="F199" s="212">
        <v>50</v>
      </c>
      <c r="G199" s="250">
        <v>2.34</v>
      </c>
      <c r="H199" s="250">
        <f t="shared" si="63"/>
        <v>117</v>
      </c>
      <c r="I199" s="274">
        <v>241.93</v>
      </c>
      <c r="J199" s="243">
        <f t="shared" si="64"/>
        <v>12096.5</v>
      </c>
      <c r="K199" s="281">
        <v>2.95</v>
      </c>
      <c r="L199" s="281">
        <f t="shared" si="65"/>
        <v>147.5</v>
      </c>
      <c r="M199" s="243">
        <v>1.64</v>
      </c>
      <c r="N199" s="243">
        <f t="shared" si="66"/>
        <v>82</v>
      </c>
      <c r="O199" s="262">
        <v>4</v>
      </c>
      <c r="P199" s="262">
        <f t="shared" si="67"/>
        <v>200</v>
      </c>
      <c r="Q199" s="243">
        <v>2.1800000000000002</v>
      </c>
      <c r="R199" s="243">
        <f t="shared" si="68"/>
        <v>109.00000000000001</v>
      </c>
      <c r="S199" s="250">
        <v>1.65</v>
      </c>
      <c r="T199" s="250">
        <f t="shared" si="69"/>
        <v>82.5</v>
      </c>
      <c r="U199" s="243">
        <v>1.48</v>
      </c>
      <c r="V199" s="243">
        <f t="shared" si="70"/>
        <v>74</v>
      </c>
      <c r="W199" s="256">
        <v>1.39</v>
      </c>
      <c r="X199" s="256">
        <f t="shared" si="71"/>
        <v>69.5</v>
      </c>
    </row>
    <row r="200" spans="1:24" x14ac:dyDescent="0.25">
      <c r="A200" s="13">
        <v>13</v>
      </c>
      <c r="B200" s="14" t="s">
        <v>160</v>
      </c>
      <c r="C200" s="14" t="s">
        <v>161</v>
      </c>
      <c r="D200" s="14"/>
      <c r="E200" s="15" t="s">
        <v>23</v>
      </c>
      <c r="F200" s="212">
        <v>350</v>
      </c>
      <c r="G200" s="250">
        <v>2.99</v>
      </c>
      <c r="H200" s="250">
        <f t="shared" si="63"/>
        <v>1046.5</v>
      </c>
      <c r="I200" s="274">
        <v>5.0599999999999996</v>
      </c>
      <c r="J200" s="243">
        <f t="shared" si="64"/>
        <v>1770.9999999999998</v>
      </c>
      <c r="K200" s="281">
        <v>4.1100000000000003</v>
      </c>
      <c r="L200" s="281">
        <f t="shared" si="65"/>
        <v>1438.5</v>
      </c>
      <c r="M200" s="243">
        <v>2.27</v>
      </c>
      <c r="N200" s="243">
        <f t="shared" si="66"/>
        <v>794.5</v>
      </c>
      <c r="O200" s="262">
        <v>2.93</v>
      </c>
      <c r="P200" s="262">
        <f t="shared" si="67"/>
        <v>1025.5</v>
      </c>
      <c r="Q200" s="243">
        <v>3.4</v>
      </c>
      <c r="R200" s="243">
        <f t="shared" si="68"/>
        <v>1190</v>
      </c>
      <c r="S200" s="250">
        <v>2.2000000000000002</v>
      </c>
      <c r="T200" s="250">
        <f t="shared" si="69"/>
        <v>770.00000000000011</v>
      </c>
      <c r="U200" s="243">
        <v>3.27</v>
      </c>
      <c r="V200" s="243">
        <f t="shared" si="70"/>
        <v>1144.5</v>
      </c>
      <c r="W200" s="256">
        <v>2.19</v>
      </c>
      <c r="X200" s="256">
        <f t="shared" si="71"/>
        <v>766.5</v>
      </c>
    </row>
    <row r="201" spans="1:24" x14ac:dyDescent="0.25">
      <c r="A201" s="13">
        <v>14</v>
      </c>
      <c r="B201" s="14" t="s">
        <v>162</v>
      </c>
      <c r="C201" s="14" t="s">
        <v>163</v>
      </c>
      <c r="D201" s="14"/>
      <c r="E201" s="15" t="s">
        <v>23</v>
      </c>
      <c r="F201" s="212">
        <v>35</v>
      </c>
      <c r="G201" s="250">
        <v>7.6</v>
      </c>
      <c r="H201" s="250">
        <f t="shared" si="63"/>
        <v>266</v>
      </c>
      <c r="I201" s="274">
        <v>9.4</v>
      </c>
      <c r="J201" s="243">
        <f t="shared" si="64"/>
        <v>329</v>
      </c>
      <c r="K201" s="281">
        <v>7.85</v>
      </c>
      <c r="L201" s="281">
        <f t="shared" si="65"/>
        <v>274.75</v>
      </c>
      <c r="M201" s="243">
        <v>7.92</v>
      </c>
      <c r="N201" s="243">
        <f t="shared" si="66"/>
        <v>277.2</v>
      </c>
      <c r="O201" s="262">
        <v>10.56</v>
      </c>
      <c r="P201" s="262">
        <f t="shared" si="67"/>
        <v>369.6</v>
      </c>
      <c r="Q201" s="243">
        <v>8</v>
      </c>
      <c r="R201" s="243">
        <f t="shared" si="68"/>
        <v>280</v>
      </c>
      <c r="S201" s="250">
        <v>7.26</v>
      </c>
      <c r="T201" s="250">
        <f t="shared" si="69"/>
        <v>254.1</v>
      </c>
      <c r="U201" s="243">
        <v>7.5</v>
      </c>
      <c r="V201" s="243">
        <f t="shared" si="70"/>
        <v>262.5</v>
      </c>
      <c r="W201" s="256">
        <v>6.89</v>
      </c>
      <c r="X201" s="256">
        <f t="shared" si="71"/>
        <v>241.14999999999998</v>
      </c>
    </row>
    <row r="202" spans="1:24" x14ac:dyDescent="0.25">
      <c r="A202" s="13">
        <v>15</v>
      </c>
      <c r="B202" s="14" t="s">
        <v>164</v>
      </c>
      <c r="C202" s="14" t="s">
        <v>165</v>
      </c>
      <c r="D202" s="14"/>
      <c r="E202" s="15" t="s">
        <v>23</v>
      </c>
      <c r="F202" s="212">
        <v>60</v>
      </c>
      <c r="G202" s="250">
        <v>7.6</v>
      </c>
      <c r="H202" s="250">
        <f t="shared" si="63"/>
        <v>456</v>
      </c>
      <c r="I202" s="274">
        <v>9.4</v>
      </c>
      <c r="J202" s="243">
        <f t="shared" si="64"/>
        <v>564</v>
      </c>
      <c r="K202" s="281">
        <v>7.85</v>
      </c>
      <c r="L202" s="281">
        <f t="shared" si="65"/>
        <v>471</v>
      </c>
      <c r="M202" s="243">
        <v>7.92</v>
      </c>
      <c r="N202" s="243">
        <f t="shared" si="66"/>
        <v>475.2</v>
      </c>
      <c r="O202" s="262">
        <v>10.56</v>
      </c>
      <c r="P202" s="262">
        <f t="shared" si="67"/>
        <v>633.6</v>
      </c>
      <c r="Q202" s="243">
        <v>8</v>
      </c>
      <c r="R202" s="243">
        <f t="shared" si="68"/>
        <v>480</v>
      </c>
      <c r="S202" s="250">
        <v>7.26</v>
      </c>
      <c r="T202" s="250">
        <f t="shared" si="69"/>
        <v>435.59999999999997</v>
      </c>
      <c r="U202" s="243">
        <v>7.5</v>
      </c>
      <c r="V202" s="243">
        <f t="shared" si="70"/>
        <v>450</v>
      </c>
      <c r="W202" s="256">
        <v>6.89</v>
      </c>
      <c r="X202" s="256">
        <f t="shared" si="71"/>
        <v>413.4</v>
      </c>
    </row>
    <row r="203" spans="1:24" x14ac:dyDescent="0.25">
      <c r="A203" s="13">
        <v>16</v>
      </c>
      <c r="B203" s="14" t="s">
        <v>166</v>
      </c>
      <c r="C203" s="14" t="s">
        <v>167</v>
      </c>
      <c r="D203" s="14"/>
      <c r="E203" s="15" t="s">
        <v>23</v>
      </c>
      <c r="F203" s="212">
        <v>4</v>
      </c>
      <c r="G203" s="250">
        <v>12.09</v>
      </c>
      <c r="H203" s="250">
        <f t="shared" si="63"/>
        <v>48.36</v>
      </c>
      <c r="I203" s="274">
        <v>36</v>
      </c>
      <c r="J203" s="243">
        <f t="shared" si="64"/>
        <v>144</v>
      </c>
      <c r="K203" s="281">
        <v>21.56</v>
      </c>
      <c r="L203" s="281">
        <f t="shared" si="65"/>
        <v>86.24</v>
      </c>
      <c r="M203" s="243">
        <v>29.82</v>
      </c>
      <c r="N203" s="243">
        <f t="shared" si="66"/>
        <v>119.28</v>
      </c>
      <c r="O203" s="262"/>
      <c r="P203" s="262">
        <f t="shared" si="67"/>
        <v>0</v>
      </c>
      <c r="Q203" s="243">
        <v>23</v>
      </c>
      <c r="R203" s="243">
        <f t="shared" si="68"/>
        <v>92</v>
      </c>
      <c r="S203" s="250">
        <v>27.51</v>
      </c>
      <c r="T203" s="250">
        <f t="shared" si="69"/>
        <v>110.04</v>
      </c>
      <c r="U203" s="243">
        <v>5.3</v>
      </c>
      <c r="V203" s="243">
        <f t="shared" si="70"/>
        <v>21.2</v>
      </c>
      <c r="W203" s="256">
        <v>20.29</v>
      </c>
      <c r="X203" s="256">
        <f t="shared" si="71"/>
        <v>81.16</v>
      </c>
    </row>
    <row r="204" spans="1:24" x14ac:dyDescent="0.25">
      <c r="A204" s="13">
        <v>17</v>
      </c>
      <c r="B204" s="14" t="s">
        <v>168</v>
      </c>
      <c r="C204" s="14" t="s">
        <v>169</v>
      </c>
      <c r="D204" s="14" t="s">
        <v>170</v>
      </c>
      <c r="E204" s="15" t="s">
        <v>10</v>
      </c>
      <c r="F204" s="212">
        <v>80</v>
      </c>
      <c r="G204" s="250">
        <v>23.09</v>
      </c>
      <c r="H204" s="250">
        <f t="shared" si="63"/>
        <v>1847.2</v>
      </c>
      <c r="I204" s="274">
        <v>26.78</v>
      </c>
      <c r="J204" s="243">
        <f t="shared" si="64"/>
        <v>2142.4</v>
      </c>
      <c r="K204" s="281">
        <v>17.690000000000001</v>
      </c>
      <c r="L204" s="281">
        <f t="shared" si="65"/>
        <v>1415.2</v>
      </c>
      <c r="M204" s="243">
        <v>27.21</v>
      </c>
      <c r="N204" s="243">
        <f t="shared" si="66"/>
        <v>2176.8000000000002</v>
      </c>
      <c r="O204" s="262"/>
      <c r="P204" s="262">
        <f t="shared" si="67"/>
        <v>0</v>
      </c>
      <c r="Q204" s="243">
        <v>27</v>
      </c>
      <c r="R204" s="243">
        <f t="shared" si="68"/>
        <v>2160</v>
      </c>
      <c r="S204" s="250">
        <v>2.54</v>
      </c>
      <c r="T204" s="250">
        <f t="shared" si="69"/>
        <v>203.2</v>
      </c>
      <c r="U204" s="243">
        <v>22.9</v>
      </c>
      <c r="V204" s="243">
        <f t="shared" si="70"/>
        <v>1832</v>
      </c>
      <c r="W204" s="256">
        <v>19.95</v>
      </c>
      <c r="X204" s="256">
        <f t="shared" si="71"/>
        <v>1596</v>
      </c>
    </row>
    <row r="205" spans="1:24" x14ac:dyDescent="0.25">
      <c r="A205" s="13">
        <v>18</v>
      </c>
      <c r="B205" s="14" t="s">
        <v>199</v>
      </c>
      <c r="C205" s="14" t="s">
        <v>65</v>
      </c>
      <c r="D205" s="14"/>
      <c r="E205" s="15" t="s">
        <v>23</v>
      </c>
      <c r="F205" s="212">
        <v>50</v>
      </c>
      <c r="G205" s="250">
        <v>1.19</v>
      </c>
      <c r="H205" s="250">
        <f t="shared" si="63"/>
        <v>59.5</v>
      </c>
      <c r="I205" s="274">
        <v>4.7</v>
      </c>
      <c r="J205" s="243">
        <f t="shared" si="64"/>
        <v>235</v>
      </c>
      <c r="K205" s="281">
        <v>1.45</v>
      </c>
      <c r="L205" s="281">
        <f t="shared" si="65"/>
        <v>72.5</v>
      </c>
      <c r="M205" s="243">
        <v>1.1399999999999999</v>
      </c>
      <c r="N205" s="243">
        <f t="shared" si="66"/>
        <v>56.999999999999993</v>
      </c>
      <c r="O205" s="262">
        <v>2.75</v>
      </c>
      <c r="P205" s="262">
        <f t="shared" si="67"/>
        <v>137.5</v>
      </c>
      <c r="Q205" s="243">
        <v>1</v>
      </c>
      <c r="R205" s="243">
        <f t="shared" si="68"/>
        <v>50</v>
      </c>
      <c r="S205" s="250">
        <v>1.77</v>
      </c>
      <c r="T205" s="250">
        <f t="shared" si="69"/>
        <v>88.5</v>
      </c>
      <c r="U205" s="243">
        <v>1.1599999999999999</v>
      </c>
      <c r="V205" s="243">
        <f t="shared" si="70"/>
        <v>57.999999999999993</v>
      </c>
      <c r="W205" s="256">
        <v>1.0900000000000001</v>
      </c>
      <c r="X205" s="256">
        <f t="shared" si="71"/>
        <v>54.500000000000007</v>
      </c>
    </row>
    <row r="206" spans="1:24" x14ac:dyDescent="0.25">
      <c r="A206" s="13">
        <v>19</v>
      </c>
      <c r="B206" s="14" t="s">
        <v>346</v>
      </c>
      <c r="C206" s="14" t="s">
        <v>8</v>
      </c>
      <c r="D206" s="14"/>
      <c r="E206" s="15" t="s">
        <v>23</v>
      </c>
      <c r="F206" s="212">
        <v>25</v>
      </c>
      <c r="G206" s="250">
        <v>0.7</v>
      </c>
      <c r="H206" s="250">
        <f t="shared" si="63"/>
        <v>17.5</v>
      </c>
      <c r="I206" s="274">
        <v>11.69</v>
      </c>
      <c r="J206" s="243">
        <f t="shared" si="64"/>
        <v>292.25</v>
      </c>
      <c r="K206" s="281">
        <v>0.7</v>
      </c>
      <c r="L206" s="281">
        <f t="shared" si="65"/>
        <v>17.5</v>
      </c>
      <c r="M206" s="243">
        <v>0.72</v>
      </c>
      <c r="N206" s="243">
        <f t="shared" si="66"/>
        <v>18</v>
      </c>
      <c r="O206" s="262"/>
      <c r="P206" s="262">
        <f t="shared" si="67"/>
        <v>0</v>
      </c>
      <c r="Q206" s="243">
        <v>1</v>
      </c>
      <c r="R206" s="243">
        <f t="shared" si="68"/>
        <v>25</v>
      </c>
      <c r="S206" s="250">
        <v>0.67</v>
      </c>
      <c r="T206" s="250">
        <f t="shared" si="69"/>
        <v>16.75</v>
      </c>
      <c r="U206" s="243">
        <v>0.84</v>
      </c>
      <c r="V206" s="243">
        <f t="shared" si="70"/>
        <v>21</v>
      </c>
      <c r="W206" s="256">
        <v>0.95</v>
      </c>
      <c r="X206" s="256">
        <f t="shared" si="71"/>
        <v>23.75</v>
      </c>
    </row>
    <row r="207" spans="1:24" x14ac:dyDescent="0.25">
      <c r="A207" s="13">
        <v>20</v>
      </c>
      <c r="B207" s="14" t="s">
        <v>347</v>
      </c>
      <c r="C207" s="14" t="s">
        <v>52</v>
      </c>
      <c r="D207" s="181">
        <v>80841</v>
      </c>
      <c r="E207" s="15" t="s">
        <v>23</v>
      </c>
      <c r="F207" s="212">
        <v>50</v>
      </c>
      <c r="G207" s="250">
        <v>0.89</v>
      </c>
      <c r="H207" s="250">
        <f t="shared" si="63"/>
        <v>44.5</v>
      </c>
      <c r="I207" s="274">
        <v>1.84</v>
      </c>
      <c r="J207" s="243">
        <f t="shared" si="64"/>
        <v>92</v>
      </c>
      <c r="K207" s="281">
        <v>4.4000000000000004</v>
      </c>
      <c r="L207" s="281">
        <f t="shared" si="65"/>
        <v>220.00000000000003</v>
      </c>
      <c r="M207" s="243">
        <v>3.62</v>
      </c>
      <c r="N207" s="243">
        <f t="shared" si="66"/>
        <v>181</v>
      </c>
      <c r="O207" s="262">
        <v>5.63</v>
      </c>
      <c r="P207" s="262">
        <f t="shared" si="67"/>
        <v>281.5</v>
      </c>
      <c r="Q207" s="243">
        <v>2.91</v>
      </c>
      <c r="R207" s="243">
        <f t="shared" si="68"/>
        <v>145.5</v>
      </c>
      <c r="S207" s="250">
        <v>1.1499999999999999</v>
      </c>
      <c r="T207" s="250">
        <f t="shared" si="69"/>
        <v>57.499999999999993</v>
      </c>
      <c r="U207" s="243">
        <v>4.12</v>
      </c>
      <c r="V207" s="243">
        <f t="shared" si="70"/>
        <v>206</v>
      </c>
      <c r="W207" s="256">
        <v>0.9</v>
      </c>
      <c r="X207" s="256">
        <f t="shared" si="71"/>
        <v>45</v>
      </c>
    </row>
    <row r="208" spans="1:24" x14ac:dyDescent="0.25">
      <c r="A208" s="200">
        <v>21</v>
      </c>
      <c r="B208" s="14" t="s">
        <v>200</v>
      </c>
      <c r="C208" s="14" t="s">
        <v>8</v>
      </c>
      <c r="D208" s="14"/>
      <c r="E208" s="15" t="s">
        <v>23</v>
      </c>
      <c r="F208" s="212">
        <v>100</v>
      </c>
      <c r="G208" s="250">
        <v>0.45</v>
      </c>
      <c r="H208" s="250">
        <f t="shared" si="63"/>
        <v>45</v>
      </c>
      <c r="I208" s="274">
        <v>4.58</v>
      </c>
      <c r="J208" s="243">
        <f t="shared" si="64"/>
        <v>458</v>
      </c>
      <c r="K208" s="281">
        <v>0.65</v>
      </c>
      <c r="L208" s="281">
        <f t="shared" si="65"/>
        <v>65</v>
      </c>
      <c r="M208" s="243">
        <v>0.31</v>
      </c>
      <c r="N208" s="243">
        <f t="shared" si="66"/>
        <v>31</v>
      </c>
      <c r="O208" s="262">
        <v>0.85</v>
      </c>
      <c r="P208" s="262">
        <f t="shared" si="67"/>
        <v>85</v>
      </c>
      <c r="Q208" s="243">
        <v>0.36</v>
      </c>
      <c r="R208" s="243">
        <f t="shared" si="68"/>
        <v>36</v>
      </c>
      <c r="S208" s="250">
        <v>0.86</v>
      </c>
      <c r="T208" s="250">
        <f t="shared" si="69"/>
        <v>86</v>
      </c>
      <c r="U208" s="243">
        <v>0.33</v>
      </c>
      <c r="V208" s="243">
        <f t="shared" si="70"/>
        <v>33</v>
      </c>
      <c r="W208" s="256">
        <v>0.55000000000000004</v>
      </c>
      <c r="X208" s="256">
        <f t="shared" si="71"/>
        <v>55.000000000000007</v>
      </c>
    </row>
    <row r="209" spans="1:24" s="203" customFormat="1" x14ac:dyDescent="0.25">
      <c r="A209" s="200">
        <v>22</v>
      </c>
      <c r="B209" s="14" t="s">
        <v>201</v>
      </c>
      <c r="C209" s="14" t="s">
        <v>8</v>
      </c>
      <c r="D209" s="14"/>
      <c r="E209" s="15" t="s">
        <v>23</v>
      </c>
      <c r="F209" s="212">
        <v>100</v>
      </c>
      <c r="G209" s="250">
        <v>0.74</v>
      </c>
      <c r="H209" s="250">
        <f t="shared" si="63"/>
        <v>74</v>
      </c>
      <c r="I209" s="274">
        <v>1.68</v>
      </c>
      <c r="J209" s="243">
        <f t="shared" si="64"/>
        <v>168</v>
      </c>
      <c r="K209" s="281">
        <v>0.76</v>
      </c>
      <c r="L209" s="281">
        <f t="shared" si="65"/>
        <v>76</v>
      </c>
      <c r="M209" s="243">
        <v>0.59</v>
      </c>
      <c r="N209" s="243">
        <f t="shared" si="66"/>
        <v>59</v>
      </c>
      <c r="O209" s="262">
        <v>1.37</v>
      </c>
      <c r="P209" s="262">
        <f t="shared" si="67"/>
        <v>137</v>
      </c>
      <c r="Q209" s="243">
        <v>0.54</v>
      </c>
      <c r="R209" s="243">
        <f t="shared" si="68"/>
        <v>54</v>
      </c>
      <c r="S209" s="250">
        <v>0.3</v>
      </c>
      <c r="T209" s="250">
        <f t="shared" si="69"/>
        <v>30</v>
      </c>
      <c r="U209" s="243">
        <v>0.56999999999999995</v>
      </c>
      <c r="V209" s="243">
        <f t="shared" si="70"/>
        <v>56.999999999999993</v>
      </c>
      <c r="W209" s="256">
        <v>0.89</v>
      </c>
      <c r="X209" s="256">
        <f t="shared" si="71"/>
        <v>89</v>
      </c>
    </row>
    <row r="210" spans="1:24" s="203" customFormat="1" x14ac:dyDescent="0.25">
      <c r="A210" s="200">
        <v>23</v>
      </c>
      <c r="B210" s="14" t="s">
        <v>202</v>
      </c>
      <c r="C210" s="14" t="s">
        <v>8</v>
      </c>
      <c r="D210" s="14"/>
      <c r="E210" s="15" t="s">
        <v>23</v>
      </c>
      <c r="F210" s="212">
        <v>100</v>
      </c>
      <c r="G210" s="250">
        <v>1.31</v>
      </c>
      <c r="H210" s="250">
        <f t="shared" si="63"/>
        <v>131</v>
      </c>
      <c r="I210" s="274">
        <v>2.63</v>
      </c>
      <c r="J210" s="243">
        <f t="shared" si="64"/>
        <v>263</v>
      </c>
      <c r="K210" s="281">
        <v>2.09</v>
      </c>
      <c r="L210" s="281">
        <f t="shared" si="65"/>
        <v>209</v>
      </c>
      <c r="M210" s="243">
        <v>1.05</v>
      </c>
      <c r="N210" s="243">
        <f t="shared" si="66"/>
        <v>105</v>
      </c>
      <c r="O210" s="262">
        <v>2.25</v>
      </c>
      <c r="P210" s="262">
        <f t="shared" si="67"/>
        <v>225</v>
      </c>
      <c r="Q210" s="243">
        <v>1.25</v>
      </c>
      <c r="R210" s="243">
        <f t="shared" si="68"/>
        <v>125</v>
      </c>
      <c r="S210" s="250">
        <v>0.45</v>
      </c>
      <c r="T210" s="250">
        <f t="shared" si="69"/>
        <v>45</v>
      </c>
      <c r="U210" s="243">
        <v>1.17</v>
      </c>
      <c r="V210" s="243">
        <f t="shared" si="70"/>
        <v>117</v>
      </c>
      <c r="W210" s="256">
        <v>1.19</v>
      </c>
      <c r="X210" s="256">
        <f t="shared" si="71"/>
        <v>119</v>
      </c>
    </row>
    <row r="211" spans="1:24" s="203" customFormat="1" ht="15.75" x14ac:dyDescent="0.25">
      <c r="A211" s="299" t="s">
        <v>398</v>
      </c>
      <c r="B211" s="299"/>
      <c r="C211" s="299"/>
      <c r="D211" s="299"/>
      <c r="E211" s="299"/>
      <c r="F211" s="300"/>
      <c r="G211" s="250"/>
      <c r="H211" s="250">
        <f>SUM(H188:H210)</f>
        <v>7319.66</v>
      </c>
      <c r="I211" s="274"/>
      <c r="J211" s="243">
        <f>SUM(J188:J210)</f>
        <v>31759.63</v>
      </c>
      <c r="K211" s="281"/>
      <c r="L211" s="281">
        <f>SUM(L188:L210)</f>
        <v>7017.45</v>
      </c>
      <c r="M211" s="243"/>
      <c r="N211" s="243">
        <f>SUM(N188:N210)</f>
        <v>6952.9599999999991</v>
      </c>
      <c r="O211" s="262"/>
      <c r="P211" s="262">
        <f>SUM(P188:P210)</f>
        <v>7242.4000000000015</v>
      </c>
      <c r="Q211" s="243"/>
      <c r="R211" s="243">
        <f>SUM(R188:R210)</f>
        <v>6902.8</v>
      </c>
      <c r="S211" s="250"/>
      <c r="T211" s="250">
        <f>SUM(T188:T210)</f>
        <v>5086.05</v>
      </c>
      <c r="U211" s="243"/>
      <c r="V211" s="243">
        <f>SUM(V188:V210)</f>
        <v>7531.5999999999995</v>
      </c>
      <c r="W211" s="256"/>
      <c r="X211" s="256">
        <f>SUM(X188:X210)</f>
        <v>6232.4</v>
      </c>
    </row>
    <row r="212" spans="1:24" s="220" customFormat="1" ht="15.75" hidden="1" thickBot="1" x14ac:dyDescent="0.3">
      <c r="A212" s="221"/>
      <c r="B212" s="22"/>
      <c r="C212" s="22"/>
      <c r="D212" s="22"/>
      <c r="E212" s="23"/>
      <c r="F212" s="23"/>
      <c r="G212" s="277"/>
      <c r="H212" s="277"/>
      <c r="I212" s="274"/>
      <c r="J212" s="243"/>
      <c r="K212" s="259"/>
      <c r="L212" s="259"/>
      <c r="M212" s="246"/>
      <c r="N212" s="246"/>
      <c r="O212" s="265"/>
      <c r="P212" s="265"/>
      <c r="Q212" s="246"/>
      <c r="R212" s="246"/>
      <c r="S212" s="254"/>
      <c r="T212" s="254"/>
      <c r="U212" s="246"/>
      <c r="V212" s="246"/>
      <c r="W212" s="269"/>
      <c r="X212" s="269"/>
    </row>
    <row r="213" spans="1:24" ht="15.75" x14ac:dyDescent="0.25">
      <c r="A213" s="301" t="s">
        <v>283</v>
      </c>
      <c r="B213" s="301"/>
      <c r="C213" s="301"/>
      <c r="D213" s="301"/>
      <c r="E213" s="301"/>
      <c r="F213" s="302"/>
      <c r="G213" s="253"/>
      <c r="H213" s="253"/>
      <c r="I213" s="278"/>
      <c r="J213" s="243"/>
      <c r="K213" s="255" t="s">
        <v>439</v>
      </c>
      <c r="U213" s="242" t="s">
        <v>439</v>
      </c>
    </row>
    <row r="214" spans="1:24" ht="51.75" thickBot="1" x14ac:dyDescent="0.3">
      <c r="A214" s="222" t="s">
        <v>0</v>
      </c>
      <c r="B214" s="223" t="s">
        <v>1</v>
      </c>
      <c r="C214" s="224" t="s">
        <v>2</v>
      </c>
      <c r="D214" s="225" t="s">
        <v>3</v>
      </c>
      <c r="E214" s="226" t="s">
        <v>394</v>
      </c>
      <c r="F214" s="272" t="s">
        <v>278</v>
      </c>
      <c r="G214" s="250" t="s">
        <v>406</v>
      </c>
      <c r="H214" s="250" t="s">
        <v>407</v>
      </c>
      <c r="I214" s="243" t="s">
        <v>408</v>
      </c>
      <c r="J214" s="243" t="s">
        <v>409</v>
      </c>
      <c r="K214" s="256" t="s">
        <v>410</v>
      </c>
      <c r="L214" s="256" t="s">
        <v>411</v>
      </c>
      <c r="M214" s="243" t="s">
        <v>418</v>
      </c>
      <c r="N214" s="243" t="s">
        <v>419</v>
      </c>
      <c r="O214" s="262" t="s">
        <v>412</v>
      </c>
      <c r="P214" s="262" t="s">
        <v>413</v>
      </c>
      <c r="Q214" s="260" t="s">
        <v>414</v>
      </c>
      <c r="R214" s="260" t="s">
        <v>415</v>
      </c>
      <c r="S214" s="250" t="s">
        <v>416</v>
      </c>
      <c r="T214" s="250" t="s">
        <v>417</v>
      </c>
      <c r="U214" s="260" t="s">
        <v>420</v>
      </c>
      <c r="V214" s="260" t="s">
        <v>421</v>
      </c>
      <c r="W214" s="256" t="s">
        <v>442</v>
      </c>
      <c r="X214" s="256" t="s">
        <v>429</v>
      </c>
    </row>
    <row r="215" spans="1:24" ht="15.75" thickTop="1" x14ac:dyDescent="0.25">
      <c r="A215" s="9">
        <v>1</v>
      </c>
      <c r="B215" s="10" t="s">
        <v>266</v>
      </c>
      <c r="C215" s="10" t="s">
        <v>8</v>
      </c>
      <c r="D215" s="10"/>
      <c r="E215" s="11" t="s">
        <v>23</v>
      </c>
      <c r="F215" s="211">
        <v>100</v>
      </c>
      <c r="G215" s="250">
        <v>0.85</v>
      </c>
      <c r="H215" s="250">
        <f>SUM(F215*G215)</f>
        <v>85</v>
      </c>
      <c r="I215" s="274" t="s">
        <v>422</v>
      </c>
      <c r="J215" s="243" t="e">
        <f>SUM(F215*I215)</f>
        <v>#VALUE!</v>
      </c>
      <c r="K215" s="281"/>
      <c r="L215" s="281">
        <f>SUM(F215*K215)</f>
        <v>0</v>
      </c>
      <c r="M215" s="243">
        <v>0.65</v>
      </c>
      <c r="N215" s="243">
        <f>SUM(F215*M215)</f>
        <v>65</v>
      </c>
      <c r="O215" s="262" t="s">
        <v>422</v>
      </c>
      <c r="P215" s="262" t="e">
        <f>SUM(F215*O215)</f>
        <v>#VALUE!</v>
      </c>
      <c r="Q215" s="243">
        <v>1</v>
      </c>
      <c r="R215" s="243">
        <f>SUM(F215*Q215)</f>
        <v>100</v>
      </c>
      <c r="S215" s="250">
        <v>2.77</v>
      </c>
      <c r="T215" s="250">
        <f>SUM(F215*S215)</f>
        <v>277</v>
      </c>
      <c r="U215" s="243" t="s">
        <v>422</v>
      </c>
      <c r="V215" s="243" t="e">
        <f>SUM(F215*U215)</f>
        <v>#VALUE!</v>
      </c>
      <c r="W215" s="256"/>
      <c r="X215" s="256">
        <f>SUM(F215*W215)</f>
        <v>0</v>
      </c>
    </row>
    <row r="216" spans="1:24" x14ac:dyDescent="0.25">
      <c r="A216" s="13">
        <v>2</v>
      </c>
      <c r="B216" s="14" t="s">
        <v>352</v>
      </c>
      <c r="C216" s="14" t="s">
        <v>8</v>
      </c>
      <c r="D216" s="14" t="s">
        <v>353</v>
      </c>
      <c r="E216" s="15" t="s">
        <v>23</v>
      </c>
      <c r="F216" s="212">
        <v>1000</v>
      </c>
      <c r="G216" s="250">
        <v>0.04</v>
      </c>
      <c r="H216" s="250">
        <f t="shared" ref="H216:H262" si="72">SUM(F216*G216)</f>
        <v>40</v>
      </c>
      <c r="I216" s="274" t="s">
        <v>422</v>
      </c>
      <c r="J216" s="243" t="e">
        <f t="shared" ref="J216:J262" si="73">SUM(F216*I216)</f>
        <v>#VALUE!</v>
      </c>
      <c r="K216" s="281">
        <v>4.37</v>
      </c>
      <c r="L216" s="281">
        <f t="shared" ref="L216:L262" si="74">SUM(F216*K216)</f>
        <v>4370</v>
      </c>
      <c r="M216" s="243"/>
      <c r="N216" s="243">
        <f t="shared" ref="N216:N262" si="75">SUM(F216*M216)</f>
        <v>0</v>
      </c>
      <c r="O216" s="262" t="s">
        <v>422</v>
      </c>
      <c r="P216" s="262" t="e">
        <f t="shared" ref="P216:P262" si="76">SUM(F216*O216)</f>
        <v>#VALUE!</v>
      </c>
      <c r="Q216" s="243">
        <v>1.54</v>
      </c>
      <c r="R216" s="243">
        <f t="shared" ref="R216:R262" si="77">SUM(F216*Q216)</f>
        <v>1540</v>
      </c>
      <c r="S216" s="250">
        <v>0.04</v>
      </c>
      <c r="T216" s="250">
        <f t="shared" ref="T216:T262" si="78">SUM(F216*S216)</f>
        <v>40</v>
      </c>
      <c r="U216" s="243" t="s">
        <v>422</v>
      </c>
      <c r="V216" s="243" t="e">
        <f t="shared" ref="V216:V262" si="79">SUM(F216*U216)</f>
        <v>#VALUE!</v>
      </c>
      <c r="W216" s="256"/>
      <c r="X216" s="256">
        <f t="shared" ref="X216:X262" si="80">SUM(F216*W216)</f>
        <v>0</v>
      </c>
    </row>
    <row r="217" spans="1:24" x14ac:dyDescent="0.25">
      <c r="A217" s="13">
        <v>3</v>
      </c>
      <c r="B217" s="14" t="s">
        <v>354</v>
      </c>
      <c r="C217" s="14" t="s">
        <v>8</v>
      </c>
      <c r="D217" s="14" t="s">
        <v>355</v>
      </c>
      <c r="E217" s="15" t="s">
        <v>23</v>
      </c>
      <c r="F217" s="212">
        <v>100</v>
      </c>
      <c r="G217" s="250">
        <v>1.26</v>
      </c>
      <c r="H217" s="250">
        <f t="shared" si="72"/>
        <v>126</v>
      </c>
      <c r="I217" s="274" t="s">
        <v>422</v>
      </c>
      <c r="J217" s="243" t="e">
        <f t="shared" si="73"/>
        <v>#VALUE!</v>
      </c>
      <c r="K217" s="281">
        <v>1.56</v>
      </c>
      <c r="L217" s="281">
        <f t="shared" si="74"/>
        <v>156</v>
      </c>
      <c r="M217" s="243"/>
      <c r="N217" s="243">
        <f t="shared" si="75"/>
        <v>0</v>
      </c>
      <c r="O217" s="262" t="s">
        <v>422</v>
      </c>
      <c r="P217" s="262" t="e">
        <f t="shared" si="76"/>
        <v>#VALUE!</v>
      </c>
      <c r="Q217" s="243">
        <v>1.72</v>
      </c>
      <c r="R217" s="243">
        <f t="shared" si="77"/>
        <v>172</v>
      </c>
      <c r="S217" s="250">
        <v>4.04</v>
      </c>
      <c r="T217" s="250">
        <f t="shared" si="78"/>
        <v>404</v>
      </c>
      <c r="U217" s="243" t="s">
        <v>422</v>
      </c>
      <c r="V217" s="243" t="e">
        <f t="shared" si="79"/>
        <v>#VALUE!</v>
      </c>
      <c r="W217" s="256"/>
      <c r="X217" s="256">
        <f t="shared" si="80"/>
        <v>0</v>
      </c>
    </row>
    <row r="218" spans="1:24" x14ac:dyDescent="0.25">
      <c r="A218" s="13">
        <v>4</v>
      </c>
      <c r="B218" s="14" t="s">
        <v>356</v>
      </c>
      <c r="C218" s="14" t="s">
        <v>8</v>
      </c>
      <c r="D218" s="14" t="s">
        <v>355</v>
      </c>
      <c r="E218" s="15" t="s">
        <v>23</v>
      </c>
      <c r="F218" s="212">
        <v>500</v>
      </c>
      <c r="G218" s="250">
        <v>1.26</v>
      </c>
      <c r="H218" s="250">
        <f t="shared" si="72"/>
        <v>630</v>
      </c>
      <c r="I218" s="274" t="s">
        <v>422</v>
      </c>
      <c r="J218" s="243" t="e">
        <f t="shared" si="73"/>
        <v>#VALUE!</v>
      </c>
      <c r="K218" s="281">
        <v>5.76</v>
      </c>
      <c r="L218" s="281">
        <f t="shared" si="74"/>
        <v>2880</v>
      </c>
      <c r="M218" s="243"/>
      <c r="N218" s="243">
        <f t="shared" si="75"/>
        <v>0</v>
      </c>
      <c r="O218" s="262" t="s">
        <v>422</v>
      </c>
      <c r="P218" s="262" t="e">
        <f t="shared" si="76"/>
        <v>#VALUE!</v>
      </c>
      <c r="Q218" s="243">
        <v>3.18</v>
      </c>
      <c r="R218" s="243">
        <f t="shared" si="77"/>
        <v>1590</v>
      </c>
      <c r="S218" s="250">
        <v>0.47</v>
      </c>
      <c r="T218" s="250">
        <f t="shared" si="78"/>
        <v>235</v>
      </c>
      <c r="U218" s="243" t="s">
        <v>422</v>
      </c>
      <c r="V218" s="243" t="e">
        <f t="shared" si="79"/>
        <v>#VALUE!</v>
      </c>
      <c r="W218" s="256"/>
      <c r="X218" s="256">
        <f t="shared" si="80"/>
        <v>0</v>
      </c>
    </row>
    <row r="219" spans="1:24" x14ac:dyDescent="0.25">
      <c r="A219" s="13">
        <v>5</v>
      </c>
      <c r="B219" s="14" t="s">
        <v>173</v>
      </c>
      <c r="C219" s="14" t="s">
        <v>8</v>
      </c>
      <c r="D219" s="14"/>
      <c r="E219" s="15" t="s">
        <v>23</v>
      </c>
      <c r="F219" s="212">
        <v>250</v>
      </c>
      <c r="G219" s="250">
        <v>3.15</v>
      </c>
      <c r="H219" s="250">
        <f t="shared" si="72"/>
        <v>787.5</v>
      </c>
      <c r="I219" s="274" t="s">
        <v>422</v>
      </c>
      <c r="J219" s="243" t="e">
        <f t="shared" si="73"/>
        <v>#VALUE!</v>
      </c>
      <c r="K219" s="281">
        <v>172.43</v>
      </c>
      <c r="L219" s="281">
        <f t="shared" si="74"/>
        <v>43107.5</v>
      </c>
      <c r="M219" s="243"/>
      <c r="N219" s="243">
        <f t="shared" si="75"/>
        <v>0</v>
      </c>
      <c r="O219" s="262" t="s">
        <v>422</v>
      </c>
      <c r="P219" s="262" t="e">
        <f t="shared" si="76"/>
        <v>#VALUE!</v>
      </c>
      <c r="Q219" s="260"/>
      <c r="R219" s="243">
        <f t="shared" si="77"/>
        <v>0</v>
      </c>
      <c r="S219" s="250">
        <v>11.46</v>
      </c>
      <c r="T219" s="250">
        <f t="shared" si="78"/>
        <v>2865</v>
      </c>
      <c r="U219" s="260" t="s">
        <v>422</v>
      </c>
      <c r="V219" s="243" t="e">
        <f t="shared" si="79"/>
        <v>#VALUE!</v>
      </c>
      <c r="W219" s="256"/>
      <c r="X219" s="256">
        <f t="shared" si="80"/>
        <v>0</v>
      </c>
    </row>
    <row r="220" spans="1:24" x14ac:dyDescent="0.25">
      <c r="A220" s="13">
        <v>6</v>
      </c>
      <c r="B220" s="14" t="s">
        <v>174</v>
      </c>
      <c r="C220" s="14" t="s">
        <v>8</v>
      </c>
      <c r="D220" s="14"/>
      <c r="E220" s="15" t="s">
        <v>23</v>
      </c>
      <c r="F220" s="212">
        <v>200</v>
      </c>
      <c r="G220" s="250">
        <v>0.13</v>
      </c>
      <c r="H220" s="250">
        <f t="shared" si="72"/>
        <v>26</v>
      </c>
      <c r="I220" s="274" t="s">
        <v>422</v>
      </c>
      <c r="J220" s="243" t="e">
        <f t="shared" si="73"/>
        <v>#VALUE!</v>
      </c>
      <c r="K220" s="281">
        <v>7.47</v>
      </c>
      <c r="L220" s="281">
        <f t="shared" si="74"/>
        <v>1494</v>
      </c>
      <c r="M220" s="243"/>
      <c r="N220" s="243">
        <f t="shared" si="75"/>
        <v>0</v>
      </c>
      <c r="O220" s="262" t="s">
        <v>422</v>
      </c>
      <c r="P220" s="262" t="e">
        <f t="shared" si="76"/>
        <v>#VALUE!</v>
      </c>
      <c r="Q220" s="243"/>
      <c r="R220" s="243">
        <f t="shared" si="77"/>
        <v>0</v>
      </c>
      <c r="S220" s="250">
        <v>0.18</v>
      </c>
      <c r="T220" s="250">
        <f t="shared" si="78"/>
        <v>36</v>
      </c>
      <c r="U220" s="243" t="s">
        <v>422</v>
      </c>
      <c r="V220" s="243" t="e">
        <f t="shared" si="79"/>
        <v>#VALUE!</v>
      </c>
      <c r="W220" s="256"/>
      <c r="X220" s="256">
        <f t="shared" si="80"/>
        <v>0</v>
      </c>
    </row>
    <row r="221" spans="1:24" x14ac:dyDescent="0.25">
      <c r="A221" s="13">
        <v>7</v>
      </c>
      <c r="B221" s="14" t="s">
        <v>181</v>
      </c>
      <c r="C221" s="14" t="s">
        <v>8</v>
      </c>
      <c r="D221" s="14"/>
      <c r="E221" s="15" t="s">
        <v>23</v>
      </c>
      <c r="F221" s="212">
        <v>150</v>
      </c>
      <c r="G221" s="250">
        <v>8.17</v>
      </c>
      <c r="H221" s="250">
        <f t="shared" si="72"/>
        <v>1225.5</v>
      </c>
      <c r="I221" s="274" t="s">
        <v>422</v>
      </c>
      <c r="J221" s="243" t="e">
        <f t="shared" si="73"/>
        <v>#VALUE!</v>
      </c>
      <c r="K221" s="281">
        <v>79.430000000000007</v>
      </c>
      <c r="L221" s="281">
        <f t="shared" si="74"/>
        <v>11914.500000000002</v>
      </c>
      <c r="M221" s="243"/>
      <c r="N221" s="243">
        <f t="shared" si="75"/>
        <v>0</v>
      </c>
      <c r="O221" s="262" t="s">
        <v>422</v>
      </c>
      <c r="P221" s="262" t="e">
        <f t="shared" si="76"/>
        <v>#VALUE!</v>
      </c>
      <c r="Q221" s="243"/>
      <c r="R221" s="243">
        <f t="shared" si="77"/>
        <v>0</v>
      </c>
      <c r="S221" s="250">
        <v>21.6</v>
      </c>
      <c r="T221" s="250">
        <f t="shared" si="78"/>
        <v>3240</v>
      </c>
      <c r="U221" s="243" t="s">
        <v>422</v>
      </c>
      <c r="V221" s="243" t="e">
        <f t="shared" si="79"/>
        <v>#VALUE!</v>
      </c>
      <c r="W221" s="256"/>
      <c r="X221" s="256">
        <f t="shared" si="80"/>
        <v>0</v>
      </c>
    </row>
    <row r="222" spans="1:24" x14ac:dyDescent="0.25">
      <c r="A222" s="13">
        <v>8</v>
      </c>
      <c r="B222" s="14" t="s">
        <v>204</v>
      </c>
      <c r="C222" s="14" t="s">
        <v>8</v>
      </c>
      <c r="D222" s="14"/>
      <c r="E222" s="15" t="s">
        <v>23</v>
      </c>
      <c r="F222" s="212">
        <v>300</v>
      </c>
      <c r="G222" s="250">
        <v>1.76</v>
      </c>
      <c r="H222" s="250">
        <f t="shared" si="72"/>
        <v>528</v>
      </c>
      <c r="I222" s="274" t="s">
        <v>422</v>
      </c>
      <c r="J222" s="243" t="e">
        <f t="shared" si="73"/>
        <v>#VALUE!</v>
      </c>
      <c r="K222" s="281">
        <v>55.51</v>
      </c>
      <c r="L222" s="281">
        <f t="shared" si="74"/>
        <v>16653</v>
      </c>
      <c r="M222" s="243"/>
      <c r="N222" s="243">
        <f t="shared" si="75"/>
        <v>0</v>
      </c>
      <c r="O222" s="262" t="s">
        <v>422</v>
      </c>
      <c r="P222" s="262" t="e">
        <f t="shared" si="76"/>
        <v>#VALUE!</v>
      </c>
      <c r="Q222" s="243"/>
      <c r="R222" s="243">
        <f t="shared" si="77"/>
        <v>0</v>
      </c>
      <c r="S222" s="250">
        <v>5.76</v>
      </c>
      <c r="T222" s="250">
        <f t="shared" si="78"/>
        <v>1728</v>
      </c>
      <c r="U222" s="243" t="s">
        <v>422</v>
      </c>
      <c r="V222" s="243" t="e">
        <f t="shared" si="79"/>
        <v>#VALUE!</v>
      </c>
      <c r="W222" s="256"/>
      <c r="X222" s="256">
        <f t="shared" si="80"/>
        <v>0</v>
      </c>
    </row>
    <row r="223" spans="1:24" ht="26.25" x14ac:dyDescent="0.25">
      <c r="A223" s="13">
        <v>9</v>
      </c>
      <c r="B223" s="16" t="s">
        <v>273</v>
      </c>
      <c r="C223" s="14" t="s">
        <v>8</v>
      </c>
      <c r="D223" s="14"/>
      <c r="E223" s="15" t="s">
        <v>23</v>
      </c>
      <c r="F223" s="212">
        <v>60</v>
      </c>
      <c r="G223" s="250">
        <v>2.0299999999999998</v>
      </c>
      <c r="H223" s="250">
        <f t="shared" si="72"/>
        <v>121.79999999999998</v>
      </c>
      <c r="I223" s="274" t="s">
        <v>422</v>
      </c>
      <c r="J223" s="243" t="e">
        <f t="shared" si="73"/>
        <v>#VALUE!</v>
      </c>
      <c r="K223" s="281"/>
      <c r="L223" s="281">
        <f t="shared" si="74"/>
        <v>0</v>
      </c>
      <c r="M223" s="243"/>
      <c r="N223" s="243">
        <f t="shared" si="75"/>
        <v>0</v>
      </c>
      <c r="O223" s="262" t="s">
        <v>422</v>
      </c>
      <c r="P223" s="262" t="e">
        <f t="shared" si="76"/>
        <v>#VALUE!</v>
      </c>
      <c r="Q223" s="243"/>
      <c r="R223" s="243">
        <f t="shared" si="77"/>
        <v>0</v>
      </c>
      <c r="S223" s="250">
        <v>6.4</v>
      </c>
      <c r="T223" s="250">
        <f t="shared" si="78"/>
        <v>384</v>
      </c>
      <c r="U223" s="243" t="s">
        <v>422</v>
      </c>
      <c r="V223" s="243" t="e">
        <f t="shared" si="79"/>
        <v>#VALUE!</v>
      </c>
      <c r="W223" s="256"/>
      <c r="X223" s="256">
        <f t="shared" si="80"/>
        <v>0</v>
      </c>
    </row>
    <row r="224" spans="1:24" x14ac:dyDescent="0.25">
      <c r="A224" s="13">
        <v>10</v>
      </c>
      <c r="B224" s="14" t="s">
        <v>206</v>
      </c>
      <c r="C224" s="14" t="s">
        <v>8</v>
      </c>
      <c r="D224" s="14"/>
      <c r="E224" s="15" t="s">
        <v>23</v>
      </c>
      <c r="F224" s="212">
        <v>600</v>
      </c>
      <c r="G224" s="250">
        <v>11.49</v>
      </c>
      <c r="H224" s="250">
        <f t="shared" si="72"/>
        <v>6894</v>
      </c>
      <c r="I224" s="274" t="s">
        <v>422</v>
      </c>
      <c r="J224" s="243" t="e">
        <f t="shared" si="73"/>
        <v>#VALUE!</v>
      </c>
      <c r="K224" s="281">
        <v>144</v>
      </c>
      <c r="L224" s="281">
        <f t="shared" si="74"/>
        <v>86400</v>
      </c>
      <c r="M224" s="243"/>
      <c r="N224" s="243">
        <f t="shared" si="75"/>
        <v>0</v>
      </c>
      <c r="O224" s="262" t="s">
        <v>422</v>
      </c>
      <c r="P224" s="262" t="e">
        <f t="shared" si="76"/>
        <v>#VALUE!</v>
      </c>
      <c r="Q224" s="243"/>
      <c r="R224" s="243">
        <f t="shared" si="77"/>
        <v>0</v>
      </c>
      <c r="S224" s="250">
        <v>35.17</v>
      </c>
      <c r="T224" s="250">
        <f t="shared" si="78"/>
        <v>21102</v>
      </c>
      <c r="U224" s="243" t="s">
        <v>422</v>
      </c>
      <c r="V224" s="243" t="e">
        <f t="shared" si="79"/>
        <v>#VALUE!</v>
      </c>
      <c r="W224" s="256"/>
      <c r="X224" s="256">
        <f t="shared" si="80"/>
        <v>0</v>
      </c>
    </row>
    <row r="225" spans="1:24" x14ac:dyDescent="0.25">
      <c r="A225" s="13">
        <v>11</v>
      </c>
      <c r="B225" s="14" t="s">
        <v>175</v>
      </c>
      <c r="C225" s="14" t="s">
        <v>8</v>
      </c>
      <c r="D225" s="14"/>
      <c r="E225" s="15" t="s">
        <v>23</v>
      </c>
      <c r="F225" s="212">
        <v>200</v>
      </c>
      <c r="G225" s="250">
        <v>0.13</v>
      </c>
      <c r="H225" s="250">
        <f t="shared" si="72"/>
        <v>26</v>
      </c>
      <c r="I225" s="274" t="s">
        <v>422</v>
      </c>
      <c r="J225" s="243" t="e">
        <f t="shared" si="73"/>
        <v>#VALUE!</v>
      </c>
      <c r="K225" s="281"/>
      <c r="L225" s="281">
        <f t="shared" si="74"/>
        <v>0</v>
      </c>
      <c r="M225" s="243"/>
      <c r="N225" s="243">
        <f t="shared" si="75"/>
        <v>0</v>
      </c>
      <c r="O225" s="262" t="s">
        <v>422</v>
      </c>
      <c r="P225" s="262" t="e">
        <f t="shared" si="76"/>
        <v>#VALUE!</v>
      </c>
      <c r="Q225" s="243"/>
      <c r="R225" s="243">
        <f t="shared" si="77"/>
        <v>0</v>
      </c>
      <c r="S225" s="250">
        <v>0.39</v>
      </c>
      <c r="T225" s="250">
        <f t="shared" si="78"/>
        <v>78</v>
      </c>
      <c r="U225" s="243" t="s">
        <v>422</v>
      </c>
      <c r="V225" s="243" t="e">
        <f t="shared" si="79"/>
        <v>#VALUE!</v>
      </c>
      <c r="W225" s="256"/>
      <c r="X225" s="256">
        <f t="shared" si="80"/>
        <v>0</v>
      </c>
    </row>
    <row r="226" spans="1:24" x14ac:dyDescent="0.25">
      <c r="A226" s="13">
        <v>12</v>
      </c>
      <c r="B226" s="14" t="s">
        <v>277</v>
      </c>
      <c r="C226" s="14" t="s">
        <v>8</v>
      </c>
      <c r="D226" s="181">
        <v>412023</v>
      </c>
      <c r="E226" s="15" t="s">
        <v>10</v>
      </c>
      <c r="F226" s="212">
        <v>500</v>
      </c>
      <c r="G226" s="250">
        <v>3.34</v>
      </c>
      <c r="H226" s="250">
        <f t="shared" si="72"/>
        <v>1670</v>
      </c>
      <c r="I226" s="274" t="s">
        <v>422</v>
      </c>
      <c r="J226" s="243" t="e">
        <f t="shared" si="73"/>
        <v>#VALUE!</v>
      </c>
      <c r="K226" s="281"/>
      <c r="L226" s="281">
        <f t="shared" si="74"/>
        <v>0</v>
      </c>
      <c r="M226" s="243">
        <v>2.92</v>
      </c>
      <c r="N226" s="243">
        <f t="shared" si="75"/>
        <v>1460</v>
      </c>
      <c r="O226" s="262" t="s">
        <v>422</v>
      </c>
      <c r="P226" s="262" t="e">
        <f t="shared" si="76"/>
        <v>#VALUE!</v>
      </c>
      <c r="Q226" s="243"/>
      <c r="R226" s="243">
        <f t="shared" si="77"/>
        <v>0</v>
      </c>
      <c r="S226" s="250">
        <v>3.88</v>
      </c>
      <c r="T226" s="250">
        <f t="shared" si="78"/>
        <v>1940</v>
      </c>
      <c r="U226" s="243" t="s">
        <v>422</v>
      </c>
      <c r="V226" s="243" t="e">
        <f t="shared" si="79"/>
        <v>#VALUE!</v>
      </c>
      <c r="W226" s="256"/>
      <c r="X226" s="256">
        <f t="shared" si="80"/>
        <v>0</v>
      </c>
    </row>
    <row r="227" spans="1:24" x14ac:dyDescent="0.25">
      <c r="A227" s="13">
        <v>13</v>
      </c>
      <c r="B227" s="14" t="s">
        <v>229</v>
      </c>
      <c r="C227" s="14" t="s">
        <v>8</v>
      </c>
      <c r="D227" s="181">
        <v>490036</v>
      </c>
      <c r="E227" s="15" t="s">
        <v>10</v>
      </c>
      <c r="F227" s="212">
        <v>1000</v>
      </c>
      <c r="G227" s="250">
        <v>4.83</v>
      </c>
      <c r="H227" s="250">
        <f t="shared" si="72"/>
        <v>4830</v>
      </c>
      <c r="I227" s="274" t="s">
        <v>422</v>
      </c>
      <c r="J227" s="243" t="e">
        <f t="shared" si="73"/>
        <v>#VALUE!</v>
      </c>
      <c r="K227" s="281"/>
      <c r="L227" s="281"/>
      <c r="M227" s="243">
        <v>4.7300000000000004</v>
      </c>
      <c r="N227" s="243">
        <f t="shared" si="75"/>
        <v>4730</v>
      </c>
      <c r="O227" s="262" t="s">
        <v>422</v>
      </c>
      <c r="P227" s="262" t="e">
        <f t="shared" si="76"/>
        <v>#VALUE!</v>
      </c>
      <c r="Q227" s="243"/>
      <c r="R227" s="243">
        <f t="shared" si="77"/>
        <v>0</v>
      </c>
      <c r="S227" s="250">
        <v>4.5</v>
      </c>
      <c r="T227" s="250">
        <f t="shared" si="78"/>
        <v>4500</v>
      </c>
      <c r="U227" s="243" t="s">
        <v>422</v>
      </c>
      <c r="V227" s="243" t="e">
        <f t="shared" si="79"/>
        <v>#VALUE!</v>
      </c>
      <c r="W227" s="256"/>
      <c r="X227" s="256">
        <f t="shared" si="80"/>
        <v>0</v>
      </c>
    </row>
    <row r="228" spans="1:24" x14ac:dyDescent="0.25">
      <c r="A228" s="13">
        <v>14</v>
      </c>
      <c r="B228" s="14" t="s">
        <v>205</v>
      </c>
      <c r="C228" s="14" t="s">
        <v>8</v>
      </c>
      <c r="D228" s="14"/>
      <c r="E228" s="15" t="s">
        <v>23</v>
      </c>
      <c r="F228" s="212">
        <v>150</v>
      </c>
      <c r="G228" s="250">
        <v>1.04</v>
      </c>
      <c r="H228" s="250">
        <f t="shared" si="72"/>
        <v>156</v>
      </c>
      <c r="I228" s="274" t="s">
        <v>422</v>
      </c>
      <c r="J228" s="243" t="e">
        <f t="shared" si="73"/>
        <v>#VALUE!</v>
      </c>
      <c r="K228" s="281"/>
      <c r="L228" s="281">
        <f t="shared" si="74"/>
        <v>0</v>
      </c>
      <c r="M228" s="243"/>
      <c r="N228" s="243">
        <f t="shared" si="75"/>
        <v>0</v>
      </c>
      <c r="O228" s="262" t="s">
        <v>422</v>
      </c>
      <c r="P228" s="262" t="e">
        <f t="shared" si="76"/>
        <v>#VALUE!</v>
      </c>
      <c r="Q228" s="243"/>
      <c r="R228" s="243">
        <f t="shared" si="77"/>
        <v>0</v>
      </c>
      <c r="S228" s="250">
        <v>4.4000000000000004</v>
      </c>
      <c r="T228" s="250">
        <f t="shared" si="78"/>
        <v>660</v>
      </c>
      <c r="U228" s="243" t="s">
        <v>422</v>
      </c>
      <c r="V228" s="243" t="e">
        <f t="shared" si="79"/>
        <v>#VALUE!</v>
      </c>
      <c r="W228" s="256"/>
      <c r="X228" s="256">
        <f t="shared" si="80"/>
        <v>0</v>
      </c>
    </row>
    <row r="229" spans="1:24" x14ac:dyDescent="0.25">
      <c r="A229" s="13">
        <v>15</v>
      </c>
      <c r="B229" s="14" t="s">
        <v>223</v>
      </c>
      <c r="C229" s="14" t="s">
        <v>8</v>
      </c>
      <c r="D229" s="14"/>
      <c r="E229" s="15" t="s">
        <v>23</v>
      </c>
      <c r="F229" s="212">
        <v>300</v>
      </c>
      <c r="G229" s="250">
        <v>3.1</v>
      </c>
      <c r="H229" s="250">
        <f t="shared" si="72"/>
        <v>930</v>
      </c>
      <c r="I229" s="274" t="s">
        <v>422</v>
      </c>
      <c r="J229" s="243" t="e">
        <f t="shared" si="73"/>
        <v>#VALUE!</v>
      </c>
      <c r="K229" s="281">
        <v>39</v>
      </c>
      <c r="L229" s="281">
        <f t="shared" si="74"/>
        <v>11700</v>
      </c>
      <c r="M229" s="243"/>
      <c r="N229" s="243">
        <f t="shared" si="75"/>
        <v>0</v>
      </c>
      <c r="O229" s="262" t="s">
        <v>422</v>
      </c>
      <c r="P229" s="262" t="e">
        <f t="shared" si="76"/>
        <v>#VALUE!</v>
      </c>
      <c r="Q229" s="243"/>
      <c r="R229" s="243">
        <f t="shared" si="77"/>
        <v>0</v>
      </c>
      <c r="S229" s="250">
        <v>9.39</v>
      </c>
      <c r="T229" s="250">
        <f t="shared" si="78"/>
        <v>2817</v>
      </c>
      <c r="U229" s="243" t="s">
        <v>422</v>
      </c>
      <c r="V229" s="243" t="e">
        <f t="shared" si="79"/>
        <v>#VALUE!</v>
      </c>
      <c r="W229" s="256"/>
      <c r="X229" s="256">
        <f t="shared" si="80"/>
        <v>0</v>
      </c>
    </row>
    <row r="230" spans="1:24" x14ac:dyDescent="0.25">
      <c r="A230" s="13">
        <v>16</v>
      </c>
      <c r="B230" s="14" t="s">
        <v>207</v>
      </c>
      <c r="C230" s="14" t="s">
        <v>8</v>
      </c>
      <c r="D230" s="14"/>
      <c r="E230" s="15" t="s">
        <v>23</v>
      </c>
      <c r="F230" s="212">
        <v>650</v>
      </c>
      <c r="G230" s="250">
        <v>12.32</v>
      </c>
      <c r="H230" s="250">
        <f t="shared" si="72"/>
        <v>8008</v>
      </c>
      <c r="I230" s="274" t="s">
        <v>422</v>
      </c>
      <c r="J230" s="243" t="e">
        <f t="shared" si="73"/>
        <v>#VALUE!</v>
      </c>
      <c r="K230" s="281"/>
      <c r="L230" s="281">
        <f t="shared" si="74"/>
        <v>0</v>
      </c>
      <c r="M230" s="243"/>
      <c r="N230" s="243">
        <f t="shared" si="75"/>
        <v>0</v>
      </c>
      <c r="O230" s="262" t="s">
        <v>422</v>
      </c>
      <c r="P230" s="262" t="e">
        <f t="shared" si="76"/>
        <v>#VALUE!</v>
      </c>
      <c r="Q230" s="243"/>
      <c r="R230" s="243">
        <f t="shared" si="77"/>
        <v>0</v>
      </c>
      <c r="S230" s="250">
        <v>30.73</v>
      </c>
      <c r="T230" s="250">
        <f t="shared" si="78"/>
        <v>19974.5</v>
      </c>
      <c r="U230" s="243" t="s">
        <v>422</v>
      </c>
      <c r="V230" s="243" t="e">
        <f t="shared" si="79"/>
        <v>#VALUE!</v>
      </c>
      <c r="W230" s="256"/>
      <c r="X230" s="256">
        <f t="shared" si="80"/>
        <v>0</v>
      </c>
    </row>
    <row r="231" spans="1:24" x14ac:dyDescent="0.25">
      <c r="A231" s="13">
        <v>17</v>
      </c>
      <c r="B231" s="14" t="s">
        <v>221</v>
      </c>
      <c r="C231" s="14" t="s">
        <v>8</v>
      </c>
      <c r="D231" s="14"/>
      <c r="E231" s="15" t="s">
        <v>23</v>
      </c>
      <c r="F231" s="212">
        <v>250</v>
      </c>
      <c r="G231" s="250">
        <v>2.78</v>
      </c>
      <c r="H231" s="250">
        <f t="shared" si="72"/>
        <v>695</v>
      </c>
      <c r="I231" s="274" t="s">
        <v>422</v>
      </c>
      <c r="J231" s="243" t="e">
        <f t="shared" si="73"/>
        <v>#VALUE!</v>
      </c>
      <c r="K231" s="281">
        <v>12</v>
      </c>
      <c r="L231" s="281">
        <f t="shared" si="74"/>
        <v>3000</v>
      </c>
      <c r="M231" s="243"/>
      <c r="N231" s="243">
        <f t="shared" si="75"/>
        <v>0</v>
      </c>
      <c r="O231" s="262" t="s">
        <v>422</v>
      </c>
      <c r="P231" s="262" t="e">
        <f t="shared" si="76"/>
        <v>#VALUE!</v>
      </c>
      <c r="Q231" s="243"/>
      <c r="R231" s="243">
        <f t="shared" si="77"/>
        <v>0</v>
      </c>
      <c r="S231" s="250">
        <v>8.8000000000000007</v>
      </c>
      <c r="T231" s="250">
        <f t="shared" si="78"/>
        <v>2200</v>
      </c>
      <c r="U231" s="243" t="s">
        <v>422</v>
      </c>
      <c r="V231" s="243" t="e">
        <f t="shared" si="79"/>
        <v>#VALUE!</v>
      </c>
      <c r="W231" s="256"/>
      <c r="X231" s="256">
        <f t="shared" si="80"/>
        <v>0</v>
      </c>
    </row>
    <row r="232" spans="1:24" x14ac:dyDescent="0.25">
      <c r="A232" s="13">
        <v>18</v>
      </c>
      <c r="B232" s="14" t="s">
        <v>220</v>
      </c>
      <c r="C232" s="14" t="s">
        <v>8</v>
      </c>
      <c r="D232" s="14"/>
      <c r="E232" s="15" t="s">
        <v>23</v>
      </c>
      <c r="F232" s="212">
        <v>250</v>
      </c>
      <c r="G232" s="250">
        <v>2.2000000000000002</v>
      </c>
      <c r="H232" s="250">
        <f t="shared" si="72"/>
        <v>550</v>
      </c>
      <c r="I232" s="274" t="s">
        <v>422</v>
      </c>
      <c r="J232" s="243" t="e">
        <f t="shared" si="73"/>
        <v>#VALUE!</v>
      </c>
      <c r="K232" s="281">
        <v>7.14</v>
      </c>
      <c r="L232" s="281">
        <f t="shared" si="74"/>
        <v>1785</v>
      </c>
      <c r="M232" s="243"/>
      <c r="N232" s="243">
        <f t="shared" si="75"/>
        <v>0</v>
      </c>
      <c r="O232" s="262" t="s">
        <v>422</v>
      </c>
      <c r="P232" s="262" t="e">
        <f t="shared" si="76"/>
        <v>#VALUE!</v>
      </c>
      <c r="Q232" s="243"/>
      <c r="R232" s="243">
        <f t="shared" si="77"/>
        <v>0</v>
      </c>
      <c r="S232" s="250">
        <v>12.32</v>
      </c>
      <c r="T232" s="250">
        <f t="shared" si="78"/>
        <v>3080</v>
      </c>
      <c r="U232" s="243" t="s">
        <v>422</v>
      </c>
      <c r="V232" s="243" t="e">
        <f t="shared" si="79"/>
        <v>#VALUE!</v>
      </c>
      <c r="W232" s="256"/>
      <c r="X232" s="256">
        <f t="shared" si="80"/>
        <v>0</v>
      </c>
    </row>
    <row r="233" spans="1:24" x14ac:dyDescent="0.25">
      <c r="A233" s="13">
        <v>19</v>
      </c>
      <c r="B233" s="32" t="s">
        <v>357</v>
      </c>
      <c r="C233" s="14" t="s">
        <v>8</v>
      </c>
      <c r="D233" s="14" t="s">
        <v>358</v>
      </c>
      <c r="E233" s="15" t="s">
        <v>23</v>
      </c>
      <c r="F233" s="212">
        <v>200</v>
      </c>
      <c r="G233" s="250">
        <v>2.25</v>
      </c>
      <c r="H233" s="250">
        <f t="shared" si="72"/>
        <v>450</v>
      </c>
      <c r="I233" s="274" t="s">
        <v>422</v>
      </c>
      <c r="J233" s="243" t="e">
        <f t="shared" si="73"/>
        <v>#VALUE!</v>
      </c>
      <c r="K233" s="281"/>
      <c r="L233" s="281">
        <f t="shared" si="74"/>
        <v>0</v>
      </c>
      <c r="M233" s="243"/>
      <c r="N233" s="243">
        <f t="shared" si="75"/>
        <v>0</v>
      </c>
      <c r="O233" s="262" t="s">
        <v>422</v>
      </c>
      <c r="P233" s="262" t="e">
        <f t="shared" si="76"/>
        <v>#VALUE!</v>
      </c>
      <c r="Q233" s="243"/>
      <c r="R233" s="243">
        <f t="shared" si="77"/>
        <v>0</v>
      </c>
      <c r="S233" s="250">
        <v>46.05</v>
      </c>
      <c r="T233" s="250">
        <f t="shared" si="78"/>
        <v>9210</v>
      </c>
      <c r="U233" s="243" t="s">
        <v>422</v>
      </c>
      <c r="V233" s="243" t="e">
        <f t="shared" si="79"/>
        <v>#VALUE!</v>
      </c>
      <c r="W233" s="256"/>
      <c r="X233" s="256">
        <f t="shared" si="80"/>
        <v>0</v>
      </c>
    </row>
    <row r="234" spans="1:24" x14ac:dyDescent="0.25">
      <c r="A234" s="13">
        <v>20</v>
      </c>
      <c r="B234" s="14" t="s">
        <v>314</v>
      </c>
      <c r="C234" s="14" t="s">
        <v>8</v>
      </c>
      <c r="D234" s="14"/>
      <c r="E234" s="15" t="s">
        <v>23</v>
      </c>
      <c r="F234" s="212">
        <v>200</v>
      </c>
      <c r="G234" s="250">
        <v>14.09</v>
      </c>
      <c r="H234" s="250">
        <f t="shared" si="72"/>
        <v>2818</v>
      </c>
      <c r="I234" s="274" t="s">
        <v>422</v>
      </c>
      <c r="J234" s="243" t="e">
        <f t="shared" si="73"/>
        <v>#VALUE!</v>
      </c>
      <c r="K234" s="281">
        <v>329.38</v>
      </c>
      <c r="L234" s="281">
        <f t="shared" si="74"/>
        <v>65876</v>
      </c>
      <c r="M234" s="243"/>
      <c r="N234" s="243">
        <f t="shared" si="75"/>
        <v>0</v>
      </c>
      <c r="O234" s="262" t="s">
        <v>422</v>
      </c>
      <c r="P234" s="262" t="e">
        <f t="shared" si="76"/>
        <v>#VALUE!</v>
      </c>
      <c r="Q234" s="243"/>
      <c r="R234" s="243">
        <f t="shared" si="77"/>
        <v>0</v>
      </c>
      <c r="S234" s="250">
        <v>32.93</v>
      </c>
      <c r="T234" s="250">
        <f t="shared" si="78"/>
        <v>6586</v>
      </c>
      <c r="U234" s="243" t="s">
        <v>422</v>
      </c>
      <c r="V234" s="243" t="e">
        <f t="shared" si="79"/>
        <v>#VALUE!</v>
      </c>
      <c r="W234" s="256"/>
      <c r="X234" s="256">
        <f t="shared" si="80"/>
        <v>0</v>
      </c>
    </row>
    <row r="235" spans="1:24" x14ac:dyDescent="0.25">
      <c r="A235" s="13">
        <v>21</v>
      </c>
      <c r="B235" s="14" t="s">
        <v>359</v>
      </c>
      <c r="C235" s="14" t="s">
        <v>8</v>
      </c>
      <c r="D235" s="14" t="s">
        <v>360</v>
      </c>
      <c r="E235" s="15" t="s">
        <v>23</v>
      </c>
      <c r="F235" s="212">
        <v>50</v>
      </c>
      <c r="G235" s="250">
        <v>14.09</v>
      </c>
      <c r="H235" s="250">
        <f t="shared" si="72"/>
        <v>704.5</v>
      </c>
      <c r="I235" s="274" t="s">
        <v>422</v>
      </c>
      <c r="J235" s="243" t="e">
        <f t="shared" si="73"/>
        <v>#VALUE!</v>
      </c>
      <c r="K235" s="281">
        <v>267.18</v>
      </c>
      <c r="L235" s="281">
        <f t="shared" si="74"/>
        <v>13359</v>
      </c>
      <c r="M235" s="243"/>
      <c r="N235" s="243">
        <f t="shared" si="75"/>
        <v>0</v>
      </c>
      <c r="O235" s="262" t="s">
        <v>422</v>
      </c>
      <c r="P235" s="262" t="e">
        <f t="shared" si="76"/>
        <v>#VALUE!</v>
      </c>
      <c r="Q235" s="243"/>
      <c r="R235" s="243">
        <f t="shared" si="77"/>
        <v>0</v>
      </c>
      <c r="S235" s="250">
        <v>43.89</v>
      </c>
      <c r="T235" s="250">
        <f t="shared" si="78"/>
        <v>2194.5</v>
      </c>
      <c r="U235" s="243" t="s">
        <v>422</v>
      </c>
      <c r="V235" s="243" t="e">
        <f t="shared" si="79"/>
        <v>#VALUE!</v>
      </c>
      <c r="W235" s="256"/>
      <c r="X235" s="256">
        <f t="shared" si="80"/>
        <v>0</v>
      </c>
    </row>
    <row r="236" spans="1:24" x14ac:dyDescent="0.25">
      <c r="A236" s="13">
        <v>22</v>
      </c>
      <c r="B236" s="14" t="s">
        <v>208</v>
      </c>
      <c r="C236" s="14" t="s">
        <v>8</v>
      </c>
      <c r="D236" s="14"/>
      <c r="E236" s="15" t="s">
        <v>23</v>
      </c>
      <c r="F236" s="212">
        <v>1000</v>
      </c>
      <c r="G236" s="250">
        <v>7.99</v>
      </c>
      <c r="H236" s="250">
        <f t="shared" si="72"/>
        <v>7990</v>
      </c>
      <c r="I236" s="274" t="s">
        <v>422</v>
      </c>
      <c r="J236" s="243" t="e">
        <f t="shared" si="73"/>
        <v>#VALUE!</v>
      </c>
      <c r="K236" s="281"/>
      <c r="L236" s="281">
        <f t="shared" si="74"/>
        <v>0</v>
      </c>
      <c r="M236" s="243"/>
      <c r="N236" s="243">
        <f t="shared" si="75"/>
        <v>0</v>
      </c>
      <c r="O236" s="262" t="s">
        <v>422</v>
      </c>
      <c r="P236" s="262" t="e">
        <f t="shared" si="76"/>
        <v>#VALUE!</v>
      </c>
      <c r="Q236" s="243"/>
      <c r="R236" s="243">
        <f t="shared" si="77"/>
        <v>0</v>
      </c>
      <c r="S236" s="250">
        <v>17.32</v>
      </c>
      <c r="T236" s="250">
        <f t="shared" si="78"/>
        <v>17320</v>
      </c>
      <c r="U236" s="243" t="s">
        <v>422</v>
      </c>
      <c r="V236" s="243" t="e">
        <f t="shared" si="79"/>
        <v>#VALUE!</v>
      </c>
      <c r="W236" s="256"/>
      <c r="X236" s="256">
        <f t="shared" si="80"/>
        <v>0</v>
      </c>
    </row>
    <row r="237" spans="1:24" x14ac:dyDescent="0.25">
      <c r="A237" s="13">
        <v>23</v>
      </c>
      <c r="B237" s="14" t="s">
        <v>284</v>
      </c>
      <c r="C237" s="14" t="s">
        <v>8</v>
      </c>
      <c r="D237" s="14"/>
      <c r="E237" s="15" t="s">
        <v>23</v>
      </c>
      <c r="F237" s="212">
        <v>200</v>
      </c>
      <c r="G237" s="250">
        <v>13.17</v>
      </c>
      <c r="H237" s="250">
        <f t="shared" si="72"/>
        <v>2634</v>
      </c>
      <c r="I237" s="274" t="s">
        <v>422</v>
      </c>
      <c r="J237" s="243" t="e">
        <f t="shared" si="73"/>
        <v>#VALUE!</v>
      </c>
      <c r="K237" s="281"/>
      <c r="L237" s="281">
        <f t="shared" si="74"/>
        <v>0</v>
      </c>
      <c r="M237" s="243"/>
      <c r="N237" s="243">
        <f t="shared" si="75"/>
        <v>0</v>
      </c>
      <c r="O237" s="262" t="s">
        <v>422</v>
      </c>
      <c r="P237" s="262" t="e">
        <f t="shared" si="76"/>
        <v>#VALUE!</v>
      </c>
      <c r="Q237" s="243"/>
      <c r="R237" s="243">
        <f t="shared" si="77"/>
        <v>0</v>
      </c>
      <c r="S237" s="250">
        <v>41.01</v>
      </c>
      <c r="T237" s="250">
        <f t="shared" si="78"/>
        <v>8202</v>
      </c>
      <c r="U237" s="243" t="s">
        <v>422</v>
      </c>
      <c r="V237" s="243" t="e">
        <f t="shared" si="79"/>
        <v>#VALUE!</v>
      </c>
      <c r="W237" s="256"/>
      <c r="X237" s="256">
        <f t="shared" si="80"/>
        <v>0</v>
      </c>
    </row>
    <row r="238" spans="1:24" x14ac:dyDescent="0.25">
      <c r="A238" s="13">
        <v>24</v>
      </c>
      <c r="B238" s="14" t="s">
        <v>203</v>
      </c>
      <c r="C238" s="14" t="s">
        <v>8</v>
      </c>
      <c r="D238" s="14"/>
      <c r="E238" s="15" t="s">
        <v>23</v>
      </c>
      <c r="F238" s="212">
        <v>40</v>
      </c>
      <c r="G238" s="250">
        <v>1.25</v>
      </c>
      <c r="H238" s="250">
        <f t="shared" si="72"/>
        <v>50</v>
      </c>
      <c r="I238" s="274" t="s">
        <v>422</v>
      </c>
      <c r="J238" s="243" t="e">
        <f t="shared" si="73"/>
        <v>#VALUE!</v>
      </c>
      <c r="K238" s="281"/>
      <c r="L238" s="281">
        <f t="shared" si="74"/>
        <v>0</v>
      </c>
      <c r="M238" s="243"/>
      <c r="N238" s="243">
        <f t="shared" si="75"/>
        <v>0</v>
      </c>
      <c r="O238" s="262" t="s">
        <v>422</v>
      </c>
      <c r="P238" s="262" t="e">
        <f t="shared" si="76"/>
        <v>#VALUE!</v>
      </c>
      <c r="Q238" s="243"/>
      <c r="R238" s="243">
        <f t="shared" si="77"/>
        <v>0</v>
      </c>
      <c r="S238" s="250">
        <v>6.11</v>
      </c>
      <c r="T238" s="250">
        <f t="shared" si="78"/>
        <v>244.4</v>
      </c>
      <c r="U238" s="243" t="s">
        <v>422</v>
      </c>
      <c r="V238" s="243" t="e">
        <f t="shared" si="79"/>
        <v>#VALUE!</v>
      </c>
      <c r="W238" s="256"/>
      <c r="X238" s="256">
        <f t="shared" si="80"/>
        <v>0</v>
      </c>
    </row>
    <row r="239" spans="1:24" x14ac:dyDescent="0.25">
      <c r="A239" s="13">
        <v>25</v>
      </c>
      <c r="B239" s="14" t="s">
        <v>361</v>
      </c>
      <c r="C239" s="14" t="s">
        <v>8</v>
      </c>
      <c r="D239" s="14"/>
      <c r="E239" s="15" t="s">
        <v>23</v>
      </c>
      <c r="F239" s="212">
        <v>100</v>
      </c>
      <c r="G239" s="250">
        <v>181.87</v>
      </c>
      <c r="H239" s="250">
        <f t="shared" si="72"/>
        <v>18187</v>
      </c>
      <c r="I239" s="274" t="s">
        <v>422</v>
      </c>
      <c r="J239" s="243" t="e">
        <f t="shared" si="73"/>
        <v>#VALUE!</v>
      </c>
      <c r="K239" s="281">
        <v>416.18</v>
      </c>
      <c r="L239" s="281">
        <f t="shared" si="74"/>
        <v>41618</v>
      </c>
      <c r="M239" s="243"/>
      <c r="N239" s="243">
        <f t="shared" si="75"/>
        <v>0</v>
      </c>
      <c r="O239" s="262" t="s">
        <v>422</v>
      </c>
      <c r="P239" s="262" t="e">
        <f t="shared" si="76"/>
        <v>#VALUE!</v>
      </c>
      <c r="Q239" s="243"/>
      <c r="R239" s="243">
        <f t="shared" si="77"/>
        <v>0</v>
      </c>
      <c r="S239" s="250">
        <v>682.25</v>
      </c>
      <c r="T239" s="250">
        <f t="shared" si="78"/>
        <v>68225</v>
      </c>
      <c r="U239" s="243" t="s">
        <v>422</v>
      </c>
      <c r="V239" s="243" t="e">
        <f t="shared" si="79"/>
        <v>#VALUE!</v>
      </c>
      <c r="W239" s="256"/>
      <c r="X239" s="256">
        <f t="shared" si="80"/>
        <v>0</v>
      </c>
    </row>
    <row r="240" spans="1:24" x14ac:dyDescent="0.25">
      <c r="A240" s="13">
        <v>26</v>
      </c>
      <c r="B240" s="14" t="s">
        <v>176</v>
      </c>
      <c r="C240" s="14" t="s">
        <v>8</v>
      </c>
      <c r="D240" s="14"/>
      <c r="E240" s="15" t="s">
        <v>23</v>
      </c>
      <c r="F240" s="212">
        <v>100</v>
      </c>
      <c r="G240" s="250">
        <v>1.19</v>
      </c>
      <c r="H240" s="250">
        <f t="shared" si="72"/>
        <v>119</v>
      </c>
      <c r="I240" s="274" t="s">
        <v>422</v>
      </c>
      <c r="J240" s="243" t="e">
        <f t="shared" si="73"/>
        <v>#VALUE!</v>
      </c>
      <c r="K240" s="281">
        <v>95.61</v>
      </c>
      <c r="L240" s="281">
        <f t="shared" si="74"/>
        <v>9561</v>
      </c>
      <c r="M240" s="243"/>
      <c r="N240" s="243">
        <f t="shared" si="75"/>
        <v>0</v>
      </c>
      <c r="O240" s="262" t="s">
        <v>422</v>
      </c>
      <c r="P240" s="262" t="e">
        <f t="shared" si="76"/>
        <v>#VALUE!</v>
      </c>
      <c r="Q240" s="243"/>
      <c r="R240" s="243">
        <f t="shared" si="77"/>
        <v>0</v>
      </c>
      <c r="S240" s="250">
        <v>3.52</v>
      </c>
      <c r="T240" s="250">
        <f t="shared" si="78"/>
        <v>352</v>
      </c>
      <c r="U240" s="243" t="s">
        <v>422</v>
      </c>
      <c r="V240" s="243" t="e">
        <f t="shared" si="79"/>
        <v>#VALUE!</v>
      </c>
      <c r="W240" s="256"/>
      <c r="X240" s="256">
        <f t="shared" si="80"/>
        <v>0</v>
      </c>
    </row>
    <row r="241" spans="1:24" x14ac:dyDescent="0.25">
      <c r="A241" s="13">
        <v>27</v>
      </c>
      <c r="B241" s="14" t="s">
        <v>227</v>
      </c>
      <c r="C241" s="14" t="s">
        <v>8</v>
      </c>
      <c r="D241" s="14" t="s">
        <v>228</v>
      </c>
      <c r="E241" s="15" t="s">
        <v>23</v>
      </c>
      <c r="F241" s="212">
        <v>15000</v>
      </c>
      <c r="G241" s="250">
        <v>1.07</v>
      </c>
      <c r="H241" s="250">
        <f t="shared" si="72"/>
        <v>16050.000000000002</v>
      </c>
      <c r="I241" s="274" t="s">
        <v>422</v>
      </c>
      <c r="J241" s="243" t="e">
        <f t="shared" si="73"/>
        <v>#VALUE!</v>
      </c>
      <c r="K241" s="281">
        <v>1</v>
      </c>
      <c r="L241" s="281">
        <f t="shared" si="74"/>
        <v>15000</v>
      </c>
      <c r="M241" s="243">
        <v>1.21</v>
      </c>
      <c r="N241" s="243">
        <f t="shared" si="75"/>
        <v>18150</v>
      </c>
      <c r="O241" s="262" t="s">
        <v>422</v>
      </c>
      <c r="P241" s="262" t="e">
        <f t="shared" si="76"/>
        <v>#VALUE!</v>
      </c>
      <c r="Q241" s="243"/>
      <c r="R241" s="243">
        <f t="shared" si="77"/>
        <v>0</v>
      </c>
      <c r="S241" s="250">
        <v>1.05</v>
      </c>
      <c r="T241" s="250">
        <f t="shared" si="78"/>
        <v>15750</v>
      </c>
      <c r="U241" s="243" t="s">
        <v>422</v>
      </c>
      <c r="V241" s="243" t="e">
        <f t="shared" si="79"/>
        <v>#VALUE!</v>
      </c>
      <c r="W241" s="256">
        <v>0.95</v>
      </c>
      <c r="X241" s="256">
        <f t="shared" si="80"/>
        <v>14250</v>
      </c>
    </row>
    <row r="242" spans="1:24" x14ac:dyDescent="0.25">
      <c r="A242" s="13">
        <v>28</v>
      </c>
      <c r="B242" s="14" t="s">
        <v>225</v>
      </c>
      <c r="C242" s="14" t="s">
        <v>8</v>
      </c>
      <c r="D242" s="14" t="s">
        <v>226</v>
      </c>
      <c r="E242" s="15" t="s">
        <v>23</v>
      </c>
      <c r="F242" s="212">
        <v>500</v>
      </c>
      <c r="G242" s="250">
        <v>1.5</v>
      </c>
      <c r="H242" s="250">
        <f t="shared" si="72"/>
        <v>750</v>
      </c>
      <c r="I242" s="274" t="s">
        <v>422</v>
      </c>
      <c r="J242" s="243" t="e">
        <f t="shared" si="73"/>
        <v>#VALUE!</v>
      </c>
      <c r="K242" s="281">
        <v>1.1499999999999999</v>
      </c>
      <c r="L242" s="281">
        <f t="shared" si="74"/>
        <v>575</v>
      </c>
      <c r="M242" s="243">
        <v>1.24</v>
      </c>
      <c r="N242" s="243">
        <f t="shared" si="75"/>
        <v>620</v>
      </c>
      <c r="O242" s="262" t="s">
        <v>422</v>
      </c>
      <c r="P242" s="262" t="e">
        <f t="shared" si="76"/>
        <v>#VALUE!</v>
      </c>
      <c r="Q242" s="243"/>
      <c r="R242" s="243">
        <f t="shared" si="77"/>
        <v>0</v>
      </c>
      <c r="S242" s="250">
        <v>1.01</v>
      </c>
      <c r="T242" s="250">
        <f t="shared" si="78"/>
        <v>505</v>
      </c>
      <c r="U242" s="243" t="s">
        <v>422</v>
      </c>
      <c r="V242" s="243" t="e">
        <f t="shared" si="79"/>
        <v>#VALUE!</v>
      </c>
      <c r="W242" s="256">
        <v>0.95</v>
      </c>
      <c r="X242" s="256">
        <f t="shared" si="80"/>
        <v>475</v>
      </c>
    </row>
    <row r="243" spans="1:24" x14ac:dyDescent="0.25">
      <c r="A243" s="200">
        <v>29</v>
      </c>
      <c r="B243" s="14" t="s">
        <v>216</v>
      </c>
      <c r="C243" s="14" t="s">
        <v>8</v>
      </c>
      <c r="D243" s="14"/>
      <c r="E243" s="15" t="s">
        <v>23</v>
      </c>
      <c r="F243" s="212">
        <v>1000</v>
      </c>
      <c r="G243" s="250">
        <v>4.46</v>
      </c>
      <c r="H243" s="250">
        <f t="shared" si="72"/>
        <v>4460</v>
      </c>
      <c r="I243" s="274" t="s">
        <v>422</v>
      </c>
      <c r="J243" s="243" t="e">
        <f t="shared" si="73"/>
        <v>#VALUE!</v>
      </c>
      <c r="K243" s="281">
        <v>57.11</v>
      </c>
      <c r="L243" s="281">
        <f t="shared" si="74"/>
        <v>57110</v>
      </c>
      <c r="M243" s="243"/>
      <c r="N243" s="243">
        <f t="shared" si="75"/>
        <v>0</v>
      </c>
      <c r="O243" s="262" t="s">
        <v>422</v>
      </c>
      <c r="P243" s="262" t="e">
        <f t="shared" si="76"/>
        <v>#VALUE!</v>
      </c>
      <c r="Q243" s="243"/>
      <c r="R243" s="243">
        <f t="shared" si="77"/>
        <v>0</v>
      </c>
      <c r="S243" s="250">
        <v>11.82</v>
      </c>
      <c r="T243" s="250">
        <f t="shared" si="78"/>
        <v>11820</v>
      </c>
      <c r="U243" s="243" t="s">
        <v>422</v>
      </c>
      <c r="V243" s="243" t="e">
        <f t="shared" si="79"/>
        <v>#VALUE!</v>
      </c>
      <c r="W243" s="256"/>
      <c r="X243" s="256">
        <f t="shared" si="80"/>
        <v>0</v>
      </c>
    </row>
    <row r="244" spans="1:24" ht="51" x14ac:dyDescent="0.25">
      <c r="A244" s="227" t="s">
        <v>0</v>
      </c>
      <c r="B244" s="228" t="s">
        <v>1</v>
      </c>
      <c r="C244" s="229" t="s">
        <v>2</v>
      </c>
      <c r="D244" s="230" t="s">
        <v>3</v>
      </c>
      <c r="E244" s="231" t="s">
        <v>394</v>
      </c>
      <c r="F244" s="270" t="s">
        <v>278</v>
      </c>
      <c r="G244" s="250" t="s">
        <v>406</v>
      </c>
      <c r="H244" s="250" t="s">
        <v>407</v>
      </c>
      <c r="I244" s="243" t="s">
        <v>408</v>
      </c>
      <c r="J244" s="243" t="s">
        <v>409</v>
      </c>
      <c r="K244" s="256" t="s">
        <v>410</v>
      </c>
      <c r="L244" s="256" t="s">
        <v>411</v>
      </c>
      <c r="M244" s="243" t="s">
        <v>418</v>
      </c>
      <c r="N244" s="243" t="s">
        <v>419</v>
      </c>
      <c r="O244" s="262" t="s">
        <v>412</v>
      </c>
      <c r="P244" s="262" t="s">
        <v>413</v>
      </c>
      <c r="Q244" s="260" t="s">
        <v>414</v>
      </c>
      <c r="R244" s="260" t="s">
        <v>415</v>
      </c>
      <c r="S244" s="250" t="s">
        <v>416</v>
      </c>
      <c r="T244" s="250" t="s">
        <v>417</v>
      </c>
      <c r="U244" s="260" t="s">
        <v>420</v>
      </c>
      <c r="V244" s="260" t="s">
        <v>421</v>
      </c>
      <c r="W244" s="256" t="s">
        <v>442</v>
      </c>
      <c r="X244" s="256" t="s">
        <v>429</v>
      </c>
    </row>
    <row r="245" spans="1:24" x14ac:dyDescent="0.25">
      <c r="A245" s="9">
        <v>30</v>
      </c>
      <c r="B245" s="10" t="s">
        <v>222</v>
      </c>
      <c r="C245" s="10" t="s">
        <v>8</v>
      </c>
      <c r="D245" s="10"/>
      <c r="E245" s="11" t="s">
        <v>23</v>
      </c>
      <c r="F245" s="211">
        <v>200</v>
      </c>
      <c r="G245" s="250">
        <v>101.19</v>
      </c>
      <c r="H245" s="250">
        <f t="shared" si="72"/>
        <v>20238</v>
      </c>
      <c r="I245" s="274" t="s">
        <v>422</v>
      </c>
      <c r="J245" s="243" t="e">
        <f t="shared" si="73"/>
        <v>#VALUE!</v>
      </c>
      <c r="K245" s="281"/>
      <c r="L245" s="281">
        <f t="shared" si="74"/>
        <v>0</v>
      </c>
      <c r="M245" s="243"/>
      <c r="N245" s="243">
        <f t="shared" si="75"/>
        <v>0</v>
      </c>
      <c r="O245" s="262" t="s">
        <v>422</v>
      </c>
      <c r="P245" s="262" t="e">
        <f t="shared" si="76"/>
        <v>#VALUE!</v>
      </c>
      <c r="Q245" s="243"/>
      <c r="R245" s="243">
        <f t="shared" si="77"/>
        <v>0</v>
      </c>
      <c r="S245" s="250">
        <v>14.4</v>
      </c>
      <c r="T245" s="250">
        <f t="shared" si="78"/>
        <v>2880</v>
      </c>
      <c r="U245" s="243" t="s">
        <v>422</v>
      </c>
      <c r="V245" s="243" t="e">
        <f t="shared" si="79"/>
        <v>#VALUE!</v>
      </c>
      <c r="W245" s="256"/>
      <c r="X245" s="256">
        <f t="shared" si="80"/>
        <v>0</v>
      </c>
    </row>
    <row r="246" spans="1:24" x14ac:dyDescent="0.25">
      <c r="A246" s="13">
        <v>31</v>
      </c>
      <c r="B246" s="14" t="s">
        <v>209</v>
      </c>
      <c r="C246" s="14" t="s">
        <v>8</v>
      </c>
      <c r="D246" s="14"/>
      <c r="E246" s="15" t="s">
        <v>23</v>
      </c>
      <c r="F246" s="212">
        <v>275</v>
      </c>
      <c r="G246" s="250">
        <v>4.84</v>
      </c>
      <c r="H246" s="250">
        <f t="shared" si="72"/>
        <v>1331</v>
      </c>
      <c r="I246" s="274" t="s">
        <v>422</v>
      </c>
      <c r="J246" s="243" t="e">
        <f t="shared" si="73"/>
        <v>#VALUE!</v>
      </c>
      <c r="K246" s="281"/>
      <c r="L246" s="281">
        <f t="shared" si="74"/>
        <v>0</v>
      </c>
      <c r="M246" s="243"/>
      <c r="N246" s="243">
        <f t="shared" si="75"/>
        <v>0</v>
      </c>
      <c r="O246" s="262" t="s">
        <v>422</v>
      </c>
      <c r="P246" s="262" t="e">
        <f t="shared" si="76"/>
        <v>#VALUE!</v>
      </c>
      <c r="Q246" s="243"/>
      <c r="R246" s="243">
        <f t="shared" si="77"/>
        <v>0</v>
      </c>
      <c r="S246" s="250">
        <v>11.28</v>
      </c>
      <c r="T246" s="250">
        <f t="shared" si="78"/>
        <v>3102</v>
      </c>
      <c r="U246" s="243" t="s">
        <v>422</v>
      </c>
      <c r="V246" s="243" t="e">
        <f t="shared" si="79"/>
        <v>#VALUE!</v>
      </c>
      <c r="W246" s="256"/>
      <c r="X246" s="256">
        <f t="shared" si="80"/>
        <v>0</v>
      </c>
    </row>
    <row r="247" spans="1:24" x14ac:dyDescent="0.25">
      <c r="A247" s="13">
        <v>32</v>
      </c>
      <c r="B247" s="14" t="s">
        <v>210</v>
      </c>
      <c r="C247" s="14" t="s">
        <v>8</v>
      </c>
      <c r="D247" s="14"/>
      <c r="E247" s="15" t="s">
        <v>23</v>
      </c>
      <c r="F247" s="212">
        <v>150</v>
      </c>
      <c r="G247" s="250">
        <v>3.53</v>
      </c>
      <c r="H247" s="250">
        <f t="shared" si="72"/>
        <v>529.5</v>
      </c>
      <c r="I247" s="274" t="s">
        <v>422</v>
      </c>
      <c r="J247" s="243" t="e">
        <f t="shared" si="73"/>
        <v>#VALUE!</v>
      </c>
      <c r="K247" s="281"/>
      <c r="L247" s="281">
        <f t="shared" si="74"/>
        <v>0</v>
      </c>
      <c r="M247" s="243"/>
      <c r="N247" s="243">
        <f t="shared" si="75"/>
        <v>0</v>
      </c>
      <c r="O247" s="262" t="s">
        <v>422</v>
      </c>
      <c r="P247" s="262" t="e">
        <f t="shared" si="76"/>
        <v>#VALUE!</v>
      </c>
      <c r="Q247" s="243"/>
      <c r="R247" s="243">
        <f t="shared" si="77"/>
        <v>0</v>
      </c>
      <c r="S247" s="250">
        <v>10.48</v>
      </c>
      <c r="T247" s="250">
        <f t="shared" si="78"/>
        <v>1572</v>
      </c>
      <c r="U247" s="243" t="s">
        <v>422</v>
      </c>
      <c r="V247" s="243" t="e">
        <f t="shared" si="79"/>
        <v>#VALUE!</v>
      </c>
      <c r="W247" s="256"/>
      <c r="X247" s="256">
        <f t="shared" si="80"/>
        <v>0</v>
      </c>
    </row>
    <row r="248" spans="1:24" x14ac:dyDescent="0.25">
      <c r="A248" s="25">
        <v>33</v>
      </c>
      <c r="B248" s="26" t="s">
        <v>177</v>
      </c>
      <c r="C248" s="26" t="s">
        <v>8</v>
      </c>
      <c r="D248" s="26"/>
      <c r="E248" s="27" t="s">
        <v>23</v>
      </c>
      <c r="F248" s="213">
        <v>100</v>
      </c>
      <c r="G248" s="250">
        <v>2.0499999999999998</v>
      </c>
      <c r="H248" s="250">
        <f t="shared" si="72"/>
        <v>204.99999999999997</v>
      </c>
      <c r="I248" s="274" t="s">
        <v>422</v>
      </c>
      <c r="J248" s="243" t="e">
        <f t="shared" si="73"/>
        <v>#VALUE!</v>
      </c>
      <c r="K248" s="281"/>
      <c r="L248" s="281">
        <f t="shared" si="74"/>
        <v>0</v>
      </c>
      <c r="M248" s="243"/>
      <c r="N248" s="243">
        <f t="shared" si="75"/>
        <v>0</v>
      </c>
      <c r="O248" s="262" t="s">
        <v>422</v>
      </c>
      <c r="P248" s="262" t="e">
        <f t="shared" si="76"/>
        <v>#VALUE!</v>
      </c>
      <c r="Q248" s="243"/>
      <c r="R248" s="243">
        <f t="shared" si="77"/>
        <v>0</v>
      </c>
      <c r="S248" s="250">
        <v>6.32</v>
      </c>
      <c r="T248" s="250">
        <f t="shared" si="78"/>
        <v>632</v>
      </c>
      <c r="U248" s="243" t="s">
        <v>422</v>
      </c>
      <c r="V248" s="243" t="e">
        <f t="shared" si="79"/>
        <v>#VALUE!</v>
      </c>
      <c r="W248" s="256"/>
      <c r="X248" s="256">
        <f t="shared" si="80"/>
        <v>0</v>
      </c>
    </row>
    <row r="249" spans="1:24" x14ac:dyDescent="0.25">
      <c r="A249" s="25">
        <v>34</v>
      </c>
      <c r="B249" s="26" t="s">
        <v>179</v>
      </c>
      <c r="C249" s="26" t="s">
        <v>52</v>
      </c>
      <c r="D249" s="26"/>
      <c r="E249" s="27" t="s">
        <v>23</v>
      </c>
      <c r="F249" s="213">
        <v>20</v>
      </c>
      <c r="G249" s="250">
        <v>29.96</v>
      </c>
      <c r="H249" s="250">
        <f t="shared" si="72"/>
        <v>599.20000000000005</v>
      </c>
      <c r="I249" s="274" t="s">
        <v>422</v>
      </c>
      <c r="J249" s="243" t="e">
        <f t="shared" si="73"/>
        <v>#VALUE!</v>
      </c>
      <c r="K249" s="281"/>
      <c r="L249" s="281">
        <f t="shared" si="74"/>
        <v>0</v>
      </c>
      <c r="M249" s="243"/>
      <c r="N249" s="243">
        <f t="shared" si="75"/>
        <v>0</v>
      </c>
      <c r="O249" s="262" t="s">
        <v>422</v>
      </c>
      <c r="P249" s="262" t="e">
        <f t="shared" si="76"/>
        <v>#VALUE!</v>
      </c>
      <c r="Q249" s="243"/>
      <c r="R249" s="243">
        <f t="shared" si="77"/>
        <v>0</v>
      </c>
      <c r="S249" s="250">
        <v>95.63</v>
      </c>
      <c r="T249" s="250">
        <f t="shared" si="78"/>
        <v>1912.6</v>
      </c>
      <c r="U249" s="243" t="s">
        <v>422</v>
      </c>
      <c r="V249" s="243" t="e">
        <f t="shared" si="79"/>
        <v>#VALUE!</v>
      </c>
      <c r="W249" s="256"/>
      <c r="X249" s="256">
        <f t="shared" si="80"/>
        <v>0</v>
      </c>
    </row>
    <row r="250" spans="1:24" x14ac:dyDescent="0.25">
      <c r="A250" s="25">
        <v>35</v>
      </c>
      <c r="B250" s="26" t="s">
        <v>217</v>
      </c>
      <c r="C250" s="26" t="s">
        <v>8</v>
      </c>
      <c r="D250" s="26"/>
      <c r="E250" s="27" t="s">
        <v>23</v>
      </c>
      <c r="F250" s="213">
        <v>10</v>
      </c>
      <c r="G250" s="250">
        <v>2.34</v>
      </c>
      <c r="H250" s="250">
        <f t="shared" si="72"/>
        <v>23.4</v>
      </c>
      <c r="I250" s="274" t="s">
        <v>422</v>
      </c>
      <c r="J250" s="243" t="e">
        <f t="shared" si="73"/>
        <v>#VALUE!</v>
      </c>
      <c r="K250" s="281"/>
      <c r="L250" s="281">
        <f t="shared" si="74"/>
        <v>0</v>
      </c>
      <c r="M250" s="243"/>
      <c r="N250" s="243">
        <f t="shared" si="75"/>
        <v>0</v>
      </c>
      <c r="O250" s="262" t="s">
        <v>422</v>
      </c>
      <c r="P250" s="262" t="e">
        <f t="shared" si="76"/>
        <v>#VALUE!</v>
      </c>
      <c r="Q250" s="243"/>
      <c r="R250" s="243">
        <f t="shared" si="77"/>
        <v>0</v>
      </c>
      <c r="S250" s="250">
        <v>6.96</v>
      </c>
      <c r="T250" s="250">
        <f t="shared" si="78"/>
        <v>69.599999999999994</v>
      </c>
      <c r="U250" s="243" t="s">
        <v>422</v>
      </c>
      <c r="V250" s="243" t="e">
        <f t="shared" si="79"/>
        <v>#VALUE!</v>
      </c>
      <c r="W250" s="256"/>
      <c r="X250" s="256">
        <f t="shared" si="80"/>
        <v>0</v>
      </c>
    </row>
    <row r="251" spans="1:24" x14ac:dyDescent="0.25">
      <c r="A251" s="25">
        <v>36</v>
      </c>
      <c r="B251" s="26" t="s">
        <v>211</v>
      </c>
      <c r="C251" s="26" t="s">
        <v>8</v>
      </c>
      <c r="D251" s="26" t="s">
        <v>212</v>
      </c>
      <c r="E251" s="27" t="s">
        <v>10</v>
      </c>
      <c r="F251" s="213">
        <v>350</v>
      </c>
      <c r="G251" s="250">
        <v>36.15</v>
      </c>
      <c r="H251" s="250">
        <f t="shared" si="72"/>
        <v>12652.5</v>
      </c>
      <c r="I251" s="274" t="s">
        <v>422</v>
      </c>
      <c r="J251" s="243" t="e">
        <f t="shared" si="73"/>
        <v>#VALUE!</v>
      </c>
      <c r="K251" s="281"/>
      <c r="L251" s="281">
        <f t="shared" si="74"/>
        <v>0</v>
      </c>
      <c r="M251" s="243"/>
      <c r="N251" s="243">
        <f t="shared" si="75"/>
        <v>0</v>
      </c>
      <c r="O251" s="262" t="s">
        <v>422</v>
      </c>
      <c r="P251" s="262" t="e">
        <f t="shared" si="76"/>
        <v>#VALUE!</v>
      </c>
      <c r="Q251" s="243"/>
      <c r="R251" s="243">
        <f t="shared" si="77"/>
        <v>0</v>
      </c>
      <c r="S251" s="250">
        <v>132.04</v>
      </c>
      <c r="T251" s="250">
        <f t="shared" si="78"/>
        <v>46214</v>
      </c>
      <c r="U251" s="243" t="s">
        <v>422</v>
      </c>
      <c r="V251" s="243" t="e">
        <f t="shared" si="79"/>
        <v>#VALUE!</v>
      </c>
      <c r="W251" s="256"/>
      <c r="X251" s="256">
        <f t="shared" si="80"/>
        <v>0</v>
      </c>
    </row>
    <row r="252" spans="1:24" x14ac:dyDescent="0.25">
      <c r="A252" s="25">
        <v>37</v>
      </c>
      <c r="B252" s="26" t="s">
        <v>218</v>
      </c>
      <c r="C252" s="26" t="s">
        <v>8</v>
      </c>
      <c r="D252" s="26" t="s">
        <v>182</v>
      </c>
      <c r="E252" s="27" t="s">
        <v>10</v>
      </c>
      <c r="F252" s="213">
        <v>100</v>
      </c>
      <c r="G252" s="250">
        <v>64.290000000000006</v>
      </c>
      <c r="H252" s="250">
        <f t="shared" si="72"/>
        <v>6429.0000000000009</v>
      </c>
      <c r="I252" s="274" t="s">
        <v>422</v>
      </c>
      <c r="J252" s="243" t="e">
        <f t="shared" si="73"/>
        <v>#VALUE!</v>
      </c>
      <c r="K252" s="281">
        <v>77.349999999999994</v>
      </c>
      <c r="L252" s="281">
        <f t="shared" si="74"/>
        <v>7734.9999999999991</v>
      </c>
      <c r="M252" s="243"/>
      <c r="N252" s="243">
        <f t="shared" si="75"/>
        <v>0</v>
      </c>
      <c r="O252" s="262" t="s">
        <v>422</v>
      </c>
      <c r="P252" s="262" t="e">
        <f t="shared" si="76"/>
        <v>#VALUE!</v>
      </c>
      <c r="Q252" s="243"/>
      <c r="R252" s="243">
        <f t="shared" si="77"/>
        <v>0</v>
      </c>
      <c r="S252" s="250">
        <v>57.57</v>
      </c>
      <c r="T252" s="250">
        <f t="shared" si="78"/>
        <v>5757</v>
      </c>
      <c r="U252" s="243" t="s">
        <v>422</v>
      </c>
      <c r="V252" s="243" t="e">
        <f t="shared" si="79"/>
        <v>#VALUE!</v>
      </c>
      <c r="W252" s="256"/>
      <c r="X252" s="256">
        <f t="shared" si="80"/>
        <v>0</v>
      </c>
    </row>
    <row r="253" spans="1:24" x14ac:dyDescent="0.25">
      <c r="A253" s="25">
        <v>38</v>
      </c>
      <c r="B253" s="26" t="s">
        <v>178</v>
      </c>
      <c r="C253" s="26" t="s">
        <v>8</v>
      </c>
      <c r="D253" s="26" t="s">
        <v>213</v>
      </c>
      <c r="E253" s="27" t="s">
        <v>10</v>
      </c>
      <c r="F253" s="213">
        <v>150</v>
      </c>
      <c r="G253" s="250">
        <v>8.1199999999999992</v>
      </c>
      <c r="H253" s="250">
        <f t="shared" si="72"/>
        <v>1217.9999999999998</v>
      </c>
      <c r="I253" s="274" t="s">
        <v>422</v>
      </c>
      <c r="J253" s="243" t="e">
        <f t="shared" si="73"/>
        <v>#VALUE!</v>
      </c>
      <c r="K253" s="281"/>
      <c r="L253" s="281">
        <f t="shared" si="74"/>
        <v>0</v>
      </c>
      <c r="M253" s="243"/>
      <c r="N253" s="243">
        <f t="shared" si="75"/>
        <v>0</v>
      </c>
      <c r="O253" s="262" t="s">
        <v>422</v>
      </c>
      <c r="P253" s="262" t="e">
        <f t="shared" si="76"/>
        <v>#VALUE!</v>
      </c>
      <c r="Q253" s="243"/>
      <c r="R253" s="243">
        <f t="shared" si="77"/>
        <v>0</v>
      </c>
      <c r="S253" s="250">
        <v>25.76</v>
      </c>
      <c r="T253" s="250">
        <f t="shared" si="78"/>
        <v>3864.0000000000005</v>
      </c>
      <c r="U253" s="243" t="s">
        <v>422</v>
      </c>
      <c r="V253" s="243" t="e">
        <f t="shared" si="79"/>
        <v>#VALUE!</v>
      </c>
      <c r="W253" s="256"/>
      <c r="X253" s="256">
        <f t="shared" si="80"/>
        <v>0</v>
      </c>
    </row>
    <row r="254" spans="1:24" x14ac:dyDescent="0.25">
      <c r="A254" s="25">
        <v>39</v>
      </c>
      <c r="B254" s="26" t="s">
        <v>219</v>
      </c>
      <c r="C254" s="26" t="s">
        <v>8</v>
      </c>
      <c r="D254" s="26"/>
      <c r="E254" s="27" t="s">
        <v>23</v>
      </c>
      <c r="F254" s="213">
        <v>1000</v>
      </c>
      <c r="G254" s="250">
        <v>0.57999999999999996</v>
      </c>
      <c r="H254" s="250">
        <f t="shared" si="72"/>
        <v>580</v>
      </c>
      <c r="I254" s="274" t="s">
        <v>422</v>
      </c>
      <c r="J254" s="243" t="e">
        <f t="shared" si="73"/>
        <v>#VALUE!</v>
      </c>
      <c r="K254" s="281"/>
      <c r="L254" s="281">
        <f t="shared" si="74"/>
        <v>0</v>
      </c>
      <c r="M254" s="243"/>
      <c r="N254" s="243">
        <f t="shared" si="75"/>
        <v>0</v>
      </c>
      <c r="O254" s="262" t="s">
        <v>422</v>
      </c>
      <c r="P254" s="262" t="e">
        <f t="shared" si="76"/>
        <v>#VALUE!</v>
      </c>
      <c r="Q254" s="243"/>
      <c r="R254" s="243">
        <f t="shared" si="77"/>
        <v>0</v>
      </c>
      <c r="S254" s="250">
        <v>1.53</v>
      </c>
      <c r="T254" s="250">
        <f t="shared" si="78"/>
        <v>1530</v>
      </c>
      <c r="U254" s="243" t="s">
        <v>422</v>
      </c>
      <c r="V254" s="243" t="e">
        <f t="shared" si="79"/>
        <v>#VALUE!</v>
      </c>
      <c r="W254" s="256"/>
      <c r="X254" s="256">
        <f t="shared" si="80"/>
        <v>0</v>
      </c>
    </row>
    <row r="255" spans="1:24" x14ac:dyDescent="0.25">
      <c r="A255" s="25">
        <v>40</v>
      </c>
      <c r="B255" s="26" t="s">
        <v>214</v>
      </c>
      <c r="C255" s="26" t="s">
        <v>8</v>
      </c>
      <c r="D255" s="26"/>
      <c r="E255" s="27" t="s">
        <v>23</v>
      </c>
      <c r="F255" s="213">
        <v>350</v>
      </c>
      <c r="G255" s="250">
        <v>12.43</v>
      </c>
      <c r="H255" s="250">
        <f t="shared" si="72"/>
        <v>4350.5</v>
      </c>
      <c r="I255" s="274" t="s">
        <v>422</v>
      </c>
      <c r="J255" s="243" t="e">
        <f t="shared" si="73"/>
        <v>#VALUE!</v>
      </c>
      <c r="K255" s="281">
        <v>15.91</v>
      </c>
      <c r="L255" s="281">
        <f t="shared" si="74"/>
        <v>5568.5</v>
      </c>
      <c r="M255" s="243"/>
      <c r="N255" s="243">
        <f t="shared" si="75"/>
        <v>0</v>
      </c>
      <c r="O255" s="262" t="s">
        <v>422</v>
      </c>
      <c r="P255" s="262" t="e">
        <f t="shared" si="76"/>
        <v>#VALUE!</v>
      </c>
      <c r="Q255" s="243"/>
      <c r="R255" s="243">
        <f t="shared" si="77"/>
        <v>0</v>
      </c>
      <c r="S255" s="250">
        <v>33.21</v>
      </c>
      <c r="T255" s="250">
        <f t="shared" si="78"/>
        <v>11623.5</v>
      </c>
      <c r="U255" s="243" t="s">
        <v>422</v>
      </c>
      <c r="V255" s="243" t="e">
        <f t="shared" si="79"/>
        <v>#VALUE!</v>
      </c>
      <c r="W255" s="256"/>
      <c r="X255" s="256">
        <f t="shared" si="80"/>
        <v>0</v>
      </c>
    </row>
    <row r="256" spans="1:24" x14ac:dyDescent="0.25">
      <c r="A256" s="25">
        <v>41</v>
      </c>
      <c r="B256" s="26" t="s">
        <v>264</v>
      </c>
      <c r="C256" s="26" t="s">
        <v>8</v>
      </c>
      <c r="D256" s="26"/>
      <c r="E256" s="27" t="s">
        <v>23</v>
      </c>
      <c r="F256" s="213">
        <v>15000</v>
      </c>
      <c r="G256" s="250">
        <v>4.78</v>
      </c>
      <c r="H256" s="250">
        <f t="shared" si="72"/>
        <v>71700</v>
      </c>
      <c r="I256" s="274" t="s">
        <v>422</v>
      </c>
      <c r="J256" s="243" t="e">
        <f t="shared" si="73"/>
        <v>#VALUE!</v>
      </c>
      <c r="K256" s="281">
        <v>7.14</v>
      </c>
      <c r="L256" s="281">
        <f t="shared" si="74"/>
        <v>107100</v>
      </c>
      <c r="M256" s="243"/>
      <c r="N256" s="243">
        <f t="shared" si="75"/>
        <v>0</v>
      </c>
      <c r="O256" s="262" t="s">
        <v>422</v>
      </c>
      <c r="P256" s="262" t="e">
        <f t="shared" si="76"/>
        <v>#VALUE!</v>
      </c>
      <c r="Q256" s="243"/>
      <c r="R256" s="243">
        <f t="shared" si="77"/>
        <v>0</v>
      </c>
      <c r="S256" s="250">
        <v>15.24</v>
      </c>
      <c r="T256" s="250">
        <f t="shared" si="78"/>
        <v>228600</v>
      </c>
      <c r="U256" s="243" t="s">
        <v>422</v>
      </c>
      <c r="V256" s="243" t="e">
        <f t="shared" si="79"/>
        <v>#VALUE!</v>
      </c>
      <c r="W256" s="256"/>
      <c r="X256" s="256">
        <f t="shared" si="80"/>
        <v>0</v>
      </c>
    </row>
    <row r="257" spans="1:24" ht="27" x14ac:dyDescent="0.25">
      <c r="A257" s="25">
        <v>42</v>
      </c>
      <c r="B257" s="182" t="s">
        <v>274</v>
      </c>
      <c r="C257" s="26" t="s">
        <v>8</v>
      </c>
      <c r="D257" s="183"/>
      <c r="E257" s="184" t="s">
        <v>276</v>
      </c>
      <c r="F257" s="213">
        <v>300</v>
      </c>
      <c r="G257" s="250">
        <v>24.03</v>
      </c>
      <c r="H257" s="250">
        <f t="shared" si="72"/>
        <v>7209</v>
      </c>
      <c r="I257" s="274" t="s">
        <v>422</v>
      </c>
      <c r="J257" s="243" t="e">
        <f t="shared" si="73"/>
        <v>#VALUE!</v>
      </c>
      <c r="K257" s="281"/>
      <c r="L257" s="281">
        <f t="shared" si="74"/>
        <v>0</v>
      </c>
      <c r="M257" s="243"/>
      <c r="N257" s="243">
        <f t="shared" si="75"/>
        <v>0</v>
      </c>
      <c r="O257" s="262" t="s">
        <v>422</v>
      </c>
      <c r="P257" s="262" t="e">
        <f t="shared" si="76"/>
        <v>#VALUE!</v>
      </c>
      <c r="Q257" s="243"/>
      <c r="R257" s="243">
        <f t="shared" si="77"/>
        <v>0</v>
      </c>
      <c r="S257" s="250">
        <v>72.900000000000006</v>
      </c>
      <c r="T257" s="250">
        <f t="shared" si="78"/>
        <v>21870</v>
      </c>
      <c r="U257" s="243" t="s">
        <v>422</v>
      </c>
      <c r="V257" s="243" t="e">
        <f t="shared" si="79"/>
        <v>#VALUE!</v>
      </c>
      <c r="W257" s="256"/>
      <c r="X257" s="256">
        <f t="shared" si="80"/>
        <v>0</v>
      </c>
    </row>
    <row r="258" spans="1:24" x14ac:dyDescent="0.25">
      <c r="A258" s="25">
        <v>43</v>
      </c>
      <c r="B258" s="26" t="s">
        <v>215</v>
      </c>
      <c r="C258" s="26" t="s">
        <v>8</v>
      </c>
      <c r="D258" s="26"/>
      <c r="E258" s="27" t="s">
        <v>23</v>
      </c>
      <c r="F258" s="213">
        <v>130</v>
      </c>
      <c r="G258" s="250">
        <v>12.9</v>
      </c>
      <c r="H258" s="250">
        <f t="shared" si="72"/>
        <v>1677</v>
      </c>
      <c r="I258" s="274" t="s">
        <v>422</v>
      </c>
      <c r="J258" s="243" t="e">
        <f t="shared" si="73"/>
        <v>#VALUE!</v>
      </c>
      <c r="K258" s="281"/>
      <c r="L258" s="281">
        <f t="shared" si="74"/>
        <v>0</v>
      </c>
      <c r="M258" s="243"/>
      <c r="N258" s="243">
        <f t="shared" si="75"/>
        <v>0</v>
      </c>
      <c r="O258" s="262" t="s">
        <v>422</v>
      </c>
      <c r="P258" s="262" t="e">
        <f t="shared" si="76"/>
        <v>#VALUE!</v>
      </c>
      <c r="Q258" s="243"/>
      <c r="R258" s="243">
        <f t="shared" si="77"/>
        <v>0</v>
      </c>
      <c r="S258" s="250">
        <v>35.97</v>
      </c>
      <c r="T258" s="250">
        <f t="shared" si="78"/>
        <v>4676.0999999999995</v>
      </c>
      <c r="U258" s="243" t="s">
        <v>422</v>
      </c>
      <c r="V258" s="243" t="e">
        <f t="shared" si="79"/>
        <v>#VALUE!</v>
      </c>
      <c r="W258" s="256"/>
      <c r="X258" s="256">
        <f t="shared" si="80"/>
        <v>0</v>
      </c>
    </row>
    <row r="259" spans="1:24" x14ac:dyDescent="0.25">
      <c r="A259" s="25">
        <v>44</v>
      </c>
      <c r="B259" s="26" t="s">
        <v>180</v>
      </c>
      <c r="C259" s="26" t="s">
        <v>8</v>
      </c>
      <c r="D259" s="26"/>
      <c r="E259" s="27" t="s">
        <v>23</v>
      </c>
      <c r="F259" s="213">
        <v>86</v>
      </c>
      <c r="G259" s="250">
        <v>3.76</v>
      </c>
      <c r="H259" s="250">
        <f t="shared" si="72"/>
        <v>323.35999999999996</v>
      </c>
      <c r="I259" s="274" t="s">
        <v>422</v>
      </c>
      <c r="J259" s="243" t="e">
        <f t="shared" si="73"/>
        <v>#VALUE!</v>
      </c>
      <c r="K259" s="281"/>
      <c r="L259" s="281">
        <f t="shared" si="74"/>
        <v>0</v>
      </c>
      <c r="M259" s="243"/>
      <c r="N259" s="243">
        <f t="shared" si="75"/>
        <v>0</v>
      </c>
      <c r="O259" s="262" t="s">
        <v>422</v>
      </c>
      <c r="P259" s="262" t="e">
        <f t="shared" si="76"/>
        <v>#VALUE!</v>
      </c>
      <c r="Q259" s="243"/>
      <c r="R259" s="243">
        <f t="shared" si="77"/>
        <v>0</v>
      </c>
      <c r="S259" s="250">
        <v>20.8</v>
      </c>
      <c r="T259" s="250">
        <f t="shared" si="78"/>
        <v>1788.8</v>
      </c>
      <c r="U259" s="243" t="s">
        <v>422</v>
      </c>
      <c r="V259" s="243" t="e">
        <f t="shared" si="79"/>
        <v>#VALUE!</v>
      </c>
      <c r="W259" s="256"/>
      <c r="X259" s="256">
        <f t="shared" si="80"/>
        <v>0</v>
      </c>
    </row>
    <row r="260" spans="1:24" x14ac:dyDescent="0.25">
      <c r="A260" s="25">
        <v>45</v>
      </c>
      <c r="B260" s="26" t="s">
        <v>362</v>
      </c>
      <c r="C260" s="26" t="s">
        <v>376</v>
      </c>
      <c r="D260" s="26" t="s">
        <v>377</v>
      </c>
      <c r="E260" s="27" t="s">
        <v>10</v>
      </c>
      <c r="F260" s="213">
        <v>500</v>
      </c>
      <c r="G260" s="250">
        <v>124.16</v>
      </c>
      <c r="H260" s="250">
        <f t="shared" si="72"/>
        <v>62080</v>
      </c>
      <c r="I260" s="274" t="s">
        <v>422</v>
      </c>
      <c r="J260" s="243" t="e">
        <f t="shared" si="73"/>
        <v>#VALUE!</v>
      </c>
      <c r="K260" s="281"/>
      <c r="L260" s="281">
        <f t="shared" si="74"/>
        <v>0</v>
      </c>
      <c r="M260" s="243"/>
      <c r="N260" s="243">
        <f t="shared" si="75"/>
        <v>0</v>
      </c>
      <c r="O260" s="262" t="s">
        <v>422</v>
      </c>
      <c r="P260" s="262" t="e">
        <f t="shared" si="76"/>
        <v>#VALUE!</v>
      </c>
      <c r="Q260" s="243"/>
      <c r="R260" s="243">
        <f t="shared" si="77"/>
        <v>0</v>
      </c>
      <c r="S260" s="250">
        <v>106.17</v>
      </c>
      <c r="T260" s="250">
        <f t="shared" si="78"/>
        <v>53085</v>
      </c>
      <c r="U260" s="243" t="s">
        <v>422</v>
      </c>
      <c r="V260" s="243" t="e">
        <f t="shared" si="79"/>
        <v>#VALUE!</v>
      </c>
      <c r="W260" s="256"/>
      <c r="X260" s="256">
        <f t="shared" si="80"/>
        <v>0</v>
      </c>
    </row>
    <row r="261" spans="1:24" x14ac:dyDescent="0.25">
      <c r="A261" s="25">
        <v>46</v>
      </c>
      <c r="B261" s="26" t="s">
        <v>378</v>
      </c>
      <c r="C261" s="26" t="s">
        <v>8</v>
      </c>
      <c r="D261" s="26"/>
      <c r="E261" s="27" t="s">
        <v>23</v>
      </c>
      <c r="F261" s="213">
        <v>1000</v>
      </c>
      <c r="G261" s="250">
        <v>1.89</v>
      </c>
      <c r="H261" s="250">
        <f t="shared" si="72"/>
        <v>1890</v>
      </c>
      <c r="I261" s="274" t="s">
        <v>422</v>
      </c>
      <c r="J261" s="243" t="e">
        <f t="shared" si="73"/>
        <v>#VALUE!</v>
      </c>
      <c r="K261" s="281"/>
      <c r="L261" s="281">
        <f t="shared" si="74"/>
        <v>0</v>
      </c>
      <c r="M261" s="243"/>
      <c r="N261" s="243">
        <f t="shared" si="75"/>
        <v>0</v>
      </c>
      <c r="O261" s="262" t="s">
        <v>422</v>
      </c>
      <c r="P261" s="262" t="e">
        <f t="shared" si="76"/>
        <v>#VALUE!</v>
      </c>
      <c r="Q261" s="243"/>
      <c r="R261" s="243">
        <f t="shared" si="77"/>
        <v>0</v>
      </c>
      <c r="S261" s="250">
        <v>5.2</v>
      </c>
      <c r="T261" s="250">
        <f t="shared" si="78"/>
        <v>5200</v>
      </c>
      <c r="U261" s="243" t="s">
        <v>422</v>
      </c>
      <c r="V261" s="243" t="e">
        <f t="shared" si="79"/>
        <v>#VALUE!</v>
      </c>
      <c r="W261" s="256"/>
      <c r="X261" s="256">
        <f t="shared" si="80"/>
        <v>0</v>
      </c>
    </row>
    <row r="262" spans="1:24" s="203" customFormat="1" x14ac:dyDescent="0.25">
      <c r="A262" s="200">
        <v>47</v>
      </c>
      <c r="B262" s="234" t="s">
        <v>183</v>
      </c>
      <c r="C262" s="14" t="s">
        <v>8</v>
      </c>
      <c r="D262" s="14" t="s">
        <v>184</v>
      </c>
      <c r="E262" s="15" t="s">
        <v>185</v>
      </c>
      <c r="F262" s="212">
        <v>1</v>
      </c>
      <c r="G262" s="250">
        <v>0</v>
      </c>
      <c r="H262" s="250">
        <f t="shared" si="72"/>
        <v>0</v>
      </c>
      <c r="I262" s="274" t="s">
        <v>422</v>
      </c>
      <c r="J262" s="243" t="e">
        <f t="shared" si="73"/>
        <v>#VALUE!</v>
      </c>
      <c r="K262" s="281"/>
      <c r="L262" s="281">
        <f t="shared" si="74"/>
        <v>0</v>
      </c>
      <c r="M262" s="243"/>
      <c r="N262" s="243">
        <f t="shared" si="75"/>
        <v>0</v>
      </c>
      <c r="O262" s="262" t="s">
        <v>422</v>
      </c>
      <c r="P262" s="262" t="e">
        <f t="shared" si="76"/>
        <v>#VALUE!</v>
      </c>
      <c r="Q262" s="243"/>
      <c r="R262" s="243">
        <f t="shared" si="77"/>
        <v>0</v>
      </c>
      <c r="S262" s="250">
        <v>20</v>
      </c>
      <c r="T262" s="250">
        <f t="shared" si="78"/>
        <v>20</v>
      </c>
      <c r="U262" s="243" t="s">
        <v>422</v>
      </c>
      <c r="V262" s="243" t="e">
        <f t="shared" si="79"/>
        <v>#VALUE!</v>
      </c>
      <c r="W262" s="256"/>
      <c r="X262" s="256">
        <f t="shared" si="80"/>
        <v>0</v>
      </c>
    </row>
    <row r="263" spans="1:24" ht="15.75" x14ac:dyDescent="0.25">
      <c r="A263" s="305" t="s">
        <v>396</v>
      </c>
      <c r="B263" s="306"/>
      <c r="C263" s="306"/>
      <c r="D263" s="306"/>
      <c r="E263" s="306"/>
      <c r="F263" s="306"/>
      <c r="G263" s="277"/>
      <c r="H263" s="277">
        <f>SUM(H215:H262)</f>
        <v>274576.76</v>
      </c>
      <c r="I263" s="274"/>
      <c r="J263" s="243">
        <f>SUM(I215:I262)</f>
        <v>0</v>
      </c>
      <c r="K263" s="281"/>
      <c r="L263" s="281">
        <f>SUM(L215:L262)</f>
        <v>506962.5</v>
      </c>
      <c r="M263" s="243"/>
      <c r="N263" s="243">
        <f>SUM(N215:N262)</f>
        <v>25025</v>
      </c>
      <c r="O263" s="262"/>
      <c r="P263" s="262">
        <f>SUM(O215:O262)</f>
        <v>0</v>
      </c>
      <c r="Q263" s="243"/>
      <c r="R263" s="243">
        <f>SUM(R215:R262)</f>
        <v>3402</v>
      </c>
      <c r="S263" s="250"/>
      <c r="T263" s="250">
        <f>SUM(T215:T262)</f>
        <v>600366</v>
      </c>
      <c r="U263" s="243"/>
      <c r="V263" s="243">
        <f>SUM(U215:U262)</f>
        <v>0</v>
      </c>
      <c r="W263" s="256"/>
      <c r="X263" s="256">
        <f>SUM(X215:X262)</f>
        <v>14725</v>
      </c>
    </row>
    <row r="264" spans="1:24" s="216" customFormat="1" ht="15.75" x14ac:dyDescent="0.25">
      <c r="A264" s="235"/>
      <c r="B264" s="235"/>
      <c r="C264" s="235"/>
      <c r="D264" s="235"/>
      <c r="E264" s="235"/>
      <c r="F264" s="235"/>
      <c r="G264" s="253"/>
      <c r="H264" s="253"/>
      <c r="I264" s="276"/>
      <c r="J264" s="275"/>
      <c r="K264" s="281"/>
      <c r="L264" s="281"/>
      <c r="M264" s="275"/>
      <c r="N264" s="275"/>
      <c r="O264" s="262"/>
      <c r="P264" s="262"/>
      <c r="Q264" s="275"/>
      <c r="R264" s="275"/>
      <c r="S264" s="249"/>
      <c r="T264" s="249"/>
      <c r="U264" s="247"/>
      <c r="V264" s="247"/>
      <c r="W264" s="266"/>
      <c r="X264" s="266"/>
    </row>
    <row r="265" spans="1:24" ht="15.75" x14ac:dyDescent="0.25">
      <c r="A265" s="299" t="s">
        <v>397</v>
      </c>
      <c r="B265" s="299"/>
      <c r="C265" s="299"/>
      <c r="D265" s="299"/>
      <c r="E265" s="299"/>
      <c r="F265" s="300"/>
      <c r="G265" s="250"/>
      <c r="H265" s="250"/>
      <c r="I265" s="274"/>
      <c r="J265" s="243"/>
      <c r="K265" s="255" t="s">
        <v>440</v>
      </c>
      <c r="U265" s="242" t="s">
        <v>440</v>
      </c>
    </row>
    <row r="266" spans="1:24" ht="51" x14ac:dyDescent="0.25">
      <c r="A266" s="236" t="s">
        <v>0</v>
      </c>
      <c r="B266" s="237" t="s">
        <v>1</v>
      </c>
      <c r="C266" s="238" t="s">
        <v>2</v>
      </c>
      <c r="D266" s="239" t="s">
        <v>3</v>
      </c>
      <c r="E266" s="240" t="s">
        <v>394</v>
      </c>
      <c r="F266" s="273" t="s">
        <v>278</v>
      </c>
      <c r="G266" s="250" t="s">
        <v>406</v>
      </c>
      <c r="H266" s="250" t="s">
        <v>407</v>
      </c>
      <c r="I266" s="243" t="s">
        <v>408</v>
      </c>
      <c r="J266" s="243" t="s">
        <v>409</v>
      </c>
      <c r="K266" s="256" t="s">
        <v>410</v>
      </c>
      <c r="L266" s="256" t="s">
        <v>411</v>
      </c>
      <c r="M266" s="243" t="s">
        <v>418</v>
      </c>
      <c r="N266" s="243" t="s">
        <v>419</v>
      </c>
      <c r="O266" s="262" t="s">
        <v>412</v>
      </c>
      <c r="P266" s="262" t="s">
        <v>413</v>
      </c>
      <c r="Q266" s="260" t="s">
        <v>414</v>
      </c>
      <c r="R266" s="260" t="s">
        <v>415</v>
      </c>
      <c r="S266" s="250" t="s">
        <v>416</v>
      </c>
      <c r="T266" s="250" t="s">
        <v>417</v>
      </c>
      <c r="U266" s="283" t="s">
        <v>420</v>
      </c>
      <c r="V266" s="283" t="s">
        <v>421</v>
      </c>
      <c r="W266" s="284" t="s">
        <v>442</v>
      </c>
      <c r="X266" s="256" t="s">
        <v>429</v>
      </c>
    </row>
    <row r="267" spans="1:24" s="203" customFormat="1" x14ac:dyDescent="0.25">
      <c r="A267" s="201">
        <v>1</v>
      </c>
      <c r="B267" s="14" t="s">
        <v>328</v>
      </c>
      <c r="C267" s="14" t="s">
        <v>8</v>
      </c>
      <c r="D267" s="14" t="s">
        <v>329</v>
      </c>
      <c r="E267" s="15" t="s">
        <v>10</v>
      </c>
      <c r="F267" s="212">
        <v>25</v>
      </c>
      <c r="G267" s="250">
        <v>3.48</v>
      </c>
      <c r="H267" s="250">
        <f>SUM(F267*G267)</f>
        <v>87</v>
      </c>
      <c r="I267" s="274">
        <v>8.9600000000000009</v>
      </c>
      <c r="J267" s="243">
        <f>SUM(F267*I267)</f>
        <v>224.00000000000003</v>
      </c>
      <c r="K267" s="281">
        <v>5.58</v>
      </c>
      <c r="L267" s="281">
        <f>SUM(F267*K267)</f>
        <v>139.5</v>
      </c>
      <c r="M267" s="243">
        <v>3.68</v>
      </c>
      <c r="N267" s="243">
        <f>SUM(F267*M267)</f>
        <v>92</v>
      </c>
      <c r="O267" s="262" t="s">
        <v>422</v>
      </c>
      <c r="P267" s="262" t="e">
        <f>SUM(F267*O267)</f>
        <v>#VALUE!</v>
      </c>
      <c r="Q267" s="243">
        <v>13.9</v>
      </c>
      <c r="R267" s="243">
        <f>SUM(F267*Q267)</f>
        <v>347.5</v>
      </c>
      <c r="S267" s="250">
        <v>3.98</v>
      </c>
      <c r="T267" s="250">
        <f>SUM(F267*S267)</f>
        <v>99.5</v>
      </c>
      <c r="U267" s="243">
        <v>3.53</v>
      </c>
      <c r="V267" s="243">
        <f>SUM(F267*U267)</f>
        <v>88.25</v>
      </c>
      <c r="W267" s="256" t="s">
        <v>422</v>
      </c>
      <c r="X267" s="256" t="e">
        <f>SUM(F267*W267)</f>
        <v>#VALUE!</v>
      </c>
    </row>
    <row r="268" spans="1:24" s="203" customFormat="1" x14ac:dyDescent="0.25">
      <c r="A268" s="201">
        <v>2</v>
      </c>
      <c r="B268" s="14" t="s">
        <v>331</v>
      </c>
      <c r="C268" s="14" t="s">
        <v>8</v>
      </c>
      <c r="D268" s="14" t="s">
        <v>330</v>
      </c>
      <c r="E268" s="15" t="s">
        <v>10</v>
      </c>
      <c r="F268" s="212">
        <v>25</v>
      </c>
      <c r="G268" s="250">
        <v>3.48</v>
      </c>
      <c r="H268" s="250">
        <f t="shared" ref="H268:H278" si="81">SUM(F268*G268)</f>
        <v>87</v>
      </c>
      <c r="I268" s="274">
        <v>8.9600000000000009</v>
      </c>
      <c r="J268" s="243">
        <f t="shared" ref="J268:J278" si="82">SUM(F268*I268)</f>
        <v>224.00000000000003</v>
      </c>
      <c r="K268" s="281">
        <v>5.58</v>
      </c>
      <c r="L268" s="281">
        <f t="shared" ref="L268:L278" si="83">SUM(F268*K268)</f>
        <v>139.5</v>
      </c>
      <c r="M268" s="243">
        <v>3.68</v>
      </c>
      <c r="N268" s="243">
        <f t="shared" ref="N268:N278" si="84">SUM(F268*M268)</f>
        <v>92</v>
      </c>
      <c r="O268" s="262" t="s">
        <v>422</v>
      </c>
      <c r="P268" s="262" t="e">
        <f t="shared" ref="P268:P278" si="85">SUM(F268*O268)</f>
        <v>#VALUE!</v>
      </c>
      <c r="Q268" s="243">
        <v>13.9</v>
      </c>
      <c r="R268" s="243">
        <f t="shared" ref="R268:R278" si="86">SUM(F268*Q268)</f>
        <v>347.5</v>
      </c>
      <c r="S268" s="250">
        <v>3.98</v>
      </c>
      <c r="T268" s="250">
        <f t="shared" ref="T268:T278" si="87">SUM(F268*S268)</f>
        <v>99.5</v>
      </c>
      <c r="U268" s="243">
        <v>3.53</v>
      </c>
      <c r="V268" s="243">
        <f t="shared" ref="V268:V278" si="88">SUM(F268*U268)</f>
        <v>88.25</v>
      </c>
      <c r="W268" s="256" t="s">
        <v>422</v>
      </c>
      <c r="X268" s="256" t="e">
        <f t="shared" ref="X268:X278" si="89">SUM(F268*W268)</f>
        <v>#VALUE!</v>
      </c>
    </row>
    <row r="269" spans="1:24" s="203" customFormat="1" x14ac:dyDescent="0.25">
      <c r="A269" s="201">
        <v>3</v>
      </c>
      <c r="B269" s="14" t="s">
        <v>332</v>
      </c>
      <c r="C269" s="14" t="s">
        <v>8</v>
      </c>
      <c r="D269" s="14" t="s">
        <v>330</v>
      </c>
      <c r="E269" s="15" t="s">
        <v>10</v>
      </c>
      <c r="F269" s="212">
        <v>50</v>
      </c>
      <c r="G269" s="250">
        <v>3.48</v>
      </c>
      <c r="H269" s="250">
        <f t="shared" si="81"/>
        <v>174</v>
      </c>
      <c r="I269" s="274">
        <v>8.9600000000000009</v>
      </c>
      <c r="J269" s="243">
        <f t="shared" si="82"/>
        <v>448.00000000000006</v>
      </c>
      <c r="K269" s="281">
        <v>5.58</v>
      </c>
      <c r="L269" s="281">
        <f t="shared" si="83"/>
        <v>279</v>
      </c>
      <c r="M269" s="243">
        <v>3.68</v>
      </c>
      <c r="N269" s="243">
        <f t="shared" si="84"/>
        <v>184</v>
      </c>
      <c r="O269" s="262" t="s">
        <v>422</v>
      </c>
      <c r="P269" s="262" t="e">
        <f t="shared" si="85"/>
        <v>#VALUE!</v>
      </c>
      <c r="Q269" s="243">
        <v>13.9</v>
      </c>
      <c r="R269" s="243">
        <f t="shared" si="86"/>
        <v>695</v>
      </c>
      <c r="S269" s="250">
        <v>3.98</v>
      </c>
      <c r="T269" s="250">
        <f t="shared" si="87"/>
        <v>199</v>
      </c>
      <c r="U269" s="243">
        <v>3.53</v>
      </c>
      <c r="V269" s="243">
        <f t="shared" si="88"/>
        <v>176.5</v>
      </c>
      <c r="W269" s="256" t="s">
        <v>422</v>
      </c>
      <c r="X269" s="256" t="e">
        <f t="shared" si="89"/>
        <v>#VALUE!</v>
      </c>
    </row>
    <row r="270" spans="1:24" s="203" customFormat="1" x14ac:dyDescent="0.25">
      <c r="A270" s="201">
        <v>4</v>
      </c>
      <c r="B270" s="14" t="s">
        <v>333</v>
      </c>
      <c r="C270" s="14" t="s">
        <v>8</v>
      </c>
      <c r="D270" s="14" t="s">
        <v>334</v>
      </c>
      <c r="E270" s="15" t="s">
        <v>10</v>
      </c>
      <c r="F270" s="212">
        <v>25</v>
      </c>
      <c r="G270" s="250">
        <v>3.48</v>
      </c>
      <c r="H270" s="250">
        <f t="shared" si="81"/>
        <v>87</v>
      </c>
      <c r="I270" s="274">
        <v>8.9600000000000009</v>
      </c>
      <c r="J270" s="243">
        <f t="shared" si="82"/>
        <v>224.00000000000003</v>
      </c>
      <c r="K270" s="281">
        <v>5.58</v>
      </c>
      <c r="L270" s="281">
        <f t="shared" si="83"/>
        <v>139.5</v>
      </c>
      <c r="M270" s="243">
        <v>3.68</v>
      </c>
      <c r="N270" s="243">
        <f t="shared" si="84"/>
        <v>92</v>
      </c>
      <c r="O270" s="262" t="s">
        <v>422</v>
      </c>
      <c r="P270" s="262" t="e">
        <f t="shared" si="85"/>
        <v>#VALUE!</v>
      </c>
      <c r="Q270" s="243">
        <v>13.9</v>
      </c>
      <c r="R270" s="243">
        <f t="shared" si="86"/>
        <v>347.5</v>
      </c>
      <c r="S270" s="250">
        <v>3.98</v>
      </c>
      <c r="T270" s="250">
        <f t="shared" si="87"/>
        <v>99.5</v>
      </c>
      <c r="U270" s="243">
        <v>3.53</v>
      </c>
      <c r="V270" s="243">
        <f t="shared" si="88"/>
        <v>88.25</v>
      </c>
      <c r="W270" s="256" t="s">
        <v>422</v>
      </c>
      <c r="X270" s="256" t="e">
        <f t="shared" si="89"/>
        <v>#VALUE!</v>
      </c>
    </row>
    <row r="271" spans="1:24" s="203" customFormat="1" x14ac:dyDescent="0.25">
      <c r="A271" s="201">
        <v>5</v>
      </c>
      <c r="B271" s="14" t="s">
        <v>335</v>
      </c>
      <c r="C271" s="14" t="s">
        <v>8</v>
      </c>
      <c r="D271" s="14" t="s">
        <v>338</v>
      </c>
      <c r="E271" s="15" t="s">
        <v>10</v>
      </c>
      <c r="F271" s="212">
        <v>25</v>
      </c>
      <c r="G271" s="250">
        <v>3.48</v>
      </c>
      <c r="H271" s="250">
        <f t="shared" si="81"/>
        <v>87</v>
      </c>
      <c r="I271" s="274">
        <v>8.9600000000000009</v>
      </c>
      <c r="J271" s="243">
        <f t="shared" si="82"/>
        <v>224.00000000000003</v>
      </c>
      <c r="K271" s="281">
        <v>5.58</v>
      </c>
      <c r="L271" s="281">
        <f t="shared" si="83"/>
        <v>139.5</v>
      </c>
      <c r="M271" s="243">
        <v>3.68</v>
      </c>
      <c r="N271" s="243">
        <f t="shared" si="84"/>
        <v>92</v>
      </c>
      <c r="O271" s="262" t="s">
        <v>422</v>
      </c>
      <c r="P271" s="262" t="e">
        <f t="shared" si="85"/>
        <v>#VALUE!</v>
      </c>
      <c r="Q271" s="243">
        <v>13.9</v>
      </c>
      <c r="R271" s="243">
        <f t="shared" si="86"/>
        <v>347.5</v>
      </c>
      <c r="S271" s="250">
        <v>3.98</v>
      </c>
      <c r="T271" s="250">
        <f t="shared" si="87"/>
        <v>99.5</v>
      </c>
      <c r="U271" s="243">
        <v>3.53</v>
      </c>
      <c r="V271" s="243">
        <f t="shared" si="88"/>
        <v>88.25</v>
      </c>
      <c r="W271" s="256" t="s">
        <v>422</v>
      </c>
      <c r="X271" s="256" t="e">
        <f t="shared" si="89"/>
        <v>#VALUE!</v>
      </c>
    </row>
    <row r="272" spans="1:24" s="203" customFormat="1" x14ac:dyDescent="0.25">
      <c r="A272" s="201">
        <v>6</v>
      </c>
      <c r="B272" s="14" t="s">
        <v>336</v>
      </c>
      <c r="C272" s="14" t="s">
        <v>8</v>
      </c>
      <c r="D272" s="14" t="s">
        <v>337</v>
      </c>
      <c r="E272" s="15" t="s">
        <v>10</v>
      </c>
      <c r="F272" s="212">
        <v>50</v>
      </c>
      <c r="G272" s="250">
        <v>3.48</v>
      </c>
      <c r="H272" s="250">
        <f t="shared" si="81"/>
        <v>174</v>
      </c>
      <c r="I272" s="274">
        <v>8.9600000000000009</v>
      </c>
      <c r="J272" s="243">
        <f t="shared" si="82"/>
        <v>448.00000000000006</v>
      </c>
      <c r="K272" s="281">
        <v>5.58</v>
      </c>
      <c r="L272" s="281">
        <f t="shared" si="83"/>
        <v>279</v>
      </c>
      <c r="M272" s="243">
        <v>3.68</v>
      </c>
      <c r="N272" s="243">
        <f t="shared" si="84"/>
        <v>184</v>
      </c>
      <c r="O272" s="262" t="s">
        <v>422</v>
      </c>
      <c r="P272" s="262" t="e">
        <f t="shared" si="85"/>
        <v>#VALUE!</v>
      </c>
      <c r="Q272" s="243">
        <v>13.9</v>
      </c>
      <c r="R272" s="243">
        <f t="shared" si="86"/>
        <v>695</v>
      </c>
      <c r="S272" s="250">
        <v>3.98</v>
      </c>
      <c r="T272" s="250">
        <f t="shared" si="87"/>
        <v>199</v>
      </c>
      <c r="U272" s="243">
        <v>3.53</v>
      </c>
      <c r="V272" s="243">
        <f t="shared" si="88"/>
        <v>176.5</v>
      </c>
      <c r="W272" s="256" t="s">
        <v>422</v>
      </c>
      <c r="X272" s="256" t="e">
        <f t="shared" si="89"/>
        <v>#VALUE!</v>
      </c>
    </row>
    <row r="273" spans="1:24" s="203" customFormat="1" x14ac:dyDescent="0.25">
      <c r="A273" s="201">
        <v>7</v>
      </c>
      <c r="B273" s="14" t="s">
        <v>340</v>
      </c>
      <c r="C273" s="14" t="s">
        <v>8</v>
      </c>
      <c r="D273" s="14" t="s">
        <v>339</v>
      </c>
      <c r="E273" s="15" t="s">
        <v>10</v>
      </c>
      <c r="F273" s="212">
        <v>50</v>
      </c>
      <c r="G273" s="250">
        <v>3.48</v>
      </c>
      <c r="H273" s="250">
        <f t="shared" si="81"/>
        <v>174</v>
      </c>
      <c r="I273" s="274">
        <v>8.9600000000000009</v>
      </c>
      <c r="J273" s="243">
        <f t="shared" si="82"/>
        <v>448.00000000000006</v>
      </c>
      <c r="K273" s="281">
        <v>5.58</v>
      </c>
      <c r="L273" s="281">
        <f t="shared" si="83"/>
        <v>279</v>
      </c>
      <c r="M273" s="243">
        <v>3.68</v>
      </c>
      <c r="N273" s="243">
        <f t="shared" si="84"/>
        <v>184</v>
      </c>
      <c r="O273" s="262" t="s">
        <v>422</v>
      </c>
      <c r="P273" s="262" t="e">
        <f t="shared" si="85"/>
        <v>#VALUE!</v>
      </c>
      <c r="Q273" s="243">
        <v>13.9</v>
      </c>
      <c r="R273" s="243">
        <f t="shared" si="86"/>
        <v>695</v>
      </c>
      <c r="S273" s="250">
        <v>3.98</v>
      </c>
      <c r="T273" s="250">
        <f t="shared" si="87"/>
        <v>199</v>
      </c>
      <c r="U273" s="243">
        <v>3.53</v>
      </c>
      <c r="V273" s="243">
        <f t="shared" si="88"/>
        <v>176.5</v>
      </c>
      <c r="W273" s="256" t="s">
        <v>422</v>
      </c>
      <c r="X273" s="256" t="e">
        <f t="shared" si="89"/>
        <v>#VALUE!</v>
      </c>
    </row>
    <row r="274" spans="1:24" s="203" customFormat="1" x14ac:dyDescent="0.25">
      <c r="A274" s="201">
        <v>8</v>
      </c>
      <c r="B274" s="14" t="s">
        <v>341</v>
      </c>
      <c r="C274" s="14" t="s">
        <v>8</v>
      </c>
      <c r="D274" s="14" t="s">
        <v>342</v>
      </c>
      <c r="E274" s="15" t="s">
        <v>10</v>
      </c>
      <c r="F274" s="212">
        <v>20</v>
      </c>
      <c r="G274" s="250">
        <v>43.75</v>
      </c>
      <c r="H274" s="250">
        <f t="shared" si="81"/>
        <v>875</v>
      </c>
      <c r="I274" s="274">
        <v>105.29</v>
      </c>
      <c r="J274" s="243">
        <f t="shared" si="82"/>
        <v>2105.8000000000002</v>
      </c>
      <c r="K274" s="281">
        <v>61.59</v>
      </c>
      <c r="L274" s="281">
        <f t="shared" si="83"/>
        <v>1231.8000000000002</v>
      </c>
      <c r="M274" s="243">
        <v>38.5</v>
      </c>
      <c r="N274" s="243">
        <f t="shared" si="84"/>
        <v>770</v>
      </c>
      <c r="O274" s="262" t="s">
        <v>422</v>
      </c>
      <c r="P274" s="262" t="e">
        <f t="shared" si="85"/>
        <v>#VALUE!</v>
      </c>
      <c r="Q274" s="243">
        <v>66</v>
      </c>
      <c r="R274" s="243">
        <f t="shared" si="86"/>
        <v>1320</v>
      </c>
      <c r="S274" s="250">
        <v>40.369999999999997</v>
      </c>
      <c r="T274" s="250">
        <f t="shared" si="87"/>
        <v>807.4</v>
      </c>
      <c r="U274" s="243">
        <v>30.59</v>
      </c>
      <c r="V274" s="243">
        <f t="shared" si="88"/>
        <v>611.79999999999995</v>
      </c>
      <c r="W274" s="256" t="s">
        <v>422</v>
      </c>
      <c r="X274" s="256" t="e">
        <f t="shared" si="89"/>
        <v>#VALUE!</v>
      </c>
    </row>
    <row r="275" spans="1:24" s="203" customFormat="1" x14ac:dyDescent="0.25">
      <c r="A275" s="201">
        <v>9</v>
      </c>
      <c r="B275" s="14" t="s">
        <v>344</v>
      </c>
      <c r="C275" s="14" t="s">
        <v>8</v>
      </c>
      <c r="D275" s="14" t="s">
        <v>343</v>
      </c>
      <c r="E275" s="15" t="s">
        <v>10</v>
      </c>
      <c r="F275" s="212">
        <v>20</v>
      </c>
      <c r="G275" s="250">
        <v>43.48</v>
      </c>
      <c r="H275" s="250">
        <f t="shared" si="81"/>
        <v>869.59999999999991</v>
      </c>
      <c r="I275" s="274">
        <v>105.29</v>
      </c>
      <c r="J275" s="243">
        <f t="shared" si="82"/>
        <v>2105.8000000000002</v>
      </c>
      <c r="K275" s="281">
        <v>61.59</v>
      </c>
      <c r="L275" s="281">
        <f t="shared" si="83"/>
        <v>1231.8000000000002</v>
      </c>
      <c r="M275" s="243">
        <v>38.5</v>
      </c>
      <c r="N275" s="243">
        <f t="shared" si="84"/>
        <v>770</v>
      </c>
      <c r="O275" s="262" t="s">
        <v>422</v>
      </c>
      <c r="P275" s="262" t="e">
        <f t="shared" si="85"/>
        <v>#VALUE!</v>
      </c>
      <c r="Q275" s="243">
        <v>66</v>
      </c>
      <c r="R275" s="243">
        <f t="shared" si="86"/>
        <v>1320</v>
      </c>
      <c r="S275" s="250">
        <v>40.369999999999997</v>
      </c>
      <c r="T275" s="250">
        <f t="shared" si="87"/>
        <v>807.4</v>
      </c>
      <c r="U275" s="243">
        <v>30.59</v>
      </c>
      <c r="V275" s="243">
        <f t="shared" si="88"/>
        <v>611.79999999999995</v>
      </c>
      <c r="W275" s="256" t="s">
        <v>422</v>
      </c>
      <c r="X275" s="256" t="e">
        <f t="shared" si="89"/>
        <v>#VALUE!</v>
      </c>
    </row>
    <row r="276" spans="1:24" s="203" customFormat="1" x14ac:dyDescent="0.25">
      <c r="A276" s="201">
        <v>10</v>
      </c>
      <c r="B276" s="14" t="s">
        <v>348</v>
      </c>
      <c r="C276" s="14" t="s">
        <v>8</v>
      </c>
      <c r="D276" s="14" t="s">
        <v>349</v>
      </c>
      <c r="E276" s="15" t="s">
        <v>10</v>
      </c>
      <c r="F276" s="212">
        <v>30000</v>
      </c>
      <c r="G276" s="250">
        <v>2.95</v>
      </c>
      <c r="H276" s="250">
        <f t="shared" si="81"/>
        <v>88500</v>
      </c>
      <c r="I276" s="274">
        <v>7.14</v>
      </c>
      <c r="J276" s="243">
        <f t="shared" si="82"/>
        <v>214200</v>
      </c>
      <c r="K276" s="281">
        <v>5.66</v>
      </c>
      <c r="L276" s="281">
        <f t="shared" si="83"/>
        <v>169800</v>
      </c>
      <c r="M276" s="243">
        <v>3.62</v>
      </c>
      <c r="N276" s="243">
        <f t="shared" si="84"/>
        <v>108600</v>
      </c>
      <c r="O276" s="262" t="s">
        <v>422</v>
      </c>
      <c r="P276" s="262" t="e">
        <f t="shared" si="85"/>
        <v>#VALUE!</v>
      </c>
      <c r="Q276" s="243">
        <v>5.7</v>
      </c>
      <c r="R276" s="243">
        <f t="shared" si="86"/>
        <v>171000</v>
      </c>
      <c r="S276" s="250">
        <v>3.42</v>
      </c>
      <c r="T276" s="250">
        <f t="shared" si="87"/>
        <v>102600</v>
      </c>
      <c r="U276" s="243">
        <v>4.49</v>
      </c>
      <c r="V276" s="243">
        <f t="shared" si="88"/>
        <v>134700</v>
      </c>
      <c r="W276" s="256" t="s">
        <v>422</v>
      </c>
      <c r="X276" s="256" t="e">
        <f t="shared" si="89"/>
        <v>#VALUE!</v>
      </c>
    </row>
    <row r="277" spans="1:24" s="203" customFormat="1" x14ac:dyDescent="0.25">
      <c r="A277" s="201">
        <v>11</v>
      </c>
      <c r="B277" s="14" t="s">
        <v>235</v>
      </c>
      <c r="C277" s="14" t="s">
        <v>8</v>
      </c>
      <c r="D277" s="14" t="s">
        <v>299</v>
      </c>
      <c r="E277" s="15" t="s">
        <v>10</v>
      </c>
      <c r="F277" s="212">
        <v>4000</v>
      </c>
      <c r="G277" s="250">
        <v>4.04</v>
      </c>
      <c r="H277" s="250">
        <f t="shared" si="81"/>
        <v>16160</v>
      </c>
      <c r="I277" s="274">
        <v>10.52</v>
      </c>
      <c r="J277" s="243">
        <f t="shared" si="82"/>
        <v>42080</v>
      </c>
      <c r="K277" s="281">
        <v>5.66</v>
      </c>
      <c r="L277" s="281">
        <f t="shared" si="83"/>
        <v>22640</v>
      </c>
      <c r="M277" s="243">
        <v>5.2</v>
      </c>
      <c r="N277" s="243">
        <f t="shared" si="84"/>
        <v>20800</v>
      </c>
      <c r="O277" s="262" t="s">
        <v>422</v>
      </c>
      <c r="P277" s="262" t="e">
        <f t="shared" si="85"/>
        <v>#VALUE!</v>
      </c>
      <c r="Q277" s="243">
        <v>6.72</v>
      </c>
      <c r="R277" s="243">
        <f t="shared" si="86"/>
        <v>26880</v>
      </c>
      <c r="S277" s="250">
        <v>4.92</v>
      </c>
      <c r="T277" s="250">
        <f t="shared" si="87"/>
        <v>19680</v>
      </c>
      <c r="U277" s="243">
        <v>4.9800000000000004</v>
      </c>
      <c r="V277" s="243">
        <f t="shared" si="88"/>
        <v>19920</v>
      </c>
      <c r="W277" s="256" t="s">
        <v>422</v>
      </c>
      <c r="X277" s="256" t="e">
        <f t="shared" si="89"/>
        <v>#VALUE!</v>
      </c>
    </row>
    <row r="278" spans="1:24" s="203" customFormat="1" x14ac:dyDescent="0.25">
      <c r="A278" s="201">
        <v>12</v>
      </c>
      <c r="B278" s="14" t="s">
        <v>236</v>
      </c>
      <c r="C278" s="14" t="s">
        <v>8</v>
      </c>
      <c r="D278" s="14" t="s">
        <v>300</v>
      </c>
      <c r="E278" s="15" t="s">
        <v>10</v>
      </c>
      <c r="F278" s="212">
        <v>200</v>
      </c>
      <c r="G278" s="250">
        <v>4.04</v>
      </c>
      <c r="H278" s="250">
        <f t="shared" si="81"/>
        <v>808</v>
      </c>
      <c r="I278" s="274">
        <v>10.52</v>
      </c>
      <c r="J278" s="243">
        <f t="shared" si="82"/>
        <v>2104</v>
      </c>
      <c r="K278" s="281">
        <v>5.66</v>
      </c>
      <c r="L278" s="281">
        <f t="shared" si="83"/>
        <v>1132</v>
      </c>
      <c r="M278" s="243">
        <v>5.2</v>
      </c>
      <c r="N278" s="243">
        <f t="shared" si="84"/>
        <v>1040</v>
      </c>
      <c r="O278" s="262" t="s">
        <v>422</v>
      </c>
      <c r="P278" s="262" t="e">
        <f t="shared" si="85"/>
        <v>#VALUE!</v>
      </c>
      <c r="Q278" s="243">
        <v>6.72</v>
      </c>
      <c r="R278" s="243">
        <f t="shared" si="86"/>
        <v>1344</v>
      </c>
      <c r="S278" s="250">
        <v>4.92</v>
      </c>
      <c r="T278" s="250">
        <f t="shared" si="87"/>
        <v>984</v>
      </c>
      <c r="U278" s="243">
        <v>5.56</v>
      </c>
      <c r="V278" s="243">
        <f t="shared" si="88"/>
        <v>1112</v>
      </c>
      <c r="W278" s="256" t="s">
        <v>422</v>
      </c>
      <c r="X278" s="256" t="e">
        <f t="shared" si="89"/>
        <v>#VALUE!</v>
      </c>
    </row>
    <row r="279" spans="1:24" s="203" customFormat="1" ht="15.75" x14ac:dyDescent="0.25">
      <c r="A279" s="299" t="s">
        <v>395</v>
      </c>
      <c r="B279" s="299"/>
      <c r="C279" s="299"/>
      <c r="D279" s="299"/>
      <c r="E279" s="299"/>
      <c r="F279" s="300"/>
      <c r="G279" s="250"/>
      <c r="H279" s="250">
        <f>SUM(H267:H278)</f>
        <v>108082.6</v>
      </c>
      <c r="I279" s="274"/>
      <c r="J279" s="243">
        <f>SUM(J267:J278)</f>
        <v>264835.59999999998</v>
      </c>
      <c r="K279" s="281"/>
      <c r="L279" s="281">
        <f>SUM(L267:L278)</f>
        <v>197430.6</v>
      </c>
      <c r="M279" s="243"/>
      <c r="N279" s="243">
        <f>SUM(N267:N278)</f>
        <v>132900</v>
      </c>
      <c r="O279" s="262"/>
      <c r="P279" s="262">
        <f>SUM(O267:O278)</f>
        <v>0</v>
      </c>
      <c r="Q279" s="243"/>
      <c r="R279" s="243">
        <f>SUM(R267:R278)</f>
        <v>205339</v>
      </c>
      <c r="S279" s="250"/>
      <c r="T279" s="250">
        <f>SUM(T267:T278)</f>
        <v>125873.8</v>
      </c>
      <c r="U279" s="243"/>
      <c r="V279" s="243">
        <f>SUM(V267:V278)</f>
        <v>157838.1</v>
      </c>
      <c r="W279" s="256"/>
      <c r="X279" s="256">
        <f>SUM(W267:W278)</f>
        <v>0</v>
      </c>
    </row>
    <row r="280" spans="1:24" x14ac:dyDescent="0.25">
      <c r="A280" s="1"/>
      <c r="B280" s="1"/>
      <c r="C280" s="1"/>
      <c r="D280" s="3"/>
      <c r="E280" s="3"/>
      <c r="F280" s="1"/>
    </row>
    <row r="281" spans="1:24" s="208" customFormat="1" ht="31.5" x14ac:dyDescent="0.25">
      <c r="A281" s="204"/>
      <c r="B281" s="205" t="s">
        <v>431</v>
      </c>
      <c r="C281" s="204"/>
      <c r="D281" s="204"/>
      <c r="E281" s="206"/>
      <c r="F281" s="204"/>
      <c r="G281" s="253" t="s">
        <v>428</v>
      </c>
      <c r="H281" s="253"/>
      <c r="I281" s="207" t="s">
        <v>426</v>
      </c>
      <c r="J281" s="248"/>
      <c r="K281" s="258" t="s">
        <v>423</v>
      </c>
      <c r="L281" s="258"/>
      <c r="M281" s="248" t="s">
        <v>424</v>
      </c>
      <c r="N281" s="248"/>
      <c r="O281" s="264" t="s">
        <v>428</v>
      </c>
      <c r="P281" s="264"/>
      <c r="Q281" s="248" t="s">
        <v>425</v>
      </c>
      <c r="R281" s="248"/>
      <c r="S281" s="253" t="s">
        <v>426</v>
      </c>
      <c r="T281" s="253"/>
      <c r="U281" s="248" t="s">
        <v>427</v>
      </c>
      <c r="V281" s="248"/>
      <c r="W281" s="267" t="s">
        <v>426</v>
      </c>
      <c r="X281" s="267"/>
    </row>
  </sheetData>
  <sortState ref="B221:F266">
    <sortCondition ref="B221:B266"/>
  </sortState>
  <mergeCells count="20">
    <mergeCell ref="A128:F128"/>
    <mergeCell ref="A265:F265"/>
    <mergeCell ref="A213:F213"/>
    <mergeCell ref="A263:F263"/>
    <mergeCell ref="A3:F3"/>
    <mergeCell ref="A66:F66"/>
    <mergeCell ref="A68:F68"/>
    <mergeCell ref="A121:F121"/>
    <mergeCell ref="A123:F123"/>
    <mergeCell ref="A130:F130"/>
    <mergeCell ref="A140:F140"/>
    <mergeCell ref="A142:F142"/>
    <mergeCell ref="A158:F158"/>
    <mergeCell ref="A160:F160"/>
    <mergeCell ref="A279:F279"/>
    <mergeCell ref="A177:F177"/>
    <mergeCell ref="A179:F179"/>
    <mergeCell ref="A184:F184"/>
    <mergeCell ref="A186:F186"/>
    <mergeCell ref="A211:F211"/>
  </mergeCells>
  <pageMargins left="0.7" right="0.7" top="0.75" bottom="0.75" header="0.3" footer="0.3"/>
  <pageSetup paperSize="3" orientation="landscape" r:id="rId1"/>
  <headerFooter>
    <oddHeader>&amp;C&amp;14TABULATION FOR IFB 17-1032GE Medical Supplies</oddHeader>
  </headerFooter>
  <rowBreaks count="11" manualBreakCount="11">
    <brk id="30" max="23" man="1"/>
    <brk id="46" max="23" man="1"/>
    <brk id="66" max="16383" man="1"/>
    <brk id="98" max="23" man="1"/>
    <brk id="121" max="23" man="1"/>
    <brk id="140" max="23" man="1"/>
    <brk id="159" max="16383" man="1"/>
    <brk id="184" max="23" man="1"/>
    <brk id="212" max="16383" man="1"/>
    <brk id="243" max="23" man="1"/>
    <brk id="263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Bid Sheet</vt:lpstr>
      <vt:lpstr>Sheet1</vt:lpstr>
      <vt:lpstr>'Bid Sheet'!Print_Area</vt:lpstr>
      <vt:lpstr>Sheet1!Print_Area</vt:lpstr>
      <vt:lpstr>'Bid Sheet'!Print_Titles</vt:lpstr>
    </vt:vector>
  </TitlesOfParts>
  <Company>Manatee County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Sally Espinosa</cp:lastModifiedBy>
  <cp:lastPrinted>2017-11-07T16:08:29Z</cp:lastPrinted>
  <dcterms:created xsi:type="dcterms:W3CDTF">2014-07-15T17:43:39Z</dcterms:created>
  <dcterms:modified xsi:type="dcterms:W3CDTF">2017-11-09T20:36:00Z</dcterms:modified>
</cp:coreProperties>
</file>