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\2016\16-2289BLS\"/>
    </mc:Choice>
  </mc:AlternateContent>
  <bookViews>
    <workbookView xWindow="0" yWindow="0" windowWidth="19200" windowHeight="10995"/>
  </bookViews>
  <sheets>
    <sheet name="Bid Form" sheetId="1" r:id="rId1"/>
  </sheets>
  <definedNames>
    <definedName name="_xlnm.Print_Area" localSheetId="0">'Bid Form'!$A$1:$I$530</definedName>
    <definedName name="_xlnm.Print_Titles" localSheetId="0">'Bid Form'!$1:$3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1" i="1" l="1"/>
  <c r="I516" i="1"/>
  <c r="I510" i="1"/>
  <c r="I503" i="1"/>
  <c r="I494" i="1"/>
  <c r="I486" i="1"/>
  <c r="I522" i="1"/>
  <c r="I524" i="1"/>
  <c r="I446" i="1"/>
  <c r="I359" i="1"/>
  <c r="I247" i="1"/>
  <c r="I215" i="1"/>
  <c r="I186" i="1"/>
  <c r="I152" i="1"/>
  <c r="I131" i="1"/>
  <c r="I526" i="1"/>
  <c r="I451" i="1"/>
  <c r="I479" i="1"/>
  <c r="I483" i="1"/>
  <c r="I364" i="1"/>
  <c r="I444" i="1"/>
  <c r="I448" i="1"/>
  <c r="I252" i="1"/>
  <c r="I357" i="1"/>
  <c r="I361" i="1"/>
  <c r="I220" i="1"/>
  <c r="I237" i="1"/>
  <c r="I242" i="1"/>
  <c r="I243" i="1"/>
  <c r="I244" i="1"/>
  <c r="I245" i="1"/>
  <c r="I249" i="1"/>
  <c r="I191" i="1"/>
  <c r="I213" i="1"/>
  <c r="I217" i="1"/>
  <c r="I157" i="1"/>
  <c r="I184" i="1"/>
  <c r="I188" i="1"/>
  <c r="I136" i="1"/>
  <c r="I150" i="1"/>
  <c r="I154" i="1"/>
  <c r="I6" i="1"/>
  <c r="I129" i="1"/>
  <c r="I133" i="1"/>
  <c r="I521" i="1"/>
  <c r="I520" i="1"/>
  <c r="I519" i="1"/>
  <c r="I518" i="1"/>
  <c r="I517" i="1"/>
  <c r="I513" i="1"/>
  <c r="I512" i="1"/>
  <c r="I511" i="1"/>
  <c r="I507" i="1"/>
  <c r="I506" i="1"/>
  <c r="I505" i="1"/>
  <c r="I504" i="1"/>
  <c r="I500" i="1"/>
  <c r="I499" i="1"/>
  <c r="I498" i="1"/>
  <c r="I497" i="1"/>
  <c r="I496" i="1"/>
  <c r="I495" i="1"/>
  <c r="I491" i="1"/>
  <c r="I490" i="1"/>
  <c r="I489" i="1"/>
  <c r="I488" i="1"/>
  <c r="I487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39" i="1"/>
  <c r="I238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<sst xmlns="http://schemas.openxmlformats.org/spreadsheetml/2006/main" count="2315" uniqueCount="1317">
  <si>
    <t>ITEM</t>
  </si>
  <si>
    <t>PRODUCT DESCRIPTION</t>
  </si>
  <si>
    <t>U/M</t>
  </si>
  <si>
    <t>GROUP A</t>
  </si>
  <si>
    <t>PVC FITTINGS AND PIPE - SCHEDULE 40 AND SCHEDULE 80</t>
  </si>
  <si>
    <t>A1</t>
  </si>
  <si>
    <t>3Z1225</t>
  </si>
  <si>
    <t>MALE ADAPTOR  -  SLIP x MIPT SCH. 40</t>
  </si>
  <si>
    <t>½</t>
  </si>
  <si>
    <t>EA</t>
  </si>
  <si>
    <t>CHARLOTTE</t>
  </si>
  <si>
    <t>A2</t>
  </si>
  <si>
    <t>3Z1230</t>
  </si>
  <si>
    <t>¾</t>
  </si>
  <si>
    <t>A3</t>
  </si>
  <si>
    <t>3Z1300</t>
  </si>
  <si>
    <t>3/4" X 1/2"</t>
  </si>
  <si>
    <t>A4</t>
  </si>
  <si>
    <t>3Z1235</t>
  </si>
  <si>
    <t>A5</t>
  </si>
  <si>
    <t>3Z1240</t>
  </si>
  <si>
    <t>1¼</t>
  </si>
  <si>
    <t>A6</t>
  </si>
  <si>
    <t>3Z1250</t>
  </si>
  <si>
    <t>1½</t>
  </si>
  <si>
    <t>A7</t>
  </si>
  <si>
    <t>3Z1255</t>
  </si>
  <si>
    <t>A8</t>
  </si>
  <si>
    <t>3Z1265</t>
  </si>
  <si>
    <t>MALE ADAPTOR SLIP x MIPT SCH. 40</t>
  </si>
  <si>
    <t>A9</t>
  </si>
  <si>
    <t>3Z1270</t>
  </si>
  <si>
    <t>A10</t>
  </si>
  <si>
    <t>3Z1280</t>
  </si>
  <si>
    <t>FEMALE ADAPTOR - SLIP x FIPT SCH. 40</t>
  </si>
  <si>
    <t>A11</t>
  </si>
  <si>
    <t>3Z1295</t>
  </si>
  <si>
    <t>A12</t>
  </si>
  <si>
    <t>3Z1305</t>
  </si>
  <si>
    <t>A13</t>
  </si>
  <si>
    <t>3Z1310</t>
  </si>
  <si>
    <t>A14</t>
  </si>
  <si>
    <t>3Z1315</t>
  </si>
  <si>
    <t>A15</t>
  </si>
  <si>
    <t>3Z1320</t>
  </si>
  <si>
    <t>2</t>
  </si>
  <si>
    <t>A16</t>
  </si>
  <si>
    <t>3Z1330</t>
  </si>
  <si>
    <t>FEMALE ADAPTOR SLIP x FIPT SCH. 40</t>
  </si>
  <si>
    <t>A17</t>
  </si>
  <si>
    <t>3Z1335</t>
  </si>
  <si>
    <t>A18</t>
  </si>
  <si>
    <t>3Z1345</t>
  </si>
  <si>
    <t>REDUCING BUSHING SLIP x SLIP SCH. 40</t>
  </si>
  <si>
    <t>¾ x ½</t>
  </si>
  <si>
    <t>A19</t>
  </si>
  <si>
    <t>3Z1350</t>
  </si>
  <si>
    <t>1 x ½</t>
  </si>
  <si>
    <t>A20</t>
  </si>
  <si>
    <t>3Z1355</t>
  </si>
  <si>
    <t>1 x ¾</t>
  </si>
  <si>
    <t>A21</t>
  </si>
  <si>
    <t>3Z1365</t>
  </si>
  <si>
    <t>1¼ x 1</t>
  </si>
  <si>
    <t>A22</t>
  </si>
  <si>
    <t>3Z1375</t>
  </si>
  <si>
    <t>1½ x 1</t>
  </si>
  <si>
    <t>A23</t>
  </si>
  <si>
    <t>3Z1390</t>
  </si>
  <si>
    <t>2 x 1</t>
  </si>
  <si>
    <t>A24</t>
  </si>
  <si>
    <t>3Z1395</t>
  </si>
  <si>
    <t>2 x 1¼</t>
  </si>
  <si>
    <t>A25</t>
  </si>
  <si>
    <t>3Z1400</t>
  </si>
  <si>
    <t>2 x 1½</t>
  </si>
  <si>
    <t>A26</t>
  </si>
  <si>
    <t>3Z1415</t>
  </si>
  <si>
    <t>4 x 2</t>
  </si>
  <si>
    <t>A27</t>
  </si>
  <si>
    <t>3Z1420</t>
  </si>
  <si>
    <t>4 x 3</t>
  </si>
  <si>
    <t>A28</t>
  </si>
  <si>
    <t>3Z1425</t>
  </si>
  <si>
    <t>6 x 4</t>
  </si>
  <si>
    <t>A29</t>
  </si>
  <si>
    <t>3Z1440</t>
  </si>
  <si>
    <t>REDUCING BUSHING SLIP x FIPT SCH. 40</t>
  </si>
  <si>
    <t>A30</t>
  </si>
  <si>
    <t>3Z1450</t>
  </si>
  <si>
    <t>A31</t>
  </si>
  <si>
    <t>3Z1455</t>
  </si>
  <si>
    <t>1½ x ¾</t>
  </si>
  <si>
    <t>A32</t>
  </si>
  <si>
    <t>3Z1460</t>
  </si>
  <si>
    <t>A33</t>
  </si>
  <si>
    <t>3Z1480</t>
  </si>
  <si>
    <t>2 x ¾</t>
  </si>
  <si>
    <t>A34</t>
  </si>
  <si>
    <t>3Z1520</t>
  </si>
  <si>
    <t>CAP - SLIP  SCH. 40</t>
  </si>
  <si>
    <t>A35</t>
  </si>
  <si>
    <t>3Z1525</t>
  </si>
  <si>
    <t>A36</t>
  </si>
  <si>
    <t>3Z1530</t>
  </si>
  <si>
    <t>A37</t>
  </si>
  <si>
    <t>3Z1540</t>
  </si>
  <si>
    <t>A38</t>
  </si>
  <si>
    <t>3Z1545</t>
  </si>
  <si>
    <t>A39</t>
  </si>
  <si>
    <t>3Z1550</t>
  </si>
  <si>
    <t>A40</t>
  </si>
  <si>
    <t>3Z1565</t>
  </si>
  <si>
    <t>CAP SLIP SCH. 40</t>
  </si>
  <si>
    <t>A41</t>
  </si>
  <si>
    <t>3Z1570</t>
  </si>
  <si>
    <t>A42</t>
  </si>
  <si>
    <t>3Z1575</t>
  </si>
  <si>
    <t>A43</t>
  </si>
  <si>
    <t>3Z1035</t>
  </si>
  <si>
    <t>CAP - FIPT SCH. 40</t>
  </si>
  <si>
    <t>A44</t>
  </si>
  <si>
    <t>3Z1535</t>
  </si>
  <si>
    <t>A45</t>
  </si>
  <si>
    <t>3Z1040</t>
  </si>
  <si>
    <t>A46</t>
  </si>
  <si>
    <t>3Z1045</t>
  </si>
  <si>
    <t>A47</t>
  </si>
  <si>
    <t>3Z1555</t>
  </si>
  <si>
    <t>A48</t>
  </si>
  <si>
    <t>3Z1050</t>
  </si>
  <si>
    <t>A50</t>
  </si>
  <si>
    <t>3Z1585</t>
  </si>
  <si>
    <t>COUPLING SLIP x SLIP SCH. 40</t>
  </si>
  <si>
    <t>A51</t>
  </si>
  <si>
    <t>3Z1590</t>
  </si>
  <si>
    <t>A52</t>
  </si>
  <si>
    <t>3Z1595</t>
  </si>
  <si>
    <t>A53</t>
  </si>
  <si>
    <t>3Z1600</t>
  </si>
  <si>
    <t>A54</t>
  </si>
  <si>
    <t>3Z1605</t>
  </si>
  <si>
    <t>A55</t>
  </si>
  <si>
    <t>3Z1610</t>
  </si>
  <si>
    <t>A56</t>
  </si>
  <si>
    <t>3Z1620</t>
  </si>
  <si>
    <t>A57</t>
  </si>
  <si>
    <t>3Z1625</t>
  </si>
  <si>
    <t>A58</t>
  </si>
  <si>
    <t>3Z1055</t>
  </si>
  <si>
    <t>COUPLING FIPT x FIPT SCH. 40</t>
  </si>
  <si>
    <t>A60</t>
  </si>
  <si>
    <t>3Z1635</t>
  </si>
  <si>
    <t>BEND 45 DEGREE SLIP x SLIP SCH. 40</t>
  </si>
  <si>
    <t>A61</t>
  </si>
  <si>
    <t>3Z1640</t>
  </si>
  <si>
    <t>A62</t>
  </si>
  <si>
    <t>3Z1645</t>
  </si>
  <si>
    <t>A63</t>
  </si>
  <si>
    <t>3Z1650</t>
  </si>
  <si>
    <t>A64</t>
  </si>
  <si>
    <t>3Z1655</t>
  </si>
  <si>
    <t>A65</t>
  </si>
  <si>
    <t>3Z1660</t>
  </si>
  <si>
    <t>A66</t>
  </si>
  <si>
    <t>3Z1675</t>
  </si>
  <si>
    <t>A67</t>
  </si>
  <si>
    <t>3Z1690</t>
  </si>
  <si>
    <t>BEND 90 SLIP x SLIP SCH 40</t>
  </si>
  <si>
    <t>A68</t>
  </si>
  <si>
    <t>3Z1695</t>
  </si>
  <si>
    <t>A69</t>
  </si>
  <si>
    <t>3Z1702</t>
  </si>
  <si>
    <t>BEND 90 DEGREE STREET SCH. 40</t>
  </si>
  <si>
    <t>3/4"</t>
  </si>
  <si>
    <t>A70</t>
  </si>
  <si>
    <t>3Z1705</t>
  </si>
  <si>
    <t>A71</t>
  </si>
  <si>
    <t>3Z1710</t>
  </si>
  <si>
    <t>A72</t>
  </si>
  <si>
    <t>3Z1715</t>
  </si>
  <si>
    <t>.</t>
  </si>
  <si>
    <t>A73</t>
  </si>
  <si>
    <t>3Z1720</t>
  </si>
  <si>
    <t>A74</t>
  </si>
  <si>
    <t>3Z1730</t>
  </si>
  <si>
    <t>BEND 90 SLIP x SLIP SCH. 40</t>
  </si>
  <si>
    <t>A75</t>
  </si>
  <si>
    <t>3Z1735</t>
  </si>
  <si>
    <t>A76</t>
  </si>
  <si>
    <t>3Z1070</t>
  </si>
  <si>
    <t>BEND 90 DEGREE THREAD x THREAD SCH. 80</t>
  </si>
  <si>
    <t>A77</t>
  </si>
  <si>
    <t>3Z1065</t>
  </si>
  <si>
    <t>A78</t>
  </si>
  <si>
    <t>3Z1090</t>
  </si>
  <si>
    <t>A79</t>
  </si>
  <si>
    <t>3Z2640</t>
  </si>
  <si>
    <t>90  DEGREE  ELBOWS-SXS SCHED 80</t>
  </si>
  <si>
    <t>4"</t>
  </si>
  <si>
    <t>A80</t>
  </si>
  <si>
    <t>3Z1750</t>
  </si>
  <si>
    <t xml:space="preserve"> TEE  SLIP  x  SLIP  SCH.  40</t>
  </si>
  <si>
    <t>A81</t>
  </si>
  <si>
    <t>3Z1755</t>
  </si>
  <si>
    <t>A82</t>
  </si>
  <si>
    <t>3Z1760</t>
  </si>
  <si>
    <t>1</t>
  </si>
  <si>
    <t>A83</t>
  </si>
  <si>
    <t>3Z1770</t>
  </si>
  <si>
    <t>A84</t>
  </si>
  <si>
    <t>3Z1775</t>
  </si>
  <si>
    <t>A85</t>
  </si>
  <si>
    <t>3Z1785</t>
  </si>
  <si>
    <t>TEE SLIP x SLIP x SLIP SCH. 40</t>
  </si>
  <si>
    <t>A86</t>
  </si>
  <si>
    <t>3Z1790</t>
  </si>
  <si>
    <t>A87</t>
  </si>
  <si>
    <t>3Z1170</t>
  </si>
  <si>
    <t xml:space="preserve"> TEE  FIPT x FIPT x FIPT SCH. 80</t>
  </si>
  <si>
    <t>A88</t>
  </si>
  <si>
    <t>3Z1120</t>
  </si>
  <si>
    <t xml:space="preserve"> PLUG  THREAD  SCH. 40</t>
  </si>
  <si>
    <t>A89</t>
  </si>
  <si>
    <t>3Z1125</t>
  </si>
  <si>
    <t>A90</t>
  </si>
  <si>
    <t>3Z1130</t>
  </si>
  <si>
    <t>A91</t>
  </si>
  <si>
    <t>3Z1135</t>
  </si>
  <si>
    <t>A92</t>
  </si>
  <si>
    <t>3Z1140</t>
  </si>
  <si>
    <t>A93</t>
  </si>
  <si>
    <t>3Z1145</t>
  </si>
  <si>
    <t>A94</t>
  </si>
  <si>
    <t>3Z1810</t>
  </si>
  <si>
    <t>NIPPLES  SCH. 80</t>
  </si>
  <si>
    <t>¾ x 2</t>
  </si>
  <si>
    <t>SPEARS</t>
  </si>
  <si>
    <t>A95</t>
  </si>
  <si>
    <t>3Z1815</t>
  </si>
  <si>
    <t>¾ x 4</t>
  </si>
  <si>
    <t>A96</t>
  </si>
  <si>
    <t>3Z1860</t>
  </si>
  <si>
    <t>1½ x 4</t>
  </si>
  <si>
    <t>A97</t>
  </si>
  <si>
    <t>3Z1115</t>
  </si>
  <si>
    <t>1½ x 12</t>
  </si>
  <si>
    <t>A98</t>
  </si>
  <si>
    <t>3Z1880</t>
  </si>
  <si>
    <t>2 x 8</t>
  </si>
  <si>
    <t>A99</t>
  </si>
  <si>
    <t>3Z1885</t>
  </si>
  <si>
    <t>2 x 12</t>
  </si>
  <si>
    <t>A100</t>
  </si>
  <si>
    <t>3Z1185</t>
  </si>
  <si>
    <t>UNION SCHEDULE 80 FIPT x FIPT</t>
  </si>
  <si>
    <t>A101</t>
  </si>
  <si>
    <t>3Z1200</t>
  </si>
  <si>
    <t>A102</t>
  </si>
  <si>
    <t>3Z1190</t>
  </si>
  <si>
    <t>A103</t>
  </si>
  <si>
    <t>3Z1975</t>
  </si>
  <si>
    <t>FLANGE - VAN STONE - SCHEDULE 80 SLIP</t>
  </si>
  <si>
    <t>A104</t>
  </si>
  <si>
    <t>3Z1980</t>
  </si>
  <si>
    <t>A105</t>
  </si>
  <si>
    <t>3Z1965</t>
  </si>
  <si>
    <t>ADAPTOR PVC SCH. 80 F.I.P. x FLANGE</t>
  </si>
  <si>
    <t>A106</t>
  </si>
  <si>
    <t>3Z1970</t>
  </si>
  <si>
    <t>A107</t>
  </si>
  <si>
    <t>3V1395</t>
  </si>
  <si>
    <t>BALL VALVE PVC FIP X FIP SCH. 80 TRUE UNION, EPDM GASKET, FULL PORT</t>
  </si>
  <si>
    <t>A108</t>
  </si>
  <si>
    <t>3V1255</t>
  </si>
  <si>
    <t>A109</t>
  </si>
  <si>
    <t>3V1410</t>
  </si>
  <si>
    <t>PVC COMPACT BALL VALVE TEFLON SEAT, EPDM O-RING, S x S</t>
  </si>
  <si>
    <t>A110</t>
  </si>
  <si>
    <t>3V1415</t>
  </si>
  <si>
    <t>A111</t>
  </si>
  <si>
    <t>3V1420</t>
  </si>
  <si>
    <t>A112</t>
  </si>
  <si>
    <t>3V1430</t>
  </si>
  <si>
    <t>A113</t>
  </si>
  <si>
    <t>3V1435</t>
  </si>
  <si>
    <t>A114</t>
  </si>
  <si>
    <t>3P1055</t>
  </si>
  <si>
    <t>PVC PIPE,SCHED 40, 20 FT LENGTHS</t>
  </si>
  <si>
    <t>1/2"</t>
  </si>
  <si>
    <t>A115</t>
  </si>
  <si>
    <t>3P1060</t>
  </si>
  <si>
    <t>A116</t>
  </si>
  <si>
    <t>3P1065</t>
  </si>
  <si>
    <t>1"</t>
  </si>
  <si>
    <t>A117</t>
  </si>
  <si>
    <t>3P1070</t>
  </si>
  <si>
    <t>1 1/4"</t>
  </si>
  <si>
    <t>A118</t>
  </si>
  <si>
    <t>3P1075</t>
  </si>
  <si>
    <t>1 1/2"</t>
  </si>
  <si>
    <t>A119</t>
  </si>
  <si>
    <t>3P1080</t>
  </si>
  <si>
    <t>2"</t>
  </si>
  <si>
    <t>A120</t>
  </si>
  <si>
    <t>3P1083</t>
  </si>
  <si>
    <t>2 1/2"</t>
  </si>
  <si>
    <t>A121</t>
  </si>
  <si>
    <t>3P1085</t>
  </si>
  <si>
    <t>3"</t>
  </si>
  <si>
    <t>A122</t>
  </si>
  <si>
    <t>3P1090</t>
  </si>
  <si>
    <t>A123</t>
  </si>
  <si>
    <t>3L1200</t>
  </si>
  <si>
    <t>PINT - PVC CEMENT SCHEDULE 80 W/DAUBER 700</t>
  </si>
  <si>
    <t>ORTEG</t>
  </si>
  <si>
    <t>A124</t>
  </si>
  <si>
    <t>3L1260</t>
  </si>
  <si>
    <t>PINT - PVC PRIMER - PURPLE W/DAUBER</t>
  </si>
  <si>
    <t>A125</t>
  </si>
  <si>
    <t>3L1205</t>
  </si>
  <si>
    <t>PINT - PVC CEMENT,  WET DRY W/DAUBER</t>
  </si>
  <si>
    <t>GROUP B</t>
  </si>
  <si>
    <t>B1</t>
  </si>
  <si>
    <t>3P1100</t>
  </si>
  <si>
    <t>PVC PIPE, C900, BLUE FOR POTABLE WATER</t>
  </si>
  <si>
    <t>DIAMOND NAPCO</t>
  </si>
  <si>
    <t>B2</t>
  </si>
  <si>
    <t>3P1115</t>
  </si>
  <si>
    <t>6"</t>
  </si>
  <si>
    <t>B3</t>
  </si>
  <si>
    <t>3P1125</t>
  </si>
  <si>
    <t>8"</t>
  </si>
  <si>
    <t>B4</t>
  </si>
  <si>
    <t>3P1140</t>
  </si>
  <si>
    <t>10"</t>
  </si>
  <si>
    <t>B5</t>
  </si>
  <si>
    <t>3P1150</t>
  </si>
  <si>
    <t>12"</t>
  </si>
  <si>
    <t>B6</t>
  </si>
  <si>
    <t>3P1155</t>
  </si>
  <si>
    <t>16"</t>
  </si>
  <si>
    <t>B7</t>
  </si>
  <si>
    <t>3P1105</t>
  </si>
  <si>
    <t>PVC PIPE, C900, GREEN FOR NON-POTABLE WATER</t>
  </si>
  <si>
    <t>B8</t>
  </si>
  <si>
    <t>3P1120</t>
  </si>
  <si>
    <t>B9</t>
  </si>
  <si>
    <t>3P1130</t>
  </si>
  <si>
    <t>B10</t>
  </si>
  <si>
    <t>3P1145</t>
  </si>
  <si>
    <t>B11</t>
  </si>
  <si>
    <t>3P1146</t>
  </si>
  <si>
    <t>B12</t>
  </si>
  <si>
    <t>3P1147</t>
  </si>
  <si>
    <t>B13</t>
  </si>
  <si>
    <t>3P1217</t>
  </si>
  <si>
    <t>PVC PIPE, C900, PURPLE FOR NON-POTABLE RECLAIMED WATER</t>
  </si>
  <si>
    <t>B14</t>
  </si>
  <si>
    <t>3P1124</t>
  </si>
  <si>
    <t>GROUP C</t>
  </si>
  <si>
    <t>PVC  PIPE &amp; FITTINGS (SDR 26)</t>
  </si>
  <si>
    <t>C1</t>
  </si>
  <si>
    <t>3P1160</t>
  </si>
  <si>
    <t>PIPE, SEWER, SDR26, GREEN, 14 FT LENGTHS</t>
  </si>
  <si>
    <t>C2</t>
  </si>
  <si>
    <t>3P1165</t>
  </si>
  <si>
    <t>C3</t>
  </si>
  <si>
    <t>3P1170</t>
  </si>
  <si>
    <t>C4</t>
  </si>
  <si>
    <t>3P1158</t>
  </si>
  <si>
    <t>PIPE, SEWER, SDR, GREEN, 14 FT LENGTHS</t>
  </si>
  <si>
    <t>C5</t>
  </si>
  <si>
    <t>3P1173</t>
  </si>
  <si>
    <t>C6</t>
  </si>
  <si>
    <t>3P1174</t>
  </si>
  <si>
    <t>15"</t>
  </si>
  <si>
    <t>C7</t>
  </si>
  <si>
    <t>3S1020</t>
  </si>
  <si>
    <t>SDR 26 CLEANOUT FEMALE ADAPTOR</t>
  </si>
  <si>
    <t>C8</t>
  </si>
  <si>
    <t>3S1025</t>
  </si>
  <si>
    <t>C9</t>
  </si>
  <si>
    <t>3S1030</t>
  </si>
  <si>
    <t>SDR 26 ELLS GASKETED</t>
  </si>
  <si>
    <t>4   BxB 45</t>
  </si>
  <si>
    <t>C10</t>
  </si>
  <si>
    <t>3S1035</t>
  </si>
  <si>
    <t>4  S/45</t>
  </si>
  <si>
    <t>C11</t>
  </si>
  <si>
    <t>3S4040</t>
  </si>
  <si>
    <t>6   BxB 45</t>
  </si>
  <si>
    <t>C12</t>
  </si>
  <si>
    <t>3S1045</t>
  </si>
  <si>
    <t>6  S/45</t>
  </si>
  <si>
    <t>C13</t>
  </si>
  <si>
    <t>3S1050</t>
  </si>
  <si>
    <t>4   BxB 22½</t>
  </si>
  <si>
    <t>C14</t>
  </si>
  <si>
    <t>3S1055</t>
  </si>
  <si>
    <t>4  S/22½</t>
  </si>
  <si>
    <t>C15</t>
  </si>
  <si>
    <t>3S1060</t>
  </si>
  <si>
    <t>6   BxB 22½</t>
  </si>
  <si>
    <t>C16</t>
  </si>
  <si>
    <t>3S1065</t>
  </si>
  <si>
    <t>6  S/22½</t>
  </si>
  <si>
    <t>C17</t>
  </si>
  <si>
    <t>3S1085</t>
  </si>
  <si>
    <t>SDR 26 WYE GASKETED</t>
  </si>
  <si>
    <t>4 x 4</t>
  </si>
  <si>
    <t>C18</t>
  </si>
  <si>
    <t>3S1090</t>
  </si>
  <si>
    <t>6 x 6</t>
  </si>
  <si>
    <t>C19</t>
  </si>
  <si>
    <t>3S1095</t>
  </si>
  <si>
    <t>SDR-26 WYE GASKETED</t>
  </si>
  <si>
    <t>8 x 6</t>
  </si>
  <si>
    <t>MULTI PLASTIC TRED</t>
  </si>
  <si>
    <t>C20</t>
  </si>
  <si>
    <t>3S1096</t>
  </si>
  <si>
    <t>6 x 6 x 6 x 6</t>
  </si>
  <si>
    <t>C21</t>
  </si>
  <si>
    <t>3S1097</t>
  </si>
  <si>
    <t>4"  PUSH PLUG</t>
  </si>
  <si>
    <t>C22</t>
  </si>
  <si>
    <t>3S1098</t>
  </si>
  <si>
    <t>6"  PUSH PLUG</t>
  </si>
  <si>
    <t>C23</t>
  </si>
  <si>
    <t>3S1105</t>
  </si>
  <si>
    <t>6 x 4  INCREASER SDR-26</t>
  </si>
  <si>
    <t>6 X 4</t>
  </si>
  <si>
    <t>C24</t>
  </si>
  <si>
    <t>3S1107</t>
  </si>
  <si>
    <t>SANITARY TEE, SDR26</t>
  </si>
  <si>
    <t>C25</t>
  </si>
  <si>
    <t>3S1109</t>
  </si>
  <si>
    <t>8 X 6</t>
  </si>
  <si>
    <t>C26</t>
  </si>
  <si>
    <t>3Z1950</t>
  </si>
  <si>
    <t>SDR 26 INVERTED SCREW PLUG</t>
  </si>
  <si>
    <t>C27</t>
  </si>
  <si>
    <t>3Z1955</t>
  </si>
  <si>
    <t xml:space="preserve">6"  INVERTED SCREW PLUG </t>
  </si>
  <si>
    <t>GROUP D</t>
  </si>
  <si>
    <t>HDPE  PIPE AND FITTINGS (DR-11)</t>
  </si>
  <si>
    <t>D1</t>
  </si>
  <si>
    <t>3P1326</t>
  </si>
  <si>
    <t>PIPE, HDPE SDR11, BLUE STRIPE, 40 FOOT LENGTHS</t>
  </si>
  <si>
    <t>NATI J-M POLYPIPE PERFORMANCE</t>
  </si>
  <si>
    <t>D2</t>
  </si>
  <si>
    <t>3P1345</t>
  </si>
  <si>
    <t>D3</t>
  </si>
  <si>
    <t>3A1075</t>
  </si>
  <si>
    <t>CTR SPECIFIED IND PIPE</t>
  </si>
  <si>
    <t>D4</t>
  </si>
  <si>
    <t>3A1080</t>
  </si>
  <si>
    <t>D5</t>
  </si>
  <si>
    <t>3A1085</t>
  </si>
  <si>
    <t>D6</t>
  </si>
  <si>
    <t>3A1325</t>
  </si>
  <si>
    <t xml:space="preserve">DR-11  DIPS  HDPE  FLANGE  ADAPTER     ISCO (ISMFFA0411DIPS) OR EQUAL </t>
  </si>
  <si>
    <t>D7</t>
  </si>
  <si>
    <t>3A1330</t>
  </si>
  <si>
    <t>D8</t>
  </si>
  <si>
    <t>3A1335</t>
  </si>
  <si>
    <t>D9</t>
  </si>
  <si>
    <t>3A1340</t>
  </si>
  <si>
    <t>D10</t>
  </si>
  <si>
    <t>3A1345</t>
  </si>
  <si>
    <t>D11</t>
  </si>
  <si>
    <t>3A1350</t>
  </si>
  <si>
    <t>D12</t>
  </si>
  <si>
    <t>3A1300</t>
  </si>
  <si>
    <t>DR-11  DIPS   HDPE   MOLDED   FITTINGS  ISCO  OR  EQUAL- 90 DEGREE ELBOWS</t>
  </si>
  <si>
    <t>D13</t>
  </si>
  <si>
    <t>3A1305</t>
  </si>
  <si>
    <t>D14</t>
  </si>
  <si>
    <t>3A1310</t>
  </si>
  <si>
    <t>D15</t>
  </si>
  <si>
    <t>3P1285</t>
  </si>
  <si>
    <r>
      <t>POLY PIPE BLUE, CTS-SDR-ASTM D2737 - 100' ROLLS - CHARTER,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ENDO PURE OR VANGUARD PROCORE </t>
    </r>
  </si>
  <si>
    <t>RL</t>
  </si>
  <si>
    <t>CHARTER</t>
  </si>
  <si>
    <t>D16</t>
  </si>
  <si>
    <t>3P1290</t>
  </si>
  <si>
    <t>D17</t>
  </si>
  <si>
    <t>3P1295</t>
  </si>
  <si>
    <t>D18</t>
  </si>
  <si>
    <t>3P1300</t>
  </si>
  <si>
    <t>D19</t>
  </si>
  <si>
    <t>3P1315</t>
  </si>
  <si>
    <t>POLY PIPE,  PURPLE</t>
  </si>
  <si>
    <t>D20</t>
  </si>
  <si>
    <t>3P1325</t>
  </si>
  <si>
    <t>D21</t>
  </si>
  <si>
    <t>3C1010</t>
  </si>
  <si>
    <t>INSERT CTS-SS-PE  SDR 9 FLAIRED ENDS</t>
  </si>
  <si>
    <t>FORD</t>
  </si>
  <si>
    <t>D22</t>
  </si>
  <si>
    <t>3C1015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</si>
  <si>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</si>
  <si>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</si>
  <si>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</si>
  <si>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</si>
  <si>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</si>
  <si>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</si>
  <si>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</si>
  <si>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</si>
  <si>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</si>
  <si>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</si>
  <si>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</si>
  <si>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</si>
  <si>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</si>
  <si>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</si>
  <si>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</si>
  <si>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GROUP 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</si>
  <si>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</si>
  <si>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</si>
  <si>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</si>
  <si>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</si>
  <si>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</si>
  <si>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</si>
  <si>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</si>
  <si>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</si>
  <si>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</si>
  <si>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</si>
  <si>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</si>
  <si>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</si>
  <si>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</si>
  <si>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</si>
  <si>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</si>
  <si>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</si>
  <si>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</si>
  <si>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</si>
  <si>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</si>
  <si>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</si>
  <si>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</si>
  <si>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</si>
  <si>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</si>
  <si>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</si>
  <si>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</si>
  <si>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</si>
  <si>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</si>
  <si>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</si>
  <si>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</si>
  <si>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</si>
  <si>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</si>
  <si>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</si>
  <si>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</si>
  <si>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</si>
  <si>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</si>
  <si>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</si>
  <si>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</si>
  <si>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</si>
  <si>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</si>
  <si>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</si>
  <si>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</si>
  <si>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</si>
  <si>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</si>
  <si>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</si>
  <si>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</si>
  <si>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</si>
  <si>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</si>
  <si>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</si>
  <si>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</si>
  <si>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</si>
  <si>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</si>
  <si>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</si>
  <si>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</si>
  <si>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</si>
  <si>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G1</t>
  </si>
  <si>
    <t>3V1080</t>
  </si>
  <si>
    <t xml:space="preserve"> MJ  GATE VALVE WITH  OPERATING NUTS FULL BODY</t>
  </si>
  <si>
    <t>G2</t>
  </si>
  <si>
    <t>3V1085</t>
  </si>
  <si>
    <t>G3</t>
  </si>
  <si>
    <t>3V1090</t>
  </si>
  <si>
    <t>G4</t>
  </si>
  <si>
    <t>3V1100</t>
  </si>
  <si>
    <t>G5</t>
  </si>
  <si>
    <t>3V1065</t>
  </si>
  <si>
    <t>FLANGED GATE VALVE/WHEEL HANDLE NRS (Non Rising Stem)</t>
  </si>
  <si>
    <t>G6</t>
  </si>
  <si>
    <t>3V1060</t>
  </si>
  <si>
    <t>G7</t>
  </si>
  <si>
    <t>3V1135</t>
  </si>
  <si>
    <t>TAP VALVE WITH CENTERING RING</t>
  </si>
  <si>
    <t>G8</t>
  </si>
  <si>
    <t>3V1140</t>
  </si>
  <si>
    <t>G9</t>
  </si>
  <si>
    <t>3V1042</t>
  </si>
  <si>
    <t>O S &amp; Y  VALVE WITH PET COCK, WHEEL, FLG. X FLG.</t>
  </si>
  <si>
    <t>G10</t>
  </si>
  <si>
    <t>3V1045</t>
  </si>
  <si>
    <t>G11</t>
  </si>
  <si>
    <t>3V1050</t>
  </si>
  <si>
    <t>G12</t>
  </si>
  <si>
    <t>3V1052</t>
  </si>
  <si>
    <t>G13</t>
  </si>
  <si>
    <t>3V1160</t>
  </si>
  <si>
    <t>CHECK VALVE WITH WEIGHTED ARM</t>
  </si>
  <si>
    <t>G14</t>
  </si>
  <si>
    <t>3V1155</t>
  </si>
  <si>
    <t>G15</t>
  </si>
  <si>
    <t>3V1165</t>
  </si>
  <si>
    <t>3V1110</t>
  </si>
  <si>
    <t>ECCENTRIC PLUG VALVE - FLANGED ENDS, MILLIKEN OR EQUIVALENT</t>
  </si>
  <si>
    <t>3V1120</t>
  </si>
  <si>
    <t>3V1115</t>
  </si>
  <si>
    <t>3V1175</t>
  </si>
  <si>
    <t xml:space="preserve">EXTENSION VALVE STEMS W/CENTERING RINGS &amp; STAINLESS STEEL PIN. </t>
  </si>
  <si>
    <t>3'</t>
  </si>
  <si>
    <t>3V1180</t>
  </si>
  <si>
    <t>4'</t>
  </si>
  <si>
    <t>3V1185</t>
  </si>
  <si>
    <t>5'</t>
  </si>
  <si>
    <t>H1</t>
  </si>
  <si>
    <t>3F1041</t>
  </si>
  <si>
    <t>FLANGED FITINGS: BEND 90</t>
  </si>
  <si>
    <t>SIGMA STES</t>
  </si>
  <si>
    <t>H2</t>
  </si>
  <si>
    <t>3F1048</t>
  </si>
  <si>
    <t>H3</t>
  </si>
  <si>
    <t>3F1013</t>
  </si>
  <si>
    <t>H4</t>
  </si>
  <si>
    <t>3F1016</t>
  </si>
  <si>
    <t>H5</t>
  </si>
  <si>
    <t>3F1018</t>
  </si>
  <si>
    <t>H6</t>
  </si>
  <si>
    <t>3F1051</t>
  </si>
  <si>
    <t>H7</t>
  </si>
  <si>
    <t>3F1116</t>
  </si>
  <si>
    <t>TEE</t>
  </si>
  <si>
    <t>H8</t>
  </si>
  <si>
    <t>3F1121</t>
  </si>
  <si>
    <t>H9</t>
  </si>
  <si>
    <t>3F1128</t>
  </si>
  <si>
    <t>H10</t>
  </si>
  <si>
    <t>3F1076</t>
  </si>
  <si>
    <t>FLANGE TAPPED  D.I.</t>
  </si>
  <si>
    <t>H11</t>
  </si>
  <si>
    <t>3F1081</t>
  </si>
  <si>
    <t>6 x 2</t>
  </si>
  <si>
    <t>H12</t>
  </si>
  <si>
    <t>3F1084</t>
  </si>
  <si>
    <t>8 x 2</t>
  </si>
  <si>
    <t>H13</t>
  </si>
  <si>
    <t>3F1021</t>
  </si>
  <si>
    <t>6" BLIND FLANGE D.I.</t>
  </si>
  <si>
    <t>H14</t>
  </si>
  <si>
    <t>3F1023</t>
  </si>
  <si>
    <t>8"  BLIND FLANGE</t>
  </si>
  <si>
    <t>H15</t>
  </si>
  <si>
    <t>3F1031</t>
  </si>
  <si>
    <t>CROSSES D.I. FLANGED</t>
  </si>
  <si>
    <t>H16</t>
  </si>
  <si>
    <t>H17</t>
  </si>
  <si>
    <t>H18</t>
  </si>
  <si>
    <t>H19</t>
  </si>
  <si>
    <t>H20</t>
  </si>
  <si>
    <t>H21</t>
  </si>
  <si>
    <t>H22</t>
  </si>
  <si>
    <t>H23</t>
  </si>
  <si>
    <t>3F1135</t>
  </si>
  <si>
    <t>SIGMA</t>
  </si>
  <si>
    <t>H24</t>
  </si>
  <si>
    <t>3F1140</t>
  </si>
  <si>
    <t>H25</t>
  </si>
  <si>
    <t>3F1145</t>
  </si>
  <si>
    <t>3F1150</t>
  </si>
  <si>
    <t>3F1155</t>
  </si>
  <si>
    <t>3K1005</t>
  </si>
  <si>
    <t>MJ KIT LESS GLAND</t>
  </si>
  <si>
    <t xml:space="preserve">STZR, SIGMA, TYLER, UNION </t>
  </si>
  <si>
    <t>3K1010</t>
  </si>
  <si>
    <t>3K1015</t>
  </si>
  <si>
    <t>3K1020</t>
  </si>
  <si>
    <t>3K1025</t>
  </si>
  <si>
    <t>3K1030</t>
  </si>
  <si>
    <t>3K1056</t>
  </si>
  <si>
    <t>MJ KIT WITH GLAND</t>
  </si>
  <si>
    <t>3K1057</t>
  </si>
  <si>
    <t>3M1535</t>
  </si>
  <si>
    <t>MJ GASKET</t>
  </si>
  <si>
    <t>3M1540</t>
  </si>
  <si>
    <t>3M1545</t>
  </si>
  <si>
    <t>3M1550</t>
  </si>
  <si>
    <t>3M1555</t>
  </si>
  <si>
    <t>3M1560</t>
  </si>
  <si>
    <t>TRANSITION GASKET</t>
  </si>
  <si>
    <t>3M1565</t>
  </si>
  <si>
    <t>3M1570</t>
  </si>
  <si>
    <t>STRZ/SIGMA</t>
  </si>
  <si>
    <t>3M1575</t>
  </si>
  <si>
    <t>3M1580</t>
  </si>
  <si>
    <t>3M1585</t>
  </si>
  <si>
    <t>3K1035</t>
  </si>
  <si>
    <t>MJ  GRIP RING KITS; STAR PIPE #PVGPK4</t>
  </si>
  <si>
    <t>3K1040</t>
  </si>
  <si>
    <t>MJ  GRIP RING KITS; STAR PIPE #PVGPK6</t>
  </si>
  <si>
    <t>3K1045</t>
  </si>
  <si>
    <t>MJ  GRIP RING KITS; STAR PIPE #PVGPK8</t>
  </si>
  <si>
    <t>3K1050</t>
  </si>
  <si>
    <t>MJ  GRIP RING KITS; STAR PIPE #PVGPK10</t>
  </si>
  <si>
    <t>3K1055</t>
  </si>
  <si>
    <t>MJ  GRIP RING KITS; STAR PIPE #PVGPK12</t>
  </si>
  <si>
    <t>3M1167</t>
  </si>
  <si>
    <t>MECHANICAL JOINT FITTINGS: MJ  90</t>
  </si>
  <si>
    <t>3M1172</t>
  </si>
  <si>
    <t>3M1177</t>
  </si>
  <si>
    <t>3M1182</t>
  </si>
  <si>
    <t>3M1187</t>
  </si>
  <si>
    <t>3M1127</t>
  </si>
  <si>
    <t>MJ  45</t>
  </si>
  <si>
    <t>3M1133</t>
  </si>
  <si>
    <t>3M1137</t>
  </si>
  <si>
    <t>3M1372</t>
  </si>
  <si>
    <t>MJ  TEE</t>
  </si>
  <si>
    <t>3M1387</t>
  </si>
  <si>
    <t>3M1422</t>
  </si>
  <si>
    <t>MJ  REDUCING TEES</t>
  </si>
  <si>
    <t>3M1487</t>
  </si>
  <si>
    <t>MJ  L/P  SLEEVE  DI</t>
  </si>
  <si>
    <t xml:space="preserve"> 4"  LONG</t>
  </si>
  <si>
    <t>3M1473</t>
  </si>
  <si>
    <t xml:space="preserve"> 6"  LONG</t>
  </si>
  <si>
    <t>3M1507</t>
  </si>
  <si>
    <t>16"  LONG</t>
  </si>
  <si>
    <t>3M1277</t>
  </si>
  <si>
    <t>MJ  REDUCER  DI</t>
  </si>
  <si>
    <t>6 x 3</t>
  </si>
  <si>
    <t>3M1282</t>
  </si>
  <si>
    <t>3M1297</t>
  </si>
  <si>
    <t>3M1322</t>
  </si>
  <si>
    <t>12 x 10</t>
  </si>
  <si>
    <t>3M1072</t>
  </si>
  <si>
    <t>MJ  CAP</t>
  </si>
  <si>
    <t>3M1097</t>
  </si>
  <si>
    <t>MJ  TAP x 2"  FIPT CAPS</t>
  </si>
  <si>
    <t>3M1102</t>
  </si>
  <si>
    <t>3M1242</t>
  </si>
  <si>
    <t>MJ  TAP PLUG x 2"  FIPT</t>
  </si>
  <si>
    <t>3M1247</t>
  </si>
  <si>
    <t>3M1252</t>
  </si>
  <si>
    <t>3M1262</t>
  </si>
  <si>
    <t>3M1263</t>
  </si>
  <si>
    <t>3M1214</t>
  </si>
  <si>
    <t>PLUGS DI MJ</t>
  </si>
  <si>
    <t>3M1222</t>
  </si>
  <si>
    <t>3M1022</t>
  </si>
  <si>
    <t>CROSSES  MJ</t>
  </si>
  <si>
    <t>3M1008</t>
  </si>
  <si>
    <t>M.J.  11-1/4</t>
  </si>
  <si>
    <t>3M1036</t>
  </si>
  <si>
    <t>M.J.  22-1/2</t>
  </si>
  <si>
    <t>3H1110</t>
  </si>
  <si>
    <t>MJ  x  SWIVEL TEE</t>
  </si>
  <si>
    <t>3H1115</t>
  </si>
  <si>
    <t>3H1120</t>
  </si>
  <si>
    <t>10 x 6</t>
  </si>
  <si>
    <t>3K1080</t>
  </si>
  <si>
    <t xml:space="preserve">MEGALUG RESTRAINERS FOR DUCTILE IRON PIPE; EBBA OR STAR </t>
  </si>
  <si>
    <t xml:space="preserve"> 3    #1103</t>
  </si>
  <si>
    <t>3K1085</t>
  </si>
  <si>
    <t xml:space="preserve"> 4    #1104</t>
  </si>
  <si>
    <t>3K1090</t>
  </si>
  <si>
    <t xml:space="preserve"> 6    #1106</t>
  </si>
  <si>
    <t>3K1095</t>
  </si>
  <si>
    <t xml:space="preserve"> 8    #1108</t>
  </si>
  <si>
    <t>3K1100</t>
  </si>
  <si>
    <t>10   #1110</t>
  </si>
  <si>
    <t>3K1105</t>
  </si>
  <si>
    <t>12    #1112</t>
  </si>
  <si>
    <t>3K1107</t>
  </si>
  <si>
    <t>16    #1116</t>
  </si>
  <si>
    <t>3K1109</t>
  </si>
  <si>
    <t>FOR C900</t>
  </si>
  <si>
    <t>3    #2003PV</t>
  </si>
  <si>
    <t>3K1110</t>
  </si>
  <si>
    <t xml:space="preserve"> 4    #2004PV</t>
  </si>
  <si>
    <t>3K1115</t>
  </si>
  <si>
    <t xml:space="preserve"> 6    #2006PV</t>
  </si>
  <si>
    <t>3K1120</t>
  </si>
  <si>
    <t xml:space="preserve"> 8    #2008PV</t>
  </si>
  <si>
    <t>3K1125</t>
  </si>
  <si>
    <t>10    #2010PV</t>
  </si>
  <si>
    <t>3K1130</t>
  </si>
  <si>
    <t>12    #2012PV</t>
  </si>
  <si>
    <t>3K1135</t>
  </si>
  <si>
    <t>14    #2014PV</t>
  </si>
  <si>
    <t>3K1140</t>
  </si>
  <si>
    <t>16    #2016PV</t>
  </si>
  <si>
    <t>3A1030</t>
  </si>
  <si>
    <t>ADAPTER, FLANGED COUPLING, MJ x FLANGE, FOR D.I., JCM OR EQUAL</t>
  </si>
  <si>
    <t>EBCC LOSS</t>
  </si>
  <si>
    <t>3J1035</t>
  </si>
  <si>
    <t>BELL RESTRAINT  FOR C900, EBBA OR EQUAL</t>
  </si>
  <si>
    <t>STRZ PRICELESS</t>
  </si>
  <si>
    <t>3J1040</t>
  </si>
  <si>
    <t>3A1053</t>
  </si>
  <si>
    <t>ADAPTOR UNIFLANGE CI - MODEL 400-C</t>
  </si>
  <si>
    <t>3A1055</t>
  </si>
  <si>
    <t>3A1060</t>
  </si>
  <si>
    <t>3X1105</t>
  </si>
  <si>
    <t>POLYWRAP :  BLUE  3"- 8"  FOR  D.I.</t>
  </si>
  <si>
    <t>TRUMBALL</t>
  </si>
  <si>
    <t>3X1110</t>
  </si>
  <si>
    <t>POLYWRAP :  BLUE   10"-12"  FOR  D.I.</t>
  </si>
  <si>
    <t>3X1115</t>
  </si>
  <si>
    <t>POLYWRAP:  BLUE  14"- 16"  FOR D.I.</t>
  </si>
  <si>
    <t>3X1120</t>
  </si>
  <si>
    <t>POLYWRAP: PURPLE 3"-8"  FOR D.I.</t>
  </si>
  <si>
    <t>3X1125</t>
  </si>
  <si>
    <t>POLYWRAP: PURPLE 10"-12"  FOR D.I.</t>
  </si>
  <si>
    <t>3X1130</t>
  </si>
  <si>
    <t>POLYWRAP: PURPLE 14"-16"  FOR D.I.</t>
  </si>
  <si>
    <t>I1</t>
  </si>
  <si>
    <t>3R1005</t>
  </si>
  <si>
    <t xml:space="preserve">CLAMP - PATCH </t>
  </si>
  <si>
    <t>¾ x 3      1.05</t>
  </si>
  <si>
    <t>FORD FSC</t>
  </si>
  <si>
    <t>I2</t>
  </si>
  <si>
    <t>3R1010</t>
  </si>
  <si>
    <t>¾ x 6      1.05</t>
  </si>
  <si>
    <t>I3</t>
  </si>
  <si>
    <t>3R1015</t>
  </si>
  <si>
    <t>1 x 3        1.32</t>
  </si>
  <si>
    <t>I4</t>
  </si>
  <si>
    <t>3R1020</t>
  </si>
  <si>
    <t>1 x 6        1.32</t>
  </si>
  <si>
    <t>I5</t>
  </si>
  <si>
    <t>3R1040</t>
  </si>
  <si>
    <t>1½ x 6    1.90</t>
  </si>
  <si>
    <t>I6</t>
  </si>
  <si>
    <t>3R1045</t>
  </si>
  <si>
    <t>2 x 3       2.38</t>
  </si>
  <si>
    <t>3R1050</t>
  </si>
  <si>
    <t>2 x 6       2.38</t>
  </si>
  <si>
    <t>3R1055</t>
  </si>
  <si>
    <t xml:space="preserve">REPAIR CLAMPS:   2 x 7½   235-263 PVC  </t>
  </si>
  <si>
    <t>FORD F1</t>
  </si>
  <si>
    <t>3R1060</t>
  </si>
  <si>
    <t xml:space="preserve">2 x 12½   235-263 PVC  </t>
  </si>
  <si>
    <t>3R1065</t>
  </si>
  <si>
    <t xml:space="preserve">3 x 7½   395-425 AC  </t>
  </si>
  <si>
    <t>3R1070</t>
  </si>
  <si>
    <t xml:space="preserve">3 x 15   395-425 AC  </t>
  </si>
  <si>
    <t>3R1075</t>
  </si>
  <si>
    <t xml:space="preserve">CL 200  4 x 7½  495-535 AC  </t>
  </si>
  <si>
    <t>3R1080</t>
  </si>
  <si>
    <t xml:space="preserve">CL 150  4 x 15  474-514 AC  </t>
  </si>
  <si>
    <t>3R1090</t>
  </si>
  <si>
    <t xml:space="preserve">CL 150  6 x 15  684-724 AC  </t>
  </si>
  <si>
    <t>3R1095</t>
  </si>
  <si>
    <t xml:space="preserve">CL 150  8 x 15  899-939 AC  </t>
  </si>
  <si>
    <t>3R1100</t>
  </si>
  <si>
    <t xml:space="preserve">CL 200  10 X 15  1175-1215 AC  </t>
  </si>
  <si>
    <t>3R1140</t>
  </si>
  <si>
    <t xml:space="preserve">CL 150  4 x 7½  474-514 AC  </t>
  </si>
  <si>
    <t>3R1145</t>
  </si>
  <si>
    <t xml:space="preserve">CL 200  4 x 15  495-535 AC  </t>
  </si>
  <si>
    <t>3R1155</t>
  </si>
  <si>
    <t xml:space="preserve">CL 200  6 x 15  745-785 AC  </t>
  </si>
  <si>
    <t>3R1160</t>
  </si>
  <si>
    <t xml:space="preserve">CL 200  8 x 15  927-967 AC  </t>
  </si>
  <si>
    <t>3R1165</t>
  </si>
  <si>
    <t xml:space="preserve">C 900  10 X 15  1104-1144  </t>
  </si>
  <si>
    <t>3R1170</t>
  </si>
  <si>
    <t xml:space="preserve">C 900  12 X 15  1310-1350  </t>
  </si>
  <si>
    <t>3R1210</t>
  </si>
  <si>
    <t xml:space="preserve">2½ x 12   270-300 PVC  </t>
  </si>
  <si>
    <t>3R1215</t>
  </si>
  <si>
    <t xml:space="preserve">3 x 7½   346-370 PVC  </t>
  </si>
  <si>
    <t>3R1220</t>
  </si>
  <si>
    <t xml:space="preserve">3 x 15   346-370 PVC  </t>
  </si>
  <si>
    <t>3R1225</t>
  </si>
  <si>
    <t xml:space="preserve">4 x 7½   445-473 PVC  </t>
  </si>
  <si>
    <t>3R1230</t>
  </si>
  <si>
    <t xml:space="preserve">4 x 15   445-473 PVC  </t>
  </si>
  <si>
    <t>3R1235</t>
  </si>
  <si>
    <t xml:space="preserve">6 x 7½   656-696 PVC  </t>
  </si>
  <si>
    <t>3R1240</t>
  </si>
  <si>
    <t xml:space="preserve">6 x 15   656-696 PVC  </t>
  </si>
  <si>
    <t>3R1245</t>
  </si>
  <si>
    <t xml:space="preserve">8 x 15   854-894 PVC  </t>
  </si>
  <si>
    <t>3R1290</t>
  </si>
  <si>
    <t xml:space="preserve">HYDRAULIC REPAIR COUPLINGS- 2.10 - 2.60 MINIMUM O.D. RANGE, #2000-0303 - 260          </t>
  </si>
  <si>
    <t xml:space="preserve">TOTAL PIPING SOLUTIONS </t>
  </si>
  <si>
    <t>3R1295</t>
  </si>
  <si>
    <t>3.46 - 4.33 MINIMUM O.D. RANGE, #2000-0433 -260</t>
  </si>
  <si>
    <t>3R1300</t>
  </si>
  <si>
    <t>4.25 - 5.63 MINIMUM O.D. RANGE, #2000-0563 -260</t>
  </si>
  <si>
    <t>3R1305</t>
  </si>
  <si>
    <t>6.42 - 7.68 MINIMUM O.D. RANGE, #2000-0768 -260</t>
  </si>
  <si>
    <t>3R1310</t>
  </si>
  <si>
    <t>8.54 - 9.84 MINIMUM O.D. RANGE, #2000-0984 -260</t>
  </si>
  <si>
    <t>3R1350</t>
  </si>
  <si>
    <t>10.7 -12.0 MINIMUM O.D. RANGE, #2000-1200 -260</t>
  </si>
  <si>
    <t>3R1315</t>
  </si>
  <si>
    <t>12.4 -13.66 MINIMUM O.D. RANGE, #2000-1366 -260</t>
  </si>
  <si>
    <t>3R1265</t>
  </si>
  <si>
    <t>10.96-12.26 3R1265  10"  OVERSIZE, #2000-1226-260</t>
  </si>
  <si>
    <t>3C1175</t>
  </si>
  <si>
    <t xml:space="preserve">½       0.0840 </t>
  </si>
  <si>
    <t>TELSCO</t>
  </si>
  <si>
    <t>3C1180</t>
  </si>
  <si>
    <t xml:space="preserve">¾         1.050 </t>
  </si>
  <si>
    <t>3C1185</t>
  </si>
  <si>
    <t xml:space="preserve"> 1         1.315 </t>
  </si>
  <si>
    <t>3C1190</t>
  </si>
  <si>
    <t xml:space="preserve">1¼      1.660  </t>
  </si>
  <si>
    <t>3C1195</t>
  </si>
  <si>
    <t xml:space="preserve">1½       1.900  </t>
  </si>
  <si>
    <t>3C1200</t>
  </si>
  <si>
    <t xml:space="preserve">  2          2.375  </t>
  </si>
  <si>
    <t>3S1125</t>
  </si>
  <si>
    <t>FLEXIBLE COUPLINGS: CLAY x IPS PVC FERNCO</t>
  </si>
  <si>
    <t>FESNCO</t>
  </si>
  <si>
    <t>3S1145</t>
  </si>
  <si>
    <t>3S1150</t>
  </si>
  <si>
    <t>3S1175</t>
  </si>
  <si>
    <t>3S1170</t>
  </si>
  <si>
    <t>8 x 8</t>
  </si>
  <si>
    <t>3S1130</t>
  </si>
  <si>
    <t xml:space="preserve">IPS PVC x IPS PVC  FERNCO </t>
  </si>
  <si>
    <t>3S1133</t>
  </si>
  <si>
    <t>3S1140</t>
  </si>
  <si>
    <t>3S1155</t>
  </si>
  <si>
    <t>3S1185</t>
  </si>
  <si>
    <t>3S1180</t>
  </si>
  <si>
    <t>3S1135</t>
  </si>
  <si>
    <t xml:space="preserve">CLAY x CLAY  FERNCO </t>
  </si>
  <si>
    <t>3S1165</t>
  </si>
  <si>
    <t>3T1025</t>
  </si>
  <si>
    <t>FORD S70</t>
  </si>
  <si>
    <t xml:space="preserve">FORD </t>
  </si>
  <si>
    <t>3T1140</t>
  </si>
  <si>
    <t>4 x 2  PVC   (4.25 - 4.50)</t>
  </si>
  <si>
    <t>SMITH BLAIR</t>
  </si>
  <si>
    <t>3T1150</t>
  </si>
  <si>
    <t>6 x 1  PVC   (6.50 - 6.63)</t>
  </si>
  <si>
    <t>3T1155</t>
  </si>
  <si>
    <t>6 x 2  PVC   (6.50 - 6.63)</t>
  </si>
  <si>
    <t>3T1160</t>
  </si>
  <si>
    <t>8 x 1  PVC   (8.50 - 8.63)</t>
  </si>
  <si>
    <t>3T1165</t>
  </si>
  <si>
    <t>8 x 2  PVC   (8.50 - 8.63)</t>
  </si>
  <si>
    <t>3T1170</t>
  </si>
  <si>
    <t>10 x 2  PVC (10.60 - 10.75)</t>
  </si>
  <si>
    <t>3T1175</t>
  </si>
  <si>
    <t>12 x 2  PVC (12.75 - 13.50)</t>
  </si>
  <si>
    <t>3T1035</t>
  </si>
  <si>
    <t>4 x 1  AC,DI    (4.80 - 5.57)</t>
  </si>
  <si>
    <t>FORD 202BS</t>
  </si>
  <si>
    <t>3T1045</t>
  </si>
  <si>
    <t>4 x 2 AC,DI    (4.80 - 5.57)</t>
  </si>
  <si>
    <t>3T1050</t>
  </si>
  <si>
    <t>6 x 1 AC,DI     (6.90 - 7.56)</t>
  </si>
  <si>
    <t>3T1055</t>
  </si>
  <si>
    <t>6 x 2 AC,DI     (6.90 - 7.56)</t>
  </si>
  <si>
    <t>3T1060</t>
  </si>
  <si>
    <t>8 x 1 AC,DI     (9.05 - 9.74)</t>
  </si>
  <si>
    <t>3T1065</t>
  </si>
  <si>
    <t>8 x 2  AC,DI    (9.05 - 9.74)</t>
  </si>
  <si>
    <t>3T1070</t>
  </si>
  <si>
    <t xml:space="preserve">10 x 2 AC,DI   (11.10 - 12.12) </t>
  </si>
  <si>
    <t>3T1075</t>
  </si>
  <si>
    <t>12 x 2  AC,DI  (13.20 - 14.38)</t>
  </si>
  <si>
    <t>3T1085</t>
  </si>
  <si>
    <t>16 x 2 AC,DI   (17.40 - 19.19)</t>
  </si>
  <si>
    <t>3T1033</t>
  </si>
  <si>
    <t>3T1047</t>
  </si>
  <si>
    <t>4 X 2 DI,CI,C900 (4.80 - 5.00)</t>
  </si>
  <si>
    <t>3T1101</t>
  </si>
  <si>
    <t>24 X 2 DI,CI,C905 (25.80 - 26.32)</t>
  </si>
  <si>
    <t>3T1148</t>
  </si>
  <si>
    <t>3T1027</t>
  </si>
  <si>
    <t xml:space="preserve">2" POLY TAP SADDLE  2.125 X 1IP ROMAC# 306213XI1P OR EQUAL (2.13 Copper Tube Size) </t>
  </si>
  <si>
    <t>ROMAC</t>
  </si>
  <si>
    <t>3W1005</t>
  </si>
  <si>
    <t>3W1050</t>
  </si>
  <si>
    <t>3W1051</t>
  </si>
  <si>
    <t>3W1001</t>
  </si>
  <si>
    <t>3W1002</t>
  </si>
  <si>
    <t>3W1010</t>
  </si>
  <si>
    <t>3W1055</t>
  </si>
  <si>
    <t>3W1056</t>
  </si>
  <si>
    <t>3W1100</t>
  </si>
  <si>
    <t>WASHER, METER RUBBER, 3/4" x 1/8"</t>
  </si>
  <si>
    <t>BAYWHOLESALE</t>
  </si>
  <si>
    <t>3W1101</t>
  </si>
  <si>
    <t>WASHER, METER RUBBER, 3/4" x 1/16"</t>
  </si>
  <si>
    <t>3W1015</t>
  </si>
  <si>
    <t>METER BOX , #OKDK-15 ONLY, 17" x 30" BOX FOR 2" METER</t>
  </si>
  <si>
    <t>CISSON DFW</t>
  </si>
  <si>
    <t>3W1016</t>
  </si>
  <si>
    <t>LID FOR ABOVE BOX, OKDK-5 ONLY, 17" x 30" LID</t>
  </si>
  <si>
    <t>CISSON EAST JORDAN</t>
  </si>
  <si>
    <t>3W1045</t>
  </si>
  <si>
    <t>VALVE BOX CL W/SQUARE LID MARKED RECLAIMED</t>
  </si>
  <si>
    <t>SIGMA STRZ</t>
  </si>
  <si>
    <t>3W1021</t>
  </si>
  <si>
    <t>VALVE BOX 2PC    VB-2611 &amp; VB-2612    2PC.VALVE BOX TO DELIVERED ASSEMBLED AND IN CRATES</t>
  </si>
  <si>
    <t>PRORELEICT</t>
  </si>
  <si>
    <t>3S1008</t>
  </si>
  <si>
    <t>LID ONLY FOR 2 PIECE VALVE BOX MARKED SEWER</t>
  </si>
  <si>
    <t>3W1025</t>
  </si>
  <si>
    <t>LID ONLY FOR 2 PIECE VALVE BOX MARKED WATER</t>
  </si>
  <si>
    <t>STRZ, SIGMA PRORELEICT</t>
  </si>
  <si>
    <t>3W1065</t>
  </si>
  <si>
    <t>LID ONLY FOR SQUARE VALVE BOX MARKED RECLAIM</t>
  </si>
  <si>
    <t>3W1030</t>
  </si>
  <si>
    <t>VALVE BOX RISER 1", FOR 461-S, 3-PIECE</t>
  </si>
  <si>
    <t>3W1035</t>
  </si>
  <si>
    <t>VALVE BOX RISER 1½", FOR 461-S, 3-PIECE</t>
  </si>
  <si>
    <t>3W1040</t>
  </si>
  <si>
    <t>VALVE BOX RISER   2", FOR 461-S, 3-PIECE</t>
  </si>
  <si>
    <t>3W1042</t>
  </si>
  <si>
    <t>VALVE BOX RISER   3", FOR 461-S, 3-PIECE</t>
  </si>
  <si>
    <t>3S1005</t>
  </si>
  <si>
    <t>CLEANOUTS #7621</t>
  </si>
  <si>
    <t>SIGMA USF</t>
  </si>
  <si>
    <t>3S1015</t>
  </si>
  <si>
    <t>MANHOLE RING TRAFFIC #170</t>
  </si>
  <si>
    <t>USF</t>
  </si>
  <si>
    <t>3S1010</t>
  </si>
  <si>
    <t>MANHOLE COVER TRAFFIC #170E, LIDS MUST BE MARKED "MANATEE COUNTY SANITARY SEWER" AND YEAR</t>
  </si>
  <si>
    <t>3S1018</t>
  </si>
  <si>
    <t>MANHOLE  INFLOW  PROTECTORS   STAINLESS  STEEL  23-3/4</t>
  </si>
  <si>
    <t>7WB - SS RAINSTOPPERS or Inflow Systems Equal</t>
  </si>
  <si>
    <t xml:space="preserve">INFLAW SHIELD </t>
  </si>
  <si>
    <t>AFC</t>
  </si>
  <si>
    <t>3H1022</t>
  </si>
  <si>
    <t>5¼ VALVE OPENING</t>
  </si>
  <si>
    <t>BURY  24"</t>
  </si>
  <si>
    <t>3H1027</t>
  </si>
  <si>
    <t>BURY  30"</t>
  </si>
  <si>
    <t>3H1032</t>
  </si>
  <si>
    <t>BURY  36"</t>
  </si>
  <si>
    <t>3H1037</t>
  </si>
  <si>
    <t>BURY  42"</t>
  </si>
  <si>
    <t>3H1041</t>
  </si>
  <si>
    <t>BURY  48"</t>
  </si>
  <si>
    <t>3H1043</t>
  </si>
  <si>
    <t>BURY  54"</t>
  </si>
  <si>
    <t>3H1010</t>
  </si>
  <si>
    <t>FIRE HYDRANT GRADELOCK W/GLANDS</t>
  </si>
  <si>
    <t>6 x 12</t>
  </si>
  <si>
    <t>3H1015</t>
  </si>
  <si>
    <t>6 x 24</t>
  </si>
  <si>
    <t>3G1225</t>
  </si>
  <si>
    <t>TRACER WIRE BOXES</t>
  </si>
  <si>
    <t>VALCO</t>
  </si>
  <si>
    <t>3H1130</t>
  </si>
  <si>
    <t xml:space="preserve">HYDRANT ADAPTOR NOZZLE </t>
  </si>
  <si>
    <t xml:space="preserve"> 2½" TO ¾" MALE</t>
  </si>
  <si>
    <t>3L1245</t>
  </si>
  <si>
    <t>HYDRANT OIL A-51</t>
  </si>
  <si>
    <t>GA</t>
  </si>
  <si>
    <t>3H1125</t>
  </si>
  <si>
    <t>HYDRANT WRENCH - ADJUSTABLE HANDLE</t>
  </si>
  <si>
    <t>3H1127</t>
  </si>
  <si>
    <t>HYDRANT WRENCH- RECLAIM</t>
  </si>
  <si>
    <t>3H1050</t>
  </si>
  <si>
    <t xml:space="preserve"> 5¼   VO  EXTENSION</t>
  </si>
  <si>
    <t>3H1060</t>
  </si>
  <si>
    <t>3H1140</t>
  </si>
  <si>
    <t>AMERICAN DARLING B-84-B  5¼ TRAFFIC REPAIR KIT</t>
  </si>
  <si>
    <t>3H1235</t>
  </si>
  <si>
    <t>AMERICAN DARLING B-62-B TRAFFIC REPAIR KIT</t>
  </si>
  <si>
    <t>3H1045</t>
  </si>
  <si>
    <t>TRAFFIC REPAIR KITS 340, KENNEDY   5¼   VO  EXTENSION</t>
  </si>
  <si>
    <t>Kennedy</t>
  </si>
  <si>
    <t>3H1065</t>
  </si>
  <si>
    <t>3H1145</t>
  </si>
  <si>
    <t>KENNEDY  K-81-A TRAFFIC  REPAIR KIT</t>
  </si>
  <si>
    <t>3H1070</t>
  </si>
  <si>
    <t>TRAFFIC REPAIR KITS 340, MUELLER A-423 ;  5¼   VO  EXTENSION</t>
  </si>
  <si>
    <t>Mueller 340</t>
  </si>
  <si>
    <t>3H1055</t>
  </si>
  <si>
    <t>3H1150</t>
  </si>
  <si>
    <t>MUELLER CENTURIAN  5¼  TRAFFIC REPAIR KIT</t>
  </si>
  <si>
    <t>GRAND TOTAL, GROUP A</t>
  </si>
  <si>
    <t>QTY</t>
  </si>
  <si>
    <t>MFG / PART NUMBERS</t>
  </si>
  <si>
    <t>MC STOCK NUMBER</t>
  </si>
  <si>
    <t>GRAND TOTAL, GROUP B</t>
  </si>
  <si>
    <t>GRAND TOTAL, GROUP C</t>
  </si>
  <si>
    <t>GRAND TOTAL, GROUP D</t>
  </si>
  <si>
    <t>GROUP E</t>
  </si>
  <si>
    <t>GRAND TOTAL, GROUP F</t>
  </si>
  <si>
    <t>MISCELLANEOUS WATER AND SEWER VALVES</t>
  </si>
  <si>
    <t>GROUP G</t>
  </si>
  <si>
    <t>GRAND TOTAL, GROUP H</t>
  </si>
  <si>
    <t>MISCELLANEIOUS WATER AND SEWER REPAIR CLAMPS</t>
  </si>
  <si>
    <t>GROUP I</t>
  </si>
  <si>
    <t>METER AND VALVE BOXES &amp; RELATED ACCESSORIES</t>
  </si>
  <si>
    <t xml:space="preserve"> FIRE HYDRANTS</t>
  </si>
  <si>
    <t>SUB GROUP E-A; ECCENTRIC PLUG VALVES</t>
  </si>
  <si>
    <t>SUB GROUP E-B; EXTENSION VALVE STEMS</t>
  </si>
  <si>
    <t>GRAND TOTAL, GROUPS E,  E-A, AND E-B</t>
  </si>
  <si>
    <t>EA-1</t>
  </si>
  <si>
    <t>EA-2</t>
  </si>
  <si>
    <t>EA-3</t>
  </si>
  <si>
    <t>EB-1</t>
  </si>
  <si>
    <t>EB-2</t>
  </si>
  <si>
    <t>EB-3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</si>
  <si>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</si>
  <si>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</si>
  <si>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</si>
  <si>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</si>
  <si>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</si>
  <si>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</si>
  <si>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</si>
  <si>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</si>
  <si>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</si>
  <si>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</si>
  <si>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</si>
  <si>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</si>
  <si>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</si>
  <si>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</si>
  <si>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</si>
  <si>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</si>
  <si>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</si>
  <si>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</si>
  <si>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</si>
  <si>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</si>
  <si>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</si>
  <si>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</si>
  <si>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</si>
  <si>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</si>
  <si>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</si>
  <si>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</si>
  <si>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</si>
  <si>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</si>
  <si>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</si>
  <si>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</si>
  <si>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</si>
  <si>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</si>
  <si>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</si>
  <si>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</si>
  <si>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</si>
  <si>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</si>
  <si>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</si>
  <si>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</si>
  <si>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</si>
  <si>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</si>
  <si>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</si>
  <si>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</si>
  <si>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</si>
  <si>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</si>
  <si>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</si>
  <si>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</si>
  <si>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</si>
  <si>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</si>
  <si>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</si>
  <si>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</si>
  <si>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</si>
  <si>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</si>
  <si>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</si>
  <si>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</si>
  <si>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</si>
  <si>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</si>
  <si>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</si>
  <si>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</si>
  <si>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</si>
  <si>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</si>
  <si>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</si>
  <si>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</si>
  <si>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</si>
  <si>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</si>
  <si>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</si>
  <si>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</si>
  <si>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</si>
  <si>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</si>
  <si>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</si>
  <si>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</si>
  <si>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</si>
  <si>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</si>
  <si>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</si>
  <si>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</si>
  <si>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</si>
  <si>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</si>
  <si>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</si>
  <si>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</si>
  <si>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</si>
  <si>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</si>
  <si>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</si>
  <si>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</si>
  <si>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</si>
  <si>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</si>
  <si>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</si>
  <si>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</si>
  <si>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</si>
  <si>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</si>
  <si>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</si>
  <si>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</si>
  <si>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</si>
  <si>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</si>
  <si>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</si>
  <si>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</si>
  <si>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</si>
  <si>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</si>
  <si>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</si>
  <si>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</si>
  <si>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</si>
  <si>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</si>
  <si>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</si>
  <si>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</si>
  <si>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</si>
  <si>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</si>
  <si>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</si>
  <si>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</si>
  <si>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</si>
  <si>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</si>
  <si>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</si>
  <si>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</si>
  <si>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</si>
  <si>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</si>
  <si>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</si>
  <si>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</si>
  <si>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</si>
  <si>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GRAND TOTAL, GROUP G</t>
  </si>
  <si>
    <t>GROUP H</t>
  </si>
  <si>
    <t>I-A1</t>
  </si>
  <si>
    <t>I-A2</t>
  </si>
  <si>
    <t>I-A3</t>
  </si>
  <si>
    <t>I-A4</t>
  </si>
  <si>
    <t>I-A5</t>
  </si>
  <si>
    <t>I-A6</t>
  </si>
  <si>
    <t>I-A7</t>
  </si>
  <si>
    <t>I-B1</t>
  </si>
  <si>
    <t>I-B2</t>
  </si>
  <si>
    <t>I-B3</t>
  </si>
  <si>
    <t>I-B4</t>
  </si>
  <si>
    <t>I-C1</t>
  </si>
  <si>
    <t>I-C2</t>
  </si>
  <si>
    <t>I-C3</t>
  </si>
  <si>
    <t>I-D1</t>
  </si>
  <si>
    <t>I-D2</t>
  </si>
  <si>
    <t>I-D3</t>
  </si>
  <si>
    <t>SUB GROUP I-A ;RELATED HYDRANT PARTS</t>
  </si>
  <si>
    <r>
      <t xml:space="preserve">SUB GROUP I-B ;TRAFFIC REPAIR KITS 340, </t>
    </r>
    <r>
      <rPr>
        <b/>
        <u/>
        <sz val="10"/>
        <rFont val="Arial"/>
        <family val="2"/>
      </rPr>
      <t>AMERICAN  DARLING ONLY</t>
    </r>
    <r>
      <rPr>
        <b/>
        <sz val="10"/>
        <rFont val="Arial"/>
        <family val="2"/>
      </rPr>
      <t>.- OEM</t>
    </r>
  </si>
  <si>
    <r>
      <t xml:space="preserve">SUB GROUP I-C; TRAFFIC REPAIR KITS 340, </t>
    </r>
    <r>
      <rPr>
        <b/>
        <u/>
        <sz val="10"/>
        <rFont val="Arial"/>
        <family val="2"/>
      </rPr>
      <t>KENNEDY ONLY</t>
    </r>
    <r>
      <rPr>
        <b/>
        <sz val="10"/>
        <rFont val="Arial"/>
        <family val="2"/>
      </rPr>
      <t>. - OEM</t>
    </r>
  </si>
  <si>
    <r>
      <t xml:space="preserve">SUB GROUP I-D; TRAFFIC REPAIR KITS 340, </t>
    </r>
    <r>
      <rPr>
        <b/>
        <u/>
        <sz val="10"/>
        <rFont val="Arial"/>
        <family val="2"/>
      </rPr>
      <t>MUELLER A-423 ONLY</t>
    </r>
    <r>
      <rPr>
        <b/>
        <sz val="10"/>
        <rFont val="Arial"/>
        <family val="2"/>
      </rPr>
      <t>. - OEM</t>
    </r>
  </si>
  <si>
    <t>GRAND TOTAL, GROUPS I, I-A, I-B, I-C, AND I-D</t>
  </si>
  <si>
    <t>DUCTILE IRON PIPE &amp; FITTINGS</t>
  </si>
  <si>
    <t>Bidder Name: _________________________</t>
  </si>
  <si>
    <t>DR-11 DIPS HDPE MJ  ADAPTER  W/KITS ISCO OR EQUAL</t>
  </si>
  <si>
    <t>STAINLESS STEEL BACKUP RINGS ISCO (BU04DIPSSS) OR EQUAL</t>
  </si>
  <si>
    <t>SERVICE TAPPING SADDLES--2 x 1 PVC    (2.38 - 2.50)</t>
  </si>
  <si>
    <t>STAINLESS STEEL TAPPING SADDLES:                          4" X 1" PVC,AC (4.36 - 5.66)+D543</t>
  </si>
  <si>
    <t>METER BOX, POTABLE WATER, CAST IRON, WITH LID, ROME 1910 OR EQUIVALENT. (LID PAINTED BLUE, MARKED WATER).</t>
  </si>
  <si>
    <t>LID ONLY, C.I., FOR POTABLE CAST IRON WATER METER BOXES, PAINTED BLUE, MARKED WATER</t>
  </si>
  <si>
    <t>LID ONLY, C.I. FOR POTABLE CAST IRON WATER METER BOXES, PAINTED BLUE, MARKED WATER (WITH  2" HOLE)</t>
  </si>
  <si>
    <t>LID ONLY, C.I., RUSSELL LC-528W, 11" X 17", UNPAINTED,  (WITH PICK HOLE)</t>
  </si>
  <si>
    <t>LID ONLY, C.I., RUSSELL LC-528W, 11" X 17", UNPAINTED,  (WITH 2" HOLE)</t>
  </si>
  <si>
    <t>METER BOX, RECLAIMED WATER, CAST IRON, WITH LID, ROME 1910 OR EQUIVALENT (LID PAINTED PURPLE, MARKED RECLAIM)</t>
  </si>
  <si>
    <t>LID ONLY, C.I., FOR RECLAIMED CAST IRON WATER METER BOXES, PAINTED PURPLE, MARKED RECLAIM</t>
  </si>
  <si>
    <t>LID ONLY, C.I., FOR RECLAIMED CAST IRON WATER METER BOXES, PAINTED PURPLE, MARKED RECLAIM, (WITH 2" HOLE)</t>
  </si>
  <si>
    <t>C900 PVC PIPE (4" and above)</t>
  </si>
  <si>
    <t>AMERICAN DARLING B-84-B  5¼ HYDRANT VALVE</t>
  </si>
  <si>
    <t>AFC 84-41</t>
  </si>
  <si>
    <t>I-B5</t>
  </si>
  <si>
    <t>K8151</t>
  </si>
  <si>
    <t>KENNEDY K-81 MAIN VALVE KIT 5 1/4</t>
  </si>
  <si>
    <t>1585MVRKRNC</t>
  </si>
  <si>
    <t>I-C4</t>
  </si>
  <si>
    <t>MUELLER CENTURIAN 5 1/4 Bonnet Repair Kit</t>
  </si>
  <si>
    <t>MUELLER CENTURIAN 5 1/4 Main Valve Repair Kit</t>
  </si>
  <si>
    <t>MUELLER CENTURIAN 5 1/4 Shoe Repair Kit</t>
  </si>
  <si>
    <t>I-D4</t>
  </si>
  <si>
    <t>I-D5</t>
  </si>
  <si>
    <t>I-D6</t>
  </si>
  <si>
    <t>EPDM SAFETY ORANGE, FULL FACE RUBBER GASKETS ⅛"</t>
  </si>
  <si>
    <t>Specification Rubber Products</t>
  </si>
  <si>
    <t>BRONZE TAPPING SADDLES- 3 X 1  DI,CI,C900 (3.80- 4.29)</t>
  </si>
  <si>
    <t>3T1040</t>
  </si>
  <si>
    <t>BRONZE TAPPING SADDLES- 3 X 2  DI,CI,C900 (3.80- 4.29)</t>
  </si>
  <si>
    <t>G80</t>
  </si>
  <si>
    <t>VALVE BOX RISER  2" SQUARE 9X9  RECLAIMED,</t>
  </si>
  <si>
    <t>VALVE BOX RISER  3" SQUARE 9X9  RECLAIMED,</t>
  </si>
  <si>
    <t>EJ Water Solutions</t>
  </si>
  <si>
    <t>H26</t>
  </si>
  <si>
    <t>H27</t>
  </si>
  <si>
    <t>H28</t>
  </si>
  <si>
    <t>Extra Deep Covers for high traffic areas, series 6800</t>
  </si>
  <si>
    <t>Rell Corp</t>
  </si>
  <si>
    <t>Compression Cplg GALVANIZED</t>
  </si>
  <si>
    <t>325 SERIES</t>
  </si>
  <si>
    <t xml:space="preserve"> 325 SERIES</t>
  </si>
  <si>
    <t>Interactive</t>
  </si>
  <si>
    <t>Bid Form</t>
  </si>
  <si>
    <t>Bid form is interactive; insert each / unit of measure pricing and the extended and grand total pricing will automatically populate.  Bidder is responsible for proof reading totals.</t>
  </si>
  <si>
    <t>Note:  This excel spreadsheet is inter-active.  Insert unit price in column H and extended pricing and grand total pricing will automatically extend and populate; Bidder to verify accuracy!</t>
  </si>
  <si>
    <r>
      <t xml:space="preserve">FOR ALL OTHER ITEMS NOT LISTED ABOVE IN </t>
    </r>
    <r>
      <rPr>
        <b/>
        <sz val="10"/>
        <rFont val="Arial"/>
        <family val="2"/>
      </rPr>
      <t>GROUP A</t>
    </r>
    <r>
      <rPr>
        <sz val="10"/>
        <rFont val="Arial"/>
        <family val="2"/>
      </rPr>
      <t>, LIKE ITEMS MAY BE PURCHASED AT A FIXED PERCENTAGE DISCOUNT OFF A PUBLISHED MANUFACTUER'S PRICE LIST. Submit a detailed attachment is applicable.</t>
    </r>
  </si>
  <si>
    <r>
      <t xml:space="preserve">FOR ALL OTHER ITEMS NOT LISTED ABOVE IN </t>
    </r>
    <r>
      <rPr>
        <b/>
        <sz val="10"/>
        <rFont val="Arial"/>
        <family val="2"/>
      </rPr>
      <t>GROUP B</t>
    </r>
    <r>
      <rPr>
        <sz val="10"/>
        <rFont val="Arial"/>
        <family val="2"/>
      </rPr>
      <t>, LIKE ITEMS MAY BE PURCHASED AT A FIXED PERCENTAGE DISCOUNT OFF A PUBLISHED MANUFACTUER'S PRICE LIST. Submit a detailed attachment is applicable.</t>
    </r>
  </si>
  <si>
    <r>
      <t xml:space="preserve">FOR ALL OTHER ITEMS NOT LISTED ABOVE IN </t>
    </r>
    <r>
      <rPr>
        <b/>
        <sz val="10"/>
        <rFont val="Arial"/>
        <family val="2"/>
      </rPr>
      <t>GROUP C</t>
    </r>
    <r>
      <rPr>
        <sz val="10"/>
        <rFont val="Arial"/>
        <family val="2"/>
      </rPr>
      <t xml:space="preserve">, LIKE ITEMS MAY BE PURCHASED AT A FIXED PERCENTAGE DISCOUNT OFF A PUBLISHED MANUFACTUER'S PRICE LIST. Submit a detailed attachment is applicable. </t>
    </r>
  </si>
  <si>
    <r>
      <t xml:space="preserve">FOR ALL OTHER ITEMS NOT LISTED ABOVE IN </t>
    </r>
    <r>
      <rPr>
        <b/>
        <sz val="10"/>
        <rFont val="Arial"/>
        <family val="2"/>
      </rPr>
      <t>GROUP D</t>
    </r>
    <r>
      <rPr>
        <sz val="10"/>
        <rFont val="Arial"/>
        <family val="2"/>
      </rPr>
      <t>, LIKE ITEMS MAY BE PURCHASED AT A FIXED PERCENTAGE DISCOUNT OFF A PUBLISHED MANUFACTUER'S PRICE LIST. Submit a detailed attachment is applicable.</t>
    </r>
  </si>
  <si>
    <r>
      <t xml:space="preserve">FOR ALL OTHER ITEMS NOT LISTED ABOVE IN </t>
    </r>
    <r>
      <rPr>
        <b/>
        <sz val="10"/>
        <rFont val="Arial"/>
        <family val="2"/>
      </rPr>
      <t>GROUPS E</t>
    </r>
    <r>
      <rPr>
        <sz val="10"/>
        <rFont val="Arial"/>
        <family val="2"/>
      </rPr>
      <t>, LIKE ITEMS MAY BE PURCHASED AT A FIXED PERCENTAGE DISCOUNT OFF A PUBLISHED MANUFACTUER'S PRICE LIST.  Submit a detailed attachment is applicable.</t>
    </r>
  </si>
  <si>
    <r>
      <t xml:space="preserve">FOR ALL OTHER ITEMS NOT LISTED ABOVE IN </t>
    </r>
    <r>
      <rPr>
        <b/>
        <sz val="10"/>
        <rFont val="Arial"/>
        <family val="2"/>
      </rPr>
      <t>GROUP F</t>
    </r>
    <r>
      <rPr>
        <sz val="10"/>
        <rFont val="Arial"/>
        <family val="2"/>
      </rPr>
      <t>, LIKE ITEMS MAY BE PURCHASED AT A FIXED PERCENTAGE DISCOUNT OFF A PUBLISHED MANUFACTUER'S PRICE LIST.  Submit a detailed attachment is applicable.</t>
    </r>
  </si>
  <si>
    <r>
      <t xml:space="preserve">FOR ALL OTHER ITEMS NOT LISTED ABOVE IN </t>
    </r>
    <r>
      <rPr>
        <b/>
        <sz val="10"/>
        <rFont val="Arial"/>
        <family val="2"/>
      </rPr>
      <t>GROUP G</t>
    </r>
    <r>
      <rPr>
        <sz val="10"/>
        <rFont val="Arial"/>
        <family val="2"/>
      </rPr>
      <t>, LIKE ITEMS MAY BE PURCHASED AT A FIXED PERCENTAGE DISCOUNT OFF A PUBLISHED MANUFACTUER'S PRICE LIST.  Submit a detailed attachment is applicable.</t>
    </r>
  </si>
  <si>
    <r>
      <t xml:space="preserve">FOR ALL OTHER ITEMS NOT LISTED ABOVE IN </t>
    </r>
    <r>
      <rPr>
        <b/>
        <sz val="10"/>
        <rFont val="Arial"/>
        <family val="2"/>
      </rPr>
      <t>GROUP H,</t>
    </r>
    <r>
      <rPr>
        <sz val="10"/>
        <rFont val="Arial"/>
        <family val="2"/>
      </rPr>
      <t xml:space="preserve"> LIKE ITEMS MAY BE PURCHASED AT A FIXED PERCENTAGE DISCOUNT OFF A PUBLISHED MANUFACTUER'S PRICE LIST.  Submit a detailed attachment is applicable.</t>
    </r>
  </si>
  <si>
    <r>
      <t xml:space="preserve">FOR ALL OTHER ITEMS NOT LISTED ABOVE IN </t>
    </r>
    <r>
      <rPr>
        <b/>
        <sz val="10"/>
        <rFont val="Arial"/>
        <family val="2"/>
      </rPr>
      <t>GROUPS I</t>
    </r>
    <r>
      <rPr>
        <sz val="10"/>
        <rFont val="Arial"/>
        <family val="2"/>
      </rPr>
      <t>, LIKE ITEMS MAY BE PURCHASED AT A FIXED PERCENTAGE DISCOUNT OFF A PUBLISHED MANUFACTUER'S PRICE LIST.  Submit a detailed attachment is applicable.</t>
    </r>
  </si>
  <si>
    <t>(estimate only)</t>
  </si>
  <si>
    <t>SUB TOTAL, GROUP A</t>
  </si>
  <si>
    <t>SUB TOTAL, GROUP B</t>
  </si>
  <si>
    <t>SUB TOTAL, GROUP C</t>
  </si>
  <si>
    <t>SUB TOTAL, GROUP D</t>
  </si>
  <si>
    <t>SUB TOTAL, GROUPS E,  E-A, AND E-B</t>
  </si>
  <si>
    <t>SUB TOTAL, GROUP F</t>
  </si>
  <si>
    <t>SUB TOTAL, GROUP G</t>
  </si>
  <si>
    <t>SUB TOTAL, GROUP H</t>
  </si>
  <si>
    <t>SUB TOTAL, GROUPS I, I-A, I-B, I-C, AND I-D</t>
  </si>
  <si>
    <r>
      <rPr>
        <u/>
        <sz val="14"/>
        <rFont val="Arial"/>
        <family val="2"/>
      </rPr>
      <t>IFB #16-2289BLS</t>
    </r>
    <r>
      <rPr>
        <sz val="14"/>
        <rFont val="Arial"/>
        <family val="2"/>
      </rPr>
      <t xml:space="preserve"> - Water and Sewer Materials and Accessories</t>
    </r>
  </si>
  <si>
    <t>_____%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</si>
</sst>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color rgb="FF7030A0"/>
      <name val="Arial"/>
      <family val="2"/>
    </font>
    <font>
      <b/>
      <i/>
      <u/>
      <sz val="9"/>
      <color rgb="FF7030A0"/>
      <name val="Arial"/>
      <family val="2"/>
    </font>
    <font>
      <sz val="14"/>
      <name val="Arial"/>
      <family val="2"/>
    </font>
    <font>
      <b/>
      <u/>
      <sz val="9"/>
      <color rgb="FF7030A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i/>
      <u/>
      <sz val="9"/>
      <name val="Arial"/>
      <family val="2"/>
    </font>
    <font>
      <sz val="10"/>
      <name val="Times New Roman"/>
      <family val="1"/>
    </font>
    <font>
      <b/>
      <sz val="9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wrapText="1"/>
    </xf>
    <xf numFmtId="0" fontId="5" fillId="0" borderId="28" xfId="0" applyFont="1" applyFill="1" applyBorder="1"/>
    <xf numFmtId="0" fontId="4" fillId="0" borderId="28" xfId="0" applyFont="1" applyFill="1" applyBorder="1" applyAlignment="1">
      <alignment wrapText="1"/>
    </xf>
    <xf numFmtId="0" fontId="2" fillId="0" borderId="28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6" fillId="2" borderId="27" xfId="0" applyFont="1" applyFill="1" applyBorder="1"/>
    <xf numFmtId="0" fontId="16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 wrapText="1"/>
    </xf>
    <xf numFmtId="0" fontId="13" fillId="2" borderId="27" xfId="0" applyFont="1" applyFill="1" applyBorder="1" applyAlignment="1">
      <alignment horizontal="center" wrapText="1"/>
    </xf>
    <xf numFmtId="0" fontId="12" fillId="0" borderId="0" xfId="0" applyFont="1" applyFill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3" fontId="2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4" fillId="0" borderId="45" xfId="0" applyFont="1" applyFill="1" applyBorder="1"/>
    <xf numFmtId="0" fontId="2" fillId="0" borderId="14" xfId="0" applyFont="1" applyFill="1" applyBorder="1" applyAlignment="1">
      <alignment horizontal="center"/>
    </xf>
    <xf numFmtId="0" fontId="4" fillId="0" borderId="2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4" fillId="0" borderId="46" xfId="0" applyFont="1" applyFill="1" applyBorder="1"/>
    <xf numFmtId="0" fontId="2" fillId="0" borderId="35" xfId="0" applyFont="1" applyFill="1" applyBorder="1" applyAlignment="1">
      <alignment horizontal="center" vertical="center" wrapText="1"/>
    </xf>
    <xf numFmtId="8" fontId="2" fillId="0" borderId="3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wrapText="1"/>
    </xf>
    <xf numFmtId="3" fontId="2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4" fillId="0" borderId="48" xfId="0" applyFont="1" applyFill="1" applyBorder="1" applyAlignment="1">
      <alignment wrapText="1"/>
    </xf>
    <xf numFmtId="0" fontId="3" fillId="0" borderId="15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4" fillId="0" borderId="46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48" xfId="0" applyFont="1" applyFill="1" applyBorder="1"/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/>
    <xf numFmtId="0" fontId="2" fillId="0" borderId="4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/>
    </xf>
    <xf numFmtId="0" fontId="4" fillId="0" borderId="28" xfId="0" applyFont="1" applyFill="1" applyBorder="1" applyAlignment="1"/>
    <xf numFmtId="0" fontId="4" fillId="0" borderId="48" xfId="0" applyFont="1" applyFill="1" applyBorder="1"/>
    <xf numFmtId="9" fontId="2" fillId="0" borderId="15" xfId="1" applyFont="1" applyFill="1" applyBorder="1" applyAlignment="1">
      <alignment horizontal="left"/>
    </xf>
    <xf numFmtId="9" fontId="2" fillId="0" borderId="15" xfId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5" fillId="0" borderId="46" xfId="0" applyFont="1" applyFill="1" applyBorder="1"/>
    <xf numFmtId="0" fontId="2" fillId="0" borderId="4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2" fillId="0" borderId="28" xfId="0" applyFont="1" applyFill="1" applyBorder="1" applyAlignment="1">
      <alignment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2" fillId="0" borderId="0" xfId="0" applyFont="1" applyFill="1"/>
    <xf numFmtId="0" fontId="8" fillId="3" borderId="26" xfId="0" applyFont="1" applyFill="1" applyBorder="1"/>
    <xf numFmtId="0" fontId="8" fillId="3" borderId="41" xfId="0" applyFont="1" applyFill="1" applyBorder="1"/>
    <xf numFmtId="44" fontId="2" fillId="0" borderId="23" xfId="0" applyNumberFormat="1" applyFont="1" applyFill="1" applyBorder="1" applyAlignment="1" applyProtection="1">
      <alignment horizontal="center" readingOrder="1"/>
      <protection locked="0"/>
    </xf>
    <xf numFmtId="164" fontId="6" fillId="0" borderId="43" xfId="0" applyNumberFormat="1" applyFont="1" applyFill="1" applyBorder="1"/>
    <xf numFmtId="164" fontId="6" fillId="0" borderId="37" xfId="0" applyNumberFormat="1" applyFont="1" applyFill="1" applyBorder="1"/>
    <xf numFmtId="0" fontId="8" fillId="3" borderId="37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center"/>
    </xf>
    <xf numFmtId="0" fontId="2" fillId="3" borderId="28" xfId="0" applyFont="1" applyFill="1" applyBorder="1"/>
    <xf numFmtId="164" fontId="6" fillId="3" borderId="37" xfId="0" applyNumberFormat="1" applyFont="1" applyFill="1" applyBorder="1"/>
    <xf numFmtId="164" fontId="6" fillId="0" borderId="44" xfId="0" applyNumberFormat="1" applyFont="1" applyFill="1" applyBorder="1"/>
    <xf numFmtId="0" fontId="8" fillId="3" borderId="42" xfId="0" applyFont="1" applyFill="1" applyBorder="1"/>
    <xf numFmtId="164" fontId="23" fillId="0" borderId="31" xfId="0" applyNumberFormat="1" applyFont="1" applyFill="1" applyBorder="1"/>
    <xf numFmtId="0" fontId="8" fillId="3" borderId="36" xfId="0" applyFont="1" applyFill="1" applyBorder="1"/>
    <xf numFmtId="8" fontId="6" fillId="0" borderId="31" xfId="0" applyNumberFormat="1" applyFont="1" applyFill="1" applyBorder="1" applyAlignment="1">
      <alignment horizontal="right" wrapText="1"/>
    </xf>
    <xf numFmtId="0" fontId="6" fillId="3" borderId="36" xfId="0" applyFont="1" applyFill="1" applyBorder="1" applyAlignment="1">
      <alignment horizontal="center" vertical="center" wrapText="1"/>
    </xf>
    <xf numFmtId="164" fontId="23" fillId="0" borderId="31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8" fillId="3" borderId="25" xfId="0" applyFont="1" applyFill="1" applyBorder="1" applyProtection="1">
      <protection locked="0"/>
    </xf>
    <xf numFmtId="0" fontId="8" fillId="3" borderId="20" xfId="0" applyFont="1" applyFill="1" applyBorder="1" applyProtection="1">
      <protection locked="0"/>
    </xf>
    <xf numFmtId="164" fontId="22" fillId="0" borderId="38" xfId="0" applyNumberFormat="1" applyFont="1" applyFill="1" applyBorder="1" applyProtection="1">
      <protection locked="0"/>
    </xf>
    <xf numFmtId="164" fontId="22" fillId="0" borderId="23" xfId="0" applyNumberFormat="1" applyFont="1" applyFill="1" applyBorder="1" applyProtection="1">
      <protection locked="0"/>
    </xf>
    <xf numFmtId="0" fontId="8" fillId="3" borderId="23" xfId="0" applyFont="1" applyFill="1" applyBorder="1" applyProtection="1">
      <protection locked="0"/>
    </xf>
    <xf numFmtId="0" fontId="10" fillId="3" borderId="23" xfId="0" applyFont="1" applyFill="1" applyBorder="1" applyProtection="1">
      <protection locked="0"/>
    </xf>
    <xf numFmtId="9" fontId="8" fillId="0" borderId="23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9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44" fontId="2" fillId="0" borderId="23" xfId="0" applyNumberFormat="1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vertical="center" wrapText="1"/>
      <protection locked="0"/>
    </xf>
    <xf numFmtId="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23" xfId="0" applyNumberFormat="1" applyFont="1" applyFill="1" applyBorder="1" applyProtection="1">
      <protection locked="0"/>
    </xf>
    <xf numFmtId="164" fontId="8" fillId="0" borderId="23" xfId="0" applyNumberFormat="1" applyFont="1" applyFill="1" applyBorder="1" applyProtection="1"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9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3" xfId="0" applyNumberFormat="1" applyFont="1" applyFill="1" applyBorder="1" applyAlignment="1" applyProtection="1">
      <alignment horizontal="center"/>
      <protection locked="0"/>
    </xf>
    <xf numFmtId="164" fontId="8" fillId="0" borderId="23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9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2" fillId="0" borderId="19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wrapText="1"/>
    </xf>
    <xf numFmtId="0" fontId="17" fillId="2" borderId="9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28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15" xfId="0" applyFont="1" applyFill="1" applyBorder="1" applyAlignment="1"/>
    <xf numFmtId="0" fontId="2" fillId="0" borderId="19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wrapText="1"/>
    </xf>
    <xf numFmtId="0" fontId="12" fillId="0" borderId="15" xfId="0" applyFont="1" applyFill="1" applyBorder="1" applyAlignment="1">
      <alignment horizontal="left"/>
    </xf>
    <xf numFmtId="0" fontId="2" fillId="0" borderId="25" xfId="0" applyFont="1" applyFill="1" applyBorder="1" applyAlignment="1">
      <alignment wrapText="1"/>
    </xf>
    <xf numFmtId="0" fontId="2" fillId="0" borderId="25" xfId="0" applyFont="1" applyFill="1" applyBorder="1" applyAlignment="1"/>
    <xf numFmtId="0" fontId="9" fillId="0" borderId="2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7"/>
  <sheetViews>
    <sheetView tabSelected="1" zoomScaleNormal="100" workbookViewId="0">
      <selection activeCell="K10" sqref="K10"/>
    </sheetView>
  </sheetViews>
  <sheetFormatPr defaultRowHeight="14.25" x14ac:dyDescent="0.2"/>
  <cols>
    <col min="1" max="1" width="5.42578125" style="74" customWidth="1"/>
    <col min="2" max="2" width="10.140625" style="74" customWidth="1"/>
    <col min="3" max="3" width="42" style="75" customWidth="1"/>
    <col min="4" max="4" width="13.140625" style="74" customWidth="1"/>
    <col min="5" max="5" width="6" style="74" customWidth="1"/>
    <col min="6" max="6" width="4.42578125" style="76" customWidth="1"/>
    <col min="7" max="7" width="13.42578125" style="77" customWidth="1"/>
    <col min="8" max="8" width="15.28515625" style="125" customWidth="1"/>
    <col min="9" max="9" width="20.28515625" style="73" customWidth="1"/>
    <col min="10" max="16384" width="9.140625" style="28"/>
  </cols>
  <sheetData>
    <row r="1" spans="1:9" ht="35.25" customHeight="1" thickTop="1" thickBot="1" x14ac:dyDescent="0.3">
      <c r="A1" s="135" t="s">
        <v>1315</v>
      </c>
      <c r="B1" s="136"/>
      <c r="C1" s="136"/>
      <c r="D1" s="136"/>
      <c r="E1" s="137"/>
      <c r="F1" s="21" t="s">
        <v>1248</v>
      </c>
      <c r="G1" s="22"/>
      <c r="H1" s="99"/>
      <c r="I1" s="23"/>
    </row>
    <row r="2" spans="1:9" ht="30.75" customHeight="1" thickTop="1" thickBot="1" x14ac:dyDescent="0.25">
      <c r="A2" s="143" t="s">
        <v>1295</v>
      </c>
      <c r="B2" s="144"/>
      <c r="C2" s="144"/>
      <c r="D2" s="144"/>
      <c r="E2" s="144"/>
      <c r="F2" s="145"/>
      <c r="G2" s="145"/>
      <c r="H2" s="100" t="s">
        <v>1292</v>
      </c>
      <c r="I2" s="24" t="s">
        <v>1293</v>
      </c>
    </row>
    <row r="3" spans="1:9" ht="27.75" customHeight="1" thickTop="1" thickBot="1" x14ac:dyDescent="0.3">
      <c r="A3" s="25" t="s">
        <v>0</v>
      </c>
      <c r="B3" s="26" t="s">
        <v>1086</v>
      </c>
      <c r="C3" s="138" t="s">
        <v>1</v>
      </c>
      <c r="D3" s="139"/>
      <c r="E3" s="25" t="s">
        <v>1084</v>
      </c>
      <c r="F3" s="26" t="s">
        <v>2</v>
      </c>
      <c r="G3" s="97" t="s">
        <v>1085</v>
      </c>
      <c r="H3" s="101"/>
      <c r="I3" s="27"/>
    </row>
    <row r="4" spans="1:9" ht="20.100000000000001" customHeight="1" thickTop="1" x14ac:dyDescent="0.25">
      <c r="A4" s="141" t="s">
        <v>3</v>
      </c>
      <c r="B4" s="142"/>
      <c r="C4" s="142"/>
      <c r="D4" s="142"/>
      <c r="E4" s="142"/>
      <c r="F4" s="142"/>
      <c r="G4" s="142"/>
      <c r="H4" s="102"/>
      <c r="I4" s="78"/>
    </row>
    <row r="5" spans="1:9" ht="20.100000000000001" customHeight="1" thickBot="1" x14ac:dyDescent="0.3">
      <c r="A5" s="132" t="s">
        <v>4</v>
      </c>
      <c r="B5" s="133"/>
      <c r="C5" s="133"/>
      <c r="D5" s="133"/>
      <c r="E5" s="133"/>
      <c r="F5" s="133"/>
      <c r="G5" s="133"/>
      <c r="H5" s="103"/>
      <c r="I5" s="79"/>
    </row>
    <row r="6" spans="1:9" ht="14.25" customHeight="1" thickTop="1" x14ac:dyDescent="0.2">
      <c r="A6" s="29" t="s">
        <v>5</v>
      </c>
      <c r="B6" s="30" t="s">
        <v>6</v>
      </c>
      <c r="C6" s="31" t="s">
        <v>7</v>
      </c>
      <c r="D6" s="30" t="s">
        <v>8</v>
      </c>
      <c r="E6" s="32">
        <v>125</v>
      </c>
      <c r="F6" s="33" t="s">
        <v>9</v>
      </c>
      <c r="G6" s="34" t="s">
        <v>10</v>
      </c>
      <c r="H6" s="104"/>
      <c r="I6" s="81">
        <f>SUM(E6*H6)</f>
        <v>0</v>
      </c>
    </row>
    <row r="7" spans="1:9" ht="14.25" customHeight="1" x14ac:dyDescent="0.2">
      <c r="A7" s="35" t="s">
        <v>11</v>
      </c>
      <c r="B7" s="4" t="s">
        <v>12</v>
      </c>
      <c r="C7" s="12"/>
      <c r="D7" s="4" t="s">
        <v>13</v>
      </c>
      <c r="E7" s="3">
        <v>115</v>
      </c>
      <c r="F7" s="5" t="s">
        <v>9</v>
      </c>
      <c r="G7" s="36" t="s">
        <v>10</v>
      </c>
      <c r="H7" s="105"/>
      <c r="I7" s="82">
        <f>SUM(E7*H7)</f>
        <v>0</v>
      </c>
    </row>
    <row r="8" spans="1:9" ht="14.25" customHeight="1" x14ac:dyDescent="0.2">
      <c r="A8" s="35" t="s">
        <v>14</v>
      </c>
      <c r="B8" s="4" t="s">
        <v>15</v>
      </c>
      <c r="C8" s="12"/>
      <c r="D8" s="4" t="s">
        <v>16</v>
      </c>
      <c r="E8" s="3">
        <v>25</v>
      </c>
      <c r="F8" s="5" t="s">
        <v>9</v>
      </c>
      <c r="G8" s="36" t="s">
        <v>10</v>
      </c>
      <c r="H8" s="105"/>
      <c r="I8" s="82">
        <f t="shared" ref="I8:I71" si="0">SUM(E8*H8)</f>
        <v>0</v>
      </c>
    </row>
    <row r="9" spans="1:9" ht="14.25" customHeight="1" x14ac:dyDescent="0.2">
      <c r="A9" s="35" t="s">
        <v>17</v>
      </c>
      <c r="B9" s="4" t="s">
        <v>18</v>
      </c>
      <c r="C9" s="12"/>
      <c r="D9" s="4">
        <v>1</v>
      </c>
      <c r="E9" s="3">
        <v>60</v>
      </c>
      <c r="F9" s="5" t="s">
        <v>9</v>
      </c>
      <c r="G9" s="36" t="s">
        <v>10</v>
      </c>
      <c r="H9" s="105"/>
      <c r="I9" s="82">
        <f t="shared" si="0"/>
        <v>0</v>
      </c>
    </row>
    <row r="10" spans="1:9" ht="14.25" customHeight="1" x14ac:dyDescent="0.2">
      <c r="A10" s="35" t="s">
        <v>19</v>
      </c>
      <c r="B10" s="4" t="s">
        <v>20</v>
      </c>
      <c r="C10" s="12"/>
      <c r="D10" s="4" t="s">
        <v>21</v>
      </c>
      <c r="E10" s="3">
        <v>25</v>
      </c>
      <c r="F10" s="5" t="s">
        <v>9</v>
      </c>
      <c r="G10" s="36" t="s">
        <v>10</v>
      </c>
      <c r="H10" s="105"/>
      <c r="I10" s="82">
        <f t="shared" si="0"/>
        <v>0</v>
      </c>
    </row>
    <row r="11" spans="1:9" ht="14.25" customHeight="1" x14ac:dyDescent="0.2">
      <c r="A11" s="35" t="s">
        <v>22</v>
      </c>
      <c r="B11" s="4" t="s">
        <v>23</v>
      </c>
      <c r="C11" s="12"/>
      <c r="D11" s="4" t="s">
        <v>24</v>
      </c>
      <c r="E11" s="3">
        <v>25</v>
      </c>
      <c r="F11" s="5" t="s">
        <v>9</v>
      </c>
      <c r="G11" s="36" t="s">
        <v>10</v>
      </c>
      <c r="H11" s="105"/>
      <c r="I11" s="82">
        <f t="shared" si="0"/>
        <v>0</v>
      </c>
    </row>
    <row r="12" spans="1:9" ht="14.25" customHeight="1" x14ac:dyDescent="0.2">
      <c r="A12" s="35" t="s">
        <v>25</v>
      </c>
      <c r="B12" s="4" t="s">
        <v>26</v>
      </c>
      <c r="C12" s="12"/>
      <c r="D12" s="4">
        <v>2</v>
      </c>
      <c r="E12" s="3">
        <v>125</v>
      </c>
      <c r="F12" s="5" t="s">
        <v>9</v>
      </c>
      <c r="G12" s="36" t="s">
        <v>10</v>
      </c>
      <c r="H12" s="105"/>
      <c r="I12" s="82">
        <f t="shared" si="0"/>
        <v>0</v>
      </c>
    </row>
    <row r="13" spans="1:9" ht="14.25" customHeight="1" x14ac:dyDescent="0.2">
      <c r="A13" s="35" t="s">
        <v>27</v>
      </c>
      <c r="B13" s="4" t="s">
        <v>28</v>
      </c>
      <c r="C13" s="12" t="s">
        <v>29</v>
      </c>
      <c r="D13" s="4">
        <v>3</v>
      </c>
      <c r="E13" s="3">
        <v>100</v>
      </c>
      <c r="F13" s="5" t="s">
        <v>9</v>
      </c>
      <c r="G13" s="36" t="s">
        <v>10</v>
      </c>
      <c r="H13" s="105"/>
      <c r="I13" s="82">
        <f t="shared" si="0"/>
        <v>0</v>
      </c>
    </row>
    <row r="14" spans="1:9" ht="14.25" customHeight="1" x14ac:dyDescent="0.2">
      <c r="A14" s="35" t="s">
        <v>30</v>
      </c>
      <c r="B14" s="4" t="s">
        <v>31</v>
      </c>
      <c r="C14" s="12"/>
      <c r="D14" s="4">
        <v>4</v>
      </c>
      <c r="E14" s="3">
        <v>10</v>
      </c>
      <c r="F14" s="5" t="s">
        <v>9</v>
      </c>
      <c r="G14" s="36" t="s">
        <v>10</v>
      </c>
      <c r="H14" s="105"/>
      <c r="I14" s="82">
        <f t="shared" si="0"/>
        <v>0</v>
      </c>
    </row>
    <row r="15" spans="1:9" ht="14.25" customHeight="1" x14ac:dyDescent="0.2">
      <c r="A15" s="35" t="s">
        <v>32</v>
      </c>
      <c r="B15" s="4" t="s">
        <v>33</v>
      </c>
      <c r="C15" s="12" t="s">
        <v>34</v>
      </c>
      <c r="D15" s="4" t="s">
        <v>8</v>
      </c>
      <c r="E15" s="3">
        <v>50</v>
      </c>
      <c r="F15" s="5" t="s">
        <v>9</v>
      </c>
      <c r="G15" s="36" t="s">
        <v>10</v>
      </c>
      <c r="H15" s="105"/>
      <c r="I15" s="82">
        <f t="shared" si="0"/>
        <v>0</v>
      </c>
    </row>
    <row r="16" spans="1:9" ht="14.25" customHeight="1" x14ac:dyDescent="0.2">
      <c r="A16" s="35" t="s">
        <v>35</v>
      </c>
      <c r="B16" s="4" t="s">
        <v>36</v>
      </c>
      <c r="C16" s="12"/>
      <c r="D16" s="4" t="s">
        <v>13</v>
      </c>
      <c r="E16" s="3">
        <v>110</v>
      </c>
      <c r="F16" s="5" t="s">
        <v>9</v>
      </c>
      <c r="G16" s="36" t="s">
        <v>10</v>
      </c>
      <c r="H16" s="105"/>
      <c r="I16" s="82">
        <f t="shared" si="0"/>
        <v>0</v>
      </c>
    </row>
    <row r="17" spans="1:9" ht="14.25" customHeight="1" x14ac:dyDescent="0.2">
      <c r="A17" s="35" t="s">
        <v>37</v>
      </c>
      <c r="B17" s="4" t="s">
        <v>38</v>
      </c>
      <c r="C17" s="12"/>
      <c r="D17" s="4">
        <v>1</v>
      </c>
      <c r="E17" s="3">
        <v>60</v>
      </c>
      <c r="F17" s="5" t="s">
        <v>9</v>
      </c>
      <c r="G17" s="36" t="s">
        <v>10</v>
      </c>
      <c r="H17" s="105"/>
      <c r="I17" s="82">
        <f t="shared" si="0"/>
        <v>0</v>
      </c>
    </row>
    <row r="18" spans="1:9" ht="14.25" customHeight="1" x14ac:dyDescent="0.2">
      <c r="A18" s="35" t="s">
        <v>39</v>
      </c>
      <c r="B18" s="4" t="s">
        <v>40</v>
      </c>
      <c r="C18" s="12"/>
      <c r="D18" s="4" t="s">
        <v>21</v>
      </c>
      <c r="E18" s="3">
        <v>25</v>
      </c>
      <c r="F18" s="5" t="s">
        <v>9</v>
      </c>
      <c r="G18" s="36" t="s">
        <v>10</v>
      </c>
      <c r="H18" s="105"/>
      <c r="I18" s="82">
        <f t="shared" si="0"/>
        <v>0</v>
      </c>
    </row>
    <row r="19" spans="1:9" ht="14.25" customHeight="1" x14ac:dyDescent="0.2">
      <c r="A19" s="35" t="s">
        <v>41</v>
      </c>
      <c r="B19" s="4" t="s">
        <v>42</v>
      </c>
      <c r="C19" s="12"/>
      <c r="D19" s="4" t="s">
        <v>24</v>
      </c>
      <c r="E19" s="3">
        <v>25</v>
      </c>
      <c r="F19" s="5" t="s">
        <v>9</v>
      </c>
      <c r="G19" s="36" t="s">
        <v>10</v>
      </c>
      <c r="H19" s="105"/>
      <c r="I19" s="82">
        <f t="shared" si="0"/>
        <v>0</v>
      </c>
    </row>
    <row r="20" spans="1:9" ht="14.25" customHeight="1" x14ac:dyDescent="0.2">
      <c r="A20" s="35" t="s">
        <v>43</v>
      </c>
      <c r="B20" s="4" t="s">
        <v>44</v>
      </c>
      <c r="C20" s="12"/>
      <c r="D20" s="4" t="s">
        <v>45</v>
      </c>
      <c r="E20" s="3">
        <v>25</v>
      </c>
      <c r="F20" s="5" t="s">
        <v>9</v>
      </c>
      <c r="G20" s="36" t="s">
        <v>10</v>
      </c>
      <c r="H20" s="105"/>
      <c r="I20" s="82">
        <f t="shared" si="0"/>
        <v>0</v>
      </c>
    </row>
    <row r="21" spans="1:9" ht="14.25" customHeight="1" x14ac:dyDescent="0.2">
      <c r="A21" s="35" t="s">
        <v>46</v>
      </c>
      <c r="B21" s="4" t="s">
        <v>47</v>
      </c>
      <c r="C21" s="12" t="s">
        <v>48</v>
      </c>
      <c r="D21" s="4">
        <v>3</v>
      </c>
      <c r="E21" s="3">
        <v>12</v>
      </c>
      <c r="F21" s="5" t="s">
        <v>9</v>
      </c>
      <c r="G21" s="36" t="s">
        <v>10</v>
      </c>
      <c r="H21" s="105"/>
      <c r="I21" s="82">
        <f t="shared" si="0"/>
        <v>0</v>
      </c>
    </row>
    <row r="22" spans="1:9" ht="14.25" customHeight="1" x14ac:dyDescent="0.2">
      <c r="A22" s="35" t="s">
        <v>49</v>
      </c>
      <c r="B22" s="4" t="s">
        <v>50</v>
      </c>
      <c r="C22" s="12"/>
      <c r="D22" s="4">
        <v>4</v>
      </c>
      <c r="E22" s="3">
        <v>10</v>
      </c>
      <c r="F22" s="5" t="s">
        <v>9</v>
      </c>
      <c r="G22" s="36" t="s">
        <v>10</v>
      </c>
      <c r="H22" s="105"/>
      <c r="I22" s="82">
        <f t="shared" si="0"/>
        <v>0</v>
      </c>
    </row>
    <row r="23" spans="1:9" ht="14.25" customHeight="1" x14ac:dyDescent="0.2">
      <c r="A23" s="35" t="s">
        <v>51</v>
      </c>
      <c r="B23" s="4" t="s">
        <v>52</v>
      </c>
      <c r="C23" s="12" t="s">
        <v>53</v>
      </c>
      <c r="D23" s="4" t="s">
        <v>54</v>
      </c>
      <c r="E23" s="3">
        <v>200</v>
      </c>
      <c r="F23" s="5" t="s">
        <v>9</v>
      </c>
      <c r="G23" s="36" t="s">
        <v>10</v>
      </c>
      <c r="H23" s="105"/>
      <c r="I23" s="82">
        <f t="shared" si="0"/>
        <v>0</v>
      </c>
    </row>
    <row r="24" spans="1:9" ht="14.25" customHeight="1" x14ac:dyDescent="0.2">
      <c r="A24" s="35" t="s">
        <v>55</v>
      </c>
      <c r="B24" s="4" t="s">
        <v>56</v>
      </c>
      <c r="C24" s="12"/>
      <c r="D24" s="4" t="s">
        <v>57</v>
      </c>
      <c r="E24" s="3">
        <v>120</v>
      </c>
      <c r="F24" s="5" t="s">
        <v>9</v>
      </c>
      <c r="G24" s="36" t="s">
        <v>10</v>
      </c>
      <c r="H24" s="105"/>
      <c r="I24" s="82">
        <f t="shared" si="0"/>
        <v>0</v>
      </c>
    </row>
    <row r="25" spans="1:9" ht="14.25" customHeight="1" x14ac:dyDescent="0.2">
      <c r="A25" s="35" t="s">
        <v>58</v>
      </c>
      <c r="B25" s="4" t="s">
        <v>59</v>
      </c>
      <c r="C25" s="12"/>
      <c r="D25" s="4" t="s">
        <v>60</v>
      </c>
      <c r="E25" s="3">
        <v>50</v>
      </c>
      <c r="F25" s="5" t="s">
        <v>9</v>
      </c>
      <c r="G25" s="36" t="s">
        <v>10</v>
      </c>
      <c r="H25" s="105"/>
      <c r="I25" s="82">
        <f t="shared" si="0"/>
        <v>0</v>
      </c>
    </row>
    <row r="26" spans="1:9" ht="14.25" customHeight="1" x14ac:dyDescent="0.2">
      <c r="A26" s="35" t="s">
        <v>61</v>
      </c>
      <c r="B26" s="4" t="s">
        <v>62</v>
      </c>
      <c r="C26" s="12"/>
      <c r="D26" s="4" t="s">
        <v>63</v>
      </c>
      <c r="E26" s="3">
        <v>5</v>
      </c>
      <c r="F26" s="5" t="s">
        <v>9</v>
      </c>
      <c r="G26" s="36" t="s">
        <v>10</v>
      </c>
      <c r="H26" s="105"/>
      <c r="I26" s="82">
        <f t="shared" si="0"/>
        <v>0</v>
      </c>
    </row>
    <row r="27" spans="1:9" ht="14.25" customHeight="1" x14ac:dyDescent="0.2">
      <c r="A27" s="35" t="s">
        <v>64</v>
      </c>
      <c r="B27" s="4" t="s">
        <v>65</v>
      </c>
      <c r="C27" s="12"/>
      <c r="D27" s="4" t="s">
        <v>66</v>
      </c>
      <c r="E27" s="3">
        <v>10</v>
      </c>
      <c r="F27" s="5" t="s">
        <v>9</v>
      </c>
      <c r="G27" s="36" t="s">
        <v>10</v>
      </c>
      <c r="H27" s="105"/>
      <c r="I27" s="82">
        <f t="shared" si="0"/>
        <v>0</v>
      </c>
    </row>
    <row r="28" spans="1:9" ht="14.25" customHeight="1" x14ac:dyDescent="0.2">
      <c r="A28" s="35" t="s">
        <v>67</v>
      </c>
      <c r="B28" s="4" t="s">
        <v>68</v>
      </c>
      <c r="C28" s="12"/>
      <c r="D28" s="4" t="s">
        <v>69</v>
      </c>
      <c r="E28" s="3">
        <v>15</v>
      </c>
      <c r="F28" s="5" t="s">
        <v>9</v>
      </c>
      <c r="G28" s="36" t="s">
        <v>10</v>
      </c>
      <c r="H28" s="105"/>
      <c r="I28" s="82">
        <f t="shared" si="0"/>
        <v>0</v>
      </c>
    </row>
    <row r="29" spans="1:9" ht="14.25" customHeight="1" x14ac:dyDescent="0.2">
      <c r="A29" s="35" t="s">
        <v>70</v>
      </c>
      <c r="B29" s="4" t="s">
        <v>71</v>
      </c>
      <c r="C29" s="12"/>
      <c r="D29" s="4" t="s">
        <v>72</v>
      </c>
      <c r="E29" s="3">
        <v>5</v>
      </c>
      <c r="F29" s="5" t="s">
        <v>9</v>
      </c>
      <c r="G29" s="36" t="s">
        <v>10</v>
      </c>
      <c r="H29" s="105"/>
      <c r="I29" s="82">
        <f t="shared" si="0"/>
        <v>0</v>
      </c>
    </row>
    <row r="30" spans="1:9" ht="14.25" customHeight="1" x14ac:dyDescent="0.2">
      <c r="A30" s="35" t="s">
        <v>73</v>
      </c>
      <c r="B30" s="4" t="s">
        <v>74</v>
      </c>
      <c r="C30" s="12"/>
      <c r="D30" s="4" t="s">
        <v>75</v>
      </c>
      <c r="E30" s="3">
        <v>5</v>
      </c>
      <c r="F30" s="5" t="s">
        <v>9</v>
      </c>
      <c r="G30" s="36" t="s">
        <v>10</v>
      </c>
      <c r="H30" s="105"/>
      <c r="I30" s="82">
        <f t="shared" si="0"/>
        <v>0</v>
      </c>
    </row>
    <row r="31" spans="1:9" ht="14.25" customHeight="1" x14ac:dyDescent="0.2">
      <c r="A31" s="35" t="s">
        <v>76</v>
      </c>
      <c r="B31" s="4" t="s">
        <v>77</v>
      </c>
      <c r="C31" s="12"/>
      <c r="D31" s="4" t="s">
        <v>78</v>
      </c>
      <c r="E31" s="3">
        <v>10</v>
      </c>
      <c r="F31" s="5" t="s">
        <v>9</v>
      </c>
      <c r="G31" s="36" t="s">
        <v>10</v>
      </c>
      <c r="H31" s="105"/>
      <c r="I31" s="82">
        <f t="shared" si="0"/>
        <v>0</v>
      </c>
    </row>
    <row r="32" spans="1:9" ht="14.25" customHeight="1" x14ac:dyDescent="0.2">
      <c r="A32" s="35" t="s">
        <v>79</v>
      </c>
      <c r="B32" s="4" t="s">
        <v>80</v>
      </c>
      <c r="C32" s="12"/>
      <c r="D32" s="4" t="s">
        <v>81</v>
      </c>
      <c r="E32" s="3">
        <v>15</v>
      </c>
      <c r="F32" s="5" t="s">
        <v>9</v>
      </c>
      <c r="G32" s="36" t="s">
        <v>10</v>
      </c>
      <c r="H32" s="105"/>
      <c r="I32" s="82">
        <f t="shared" si="0"/>
        <v>0</v>
      </c>
    </row>
    <row r="33" spans="1:9" ht="14.25" customHeight="1" x14ac:dyDescent="0.2">
      <c r="A33" s="35" t="s">
        <v>82</v>
      </c>
      <c r="B33" s="4" t="s">
        <v>83</v>
      </c>
      <c r="C33" s="12"/>
      <c r="D33" s="4" t="s">
        <v>84</v>
      </c>
      <c r="E33" s="3">
        <v>5</v>
      </c>
      <c r="F33" s="5" t="s">
        <v>9</v>
      </c>
      <c r="G33" s="36" t="s">
        <v>10</v>
      </c>
      <c r="H33" s="105"/>
      <c r="I33" s="82">
        <f t="shared" si="0"/>
        <v>0</v>
      </c>
    </row>
    <row r="34" spans="1:9" ht="14.25" customHeight="1" x14ac:dyDescent="0.2">
      <c r="A34" s="35" t="s">
        <v>85</v>
      </c>
      <c r="B34" s="4" t="s">
        <v>86</v>
      </c>
      <c r="C34" s="12" t="s">
        <v>87</v>
      </c>
      <c r="D34" s="4" t="s">
        <v>60</v>
      </c>
      <c r="E34" s="3">
        <v>25</v>
      </c>
      <c r="F34" s="5" t="s">
        <v>9</v>
      </c>
      <c r="G34" s="36" t="s">
        <v>10</v>
      </c>
      <c r="H34" s="105"/>
      <c r="I34" s="82">
        <f t="shared" si="0"/>
        <v>0</v>
      </c>
    </row>
    <row r="35" spans="1:9" ht="14.25" customHeight="1" x14ac:dyDescent="0.2">
      <c r="A35" s="35" t="s">
        <v>88</v>
      </c>
      <c r="B35" s="4" t="s">
        <v>89</v>
      </c>
      <c r="C35" s="12"/>
      <c r="D35" s="4" t="s">
        <v>63</v>
      </c>
      <c r="E35" s="3">
        <v>12</v>
      </c>
      <c r="F35" s="5" t="s">
        <v>9</v>
      </c>
      <c r="G35" s="36" t="s">
        <v>10</v>
      </c>
      <c r="H35" s="105"/>
      <c r="I35" s="82">
        <f t="shared" si="0"/>
        <v>0</v>
      </c>
    </row>
    <row r="36" spans="1:9" ht="14.25" customHeight="1" x14ac:dyDescent="0.2">
      <c r="A36" s="35" t="s">
        <v>90</v>
      </c>
      <c r="B36" s="4" t="s">
        <v>91</v>
      </c>
      <c r="C36" s="12"/>
      <c r="D36" s="4" t="s">
        <v>92</v>
      </c>
      <c r="E36" s="3">
        <v>12</v>
      </c>
      <c r="F36" s="5" t="s">
        <v>9</v>
      </c>
      <c r="G36" s="36" t="s">
        <v>10</v>
      </c>
      <c r="H36" s="105"/>
      <c r="I36" s="82">
        <f t="shared" si="0"/>
        <v>0</v>
      </c>
    </row>
    <row r="37" spans="1:9" ht="14.25" customHeight="1" x14ac:dyDescent="0.2">
      <c r="A37" s="35" t="s">
        <v>93</v>
      </c>
      <c r="B37" s="4" t="s">
        <v>94</v>
      </c>
      <c r="C37" s="12"/>
      <c r="D37" s="4" t="s">
        <v>66</v>
      </c>
      <c r="E37" s="3">
        <v>12</v>
      </c>
      <c r="F37" s="5" t="s">
        <v>9</v>
      </c>
      <c r="G37" s="36" t="s">
        <v>10</v>
      </c>
      <c r="H37" s="105"/>
      <c r="I37" s="82">
        <f t="shared" si="0"/>
        <v>0</v>
      </c>
    </row>
    <row r="38" spans="1:9" ht="14.25" customHeight="1" x14ac:dyDescent="0.2">
      <c r="A38" s="35" t="s">
        <v>95</v>
      </c>
      <c r="B38" s="4" t="s">
        <v>96</v>
      </c>
      <c r="C38" s="12"/>
      <c r="D38" s="4" t="s">
        <v>97</v>
      </c>
      <c r="E38" s="3">
        <v>125</v>
      </c>
      <c r="F38" s="5" t="s">
        <v>9</v>
      </c>
      <c r="G38" s="36" t="s">
        <v>10</v>
      </c>
      <c r="H38" s="105"/>
      <c r="I38" s="82">
        <f t="shared" si="0"/>
        <v>0</v>
      </c>
    </row>
    <row r="39" spans="1:9" ht="14.25" customHeight="1" x14ac:dyDescent="0.2">
      <c r="A39" s="35" t="s">
        <v>98</v>
      </c>
      <c r="B39" s="4" t="s">
        <v>99</v>
      </c>
      <c r="C39" s="12" t="s">
        <v>100</v>
      </c>
      <c r="D39" s="4" t="s">
        <v>8</v>
      </c>
      <c r="E39" s="3">
        <v>55</v>
      </c>
      <c r="F39" s="5" t="s">
        <v>9</v>
      </c>
      <c r="G39" s="36" t="s">
        <v>10</v>
      </c>
      <c r="H39" s="105"/>
      <c r="I39" s="82">
        <f t="shared" si="0"/>
        <v>0</v>
      </c>
    </row>
    <row r="40" spans="1:9" ht="14.25" customHeight="1" x14ac:dyDescent="0.2">
      <c r="A40" s="35" t="s">
        <v>101</v>
      </c>
      <c r="B40" s="4" t="s">
        <v>102</v>
      </c>
      <c r="C40" s="12"/>
      <c r="D40" s="4" t="s">
        <v>13</v>
      </c>
      <c r="E40" s="3">
        <v>75</v>
      </c>
      <c r="F40" s="5" t="s">
        <v>9</v>
      </c>
      <c r="G40" s="36" t="s">
        <v>10</v>
      </c>
      <c r="H40" s="105"/>
      <c r="I40" s="82">
        <f t="shared" si="0"/>
        <v>0</v>
      </c>
    </row>
    <row r="41" spans="1:9" ht="14.25" customHeight="1" x14ac:dyDescent="0.2">
      <c r="A41" s="35" t="s">
        <v>103</v>
      </c>
      <c r="B41" s="4" t="s">
        <v>104</v>
      </c>
      <c r="C41" s="12"/>
      <c r="D41" s="4">
        <v>1</v>
      </c>
      <c r="E41" s="3">
        <v>15</v>
      </c>
      <c r="F41" s="5" t="s">
        <v>9</v>
      </c>
      <c r="G41" s="36" t="s">
        <v>10</v>
      </c>
      <c r="H41" s="105"/>
      <c r="I41" s="82">
        <f t="shared" si="0"/>
        <v>0</v>
      </c>
    </row>
    <row r="42" spans="1:9" ht="14.25" customHeight="1" x14ac:dyDescent="0.2">
      <c r="A42" s="35" t="s">
        <v>105</v>
      </c>
      <c r="B42" s="4" t="s">
        <v>106</v>
      </c>
      <c r="C42" s="12"/>
      <c r="D42" s="4" t="s">
        <v>21</v>
      </c>
      <c r="E42" s="3">
        <v>12</v>
      </c>
      <c r="F42" s="5" t="s">
        <v>9</v>
      </c>
      <c r="G42" s="36" t="s">
        <v>10</v>
      </c>
      <c r="H42" s="105"/>
      <c r="I42" s="82">
        <f t="shared" si="0"/>
        <v>0</v>
      </c>
    </row>
    <row r="43" spans="1:9" ht="14.25" customHeight="1" x14ac:dyDescent="0.2">
      <c r="A43" s="35" t="s">
        <v>107</v>
      </c>
      <c r="B43" s="4" t="s">
        <v>108</v>
      </c>
      <c r="C43" s="12"/>
      <c r="D43" s="4" t="s">
        <v>24</v>
      </c>
      <c r="E43" s="3">
        <v>15</v>
      </c>
      <c r="F43" s="5" t="s">
        <v>9</v>
      </c>
      <c r="G43" s="36" t="s">
        <v>10</v>
      </c>
      <c r="H43" s="105"/>
      <c r="I43" s="82">
        <f t="shared" si="0"/>
        <v>0</v>
      </c>
    </row>
    <row r="44" spans="1:9" ht="14.25" customHeight="1" x14ac:dyDescent="0.2">
      <c r="A44" s="35" t="s">
        <v>109</v>
      </c>
      <c r="B44" s="4" t="s">
        <v>110</v>
      </c>
      <c r="C44" s="12"/>
      <c r="D44" s="4">
        <v>2</v>
      </c>
      <c r="E44" s="3">
        <v>15</v>
      </c>
      <c r="F44" s="5" t="s">
        <v>9</v>
      </c>
      <c r="G44" s="36" t="s">
        <v>10</v>
      </c>
      <c r="H44" s="105"/>
      <c r="I44" s="82">
        <f t="shared" si="0"/>
        <v>0</v>
      </c>
    </row>
    <row r="45" spans="1:9" ht="14.25" customHeight="1" x14ac:dyDescent="0.2">
      <c r="A45" s="35" t="s">
        <v>111</v>
      </c>
      <c r="B45" s="4" t="s">
        <v>112</v>
      </c>
      <c r="C45" s="12" t="s">
        <v>113</v>
      </c>
      <c r="D45" s="4">
        <v>3</v>
      </c>
      <c r="E45" s="3">
        <v>15</v>
      </c>
      <c r="F45" s="5" t="s">
        <v>9</v>
      </c>
      <c r="G45" s="36" t="s">
        <v>10</v>
      </c>
      <c r="H45" s="105"/>
      <c r="I45" s="82">
        <f t="shared" si="0"/>
        <v>0</v>
      </c>
    </row>
    <row r="46" spans="1:9" ht="14.25" customHeight="1" x14ac:dyDescent="0.2">
      <c r="A46" s="35" t="s">
        <v>114</v>
      </c>
      <c r="B46" s="4" t="s">
        <v>115</v>
      </c>
      <c r="C46" s="12"/>
      <c r="D46" s="4">
        <v>4</v>
      </c>
      <c r="E46" s="3">
        <v>5</v>
      </c>
      <c r="F46" s="5" t="s">
        <v>9</v>
      </c>
      <c r="G46" s="36" t="s">
        <v>10</v>
      </c>
      <c r="H46" s="105"/>
      <c r="I46" s="82">
        <f t="shared" si="0"/>
        <v>0</v>
      </c>
    </row>
    <row r="47" spans="1:9" ht="14.25" customHeight="1" x14ac:dyDescent="0.2">
      <c r="A47" s="35" t="s">
        <v>116</v>
      </c>
      <c r="B47" s="4" t="s">
        <v>117</v>
      </c>
      <c r="C47" s="12"/>
      <c r="D47" s="4">
        <v>6</v>
      </c>
      <c r="E47" s="3">
        <v>20</v>
      </c>
      <c r="F47" s="5" t="s">
        <v>9</v>
      </c>
      <c r="G47" s="36" t="s">
        <v>10</v>
      </c>
      <c r="H47" s="105"/>
      <c r="I47" s="82">
        <f t="shared" si="0"/>
        <v>0</v>
      </c>
    </row>
    <row r="48" spans="1:9" ht="14.25" customHeight="1" x14ac:dyDescent="0.2">
      <c r="A48" s="35" t="s">
        <v>118</v>
      </c>
      <c r="B48" s="4" t="s">
        <v>119</v>
      </c>
      <c r="C48" s="12" t="s">
        <v>120</v>
      </c>
      <c r="D48" s="4" t="s">
        <v>13</v>
      </c>
      <c r="E48" s="3">
        <v>10</v>
      </c>
      <c r="F48" s="5" t="s">
        <v>9</v>
      </c>
      <c r="G48" s="36" t="s">
        <v>10</v>
      </c>
      <c r="H48" s="105"/>
      <c r="I48" s="82">
        <f t="shared" si="0"/>
        <v>0</v>
      </c>
    </row>
    <row r="49" spans="1:9" ht="14.25" customHeight="1" x14ac:dyDescent="0.2">
      <c r="A49" s="35" t="s">
        <v>121</v>
      </c>
      <c r="B49" s="4" t="s">
        <v>122</v>
      </c>
      <c r="C49" s="12"/>
      <c r="D49" s="4">
        <v>1</v>
      </c>
      <c r="E49" s="3">
        <v>10</v>
      </c>
      <c r="F49" s="5" t="s">
        <v>9</v>
      </c>
      <c r="G49" s="36" t="s">
        <v>10</v>
      </c>
      <c r="H49" s="105"/>
      <c r="I49" s="82">
        <f t="shared" si="0"/>
        <v>0</v>
      </c>
    </row>
    <row r="50" spans="1:9" ht="14.25" customHeight="1" x14ac:dyDescent="0.2">
      <c r="A50" s="35" t="s">
        <v>123</v>
      </c>
      <c r="B50" s="4" t="s">
        <v>124</v>
      </c>
      <c r="C50" s="12"/>
      <c r="D50" s="4" t="s">
        <v>21</v>
      </c>
      <c r="E50" s="3">
        <v>10</v>
      </c>
      <c r="F50" s="5" t="s">
        <v>9</v>
      </c>
      <c r="G50" s="36" t="s">
        <v>10</v>
      </c>
      <c r="H50" s="105"/>
      <c r="I50" s="82">
        <f t="shared" si="0"/>
        <v>0</v>
      </c>
    </row>
    <row r="51" spans="1:9" ht="14.25" customHeight="1" x14ac:dyDescent="0.2">
      <c r="A51" s="35" t="s">
        <v>125</v>
      </c>
      <c r="B51" s="4" t="s">
        <v>126</v>
      </c>
      <c r="C51" s="12"/>
      <c r="D51" s="4" t="s">
        <v>24</v>
      </c>
      <c r="E51" s="3">
        <v>10</v>
      </c>
      <c r="F51" s="5" t="s">
        <v>9</v>
      </c>
      <c r="G51" s="36" t="s">
        <v>10</v>
      </c>
      <c r="H51" s="105"/>
      <c r="I51" s="82">
        <f t="shared" si="0"/>
        <v>0</v>
      </c>
    </row>
    <row r="52" spans="1:9" ht="14.25" customHeight="1" x14ac:dyDescent="0.2">
      <c r="A52" s="35" t="s">
        <v>127</v>
      </c>
      <c r="B52" s="4" t="s">
        <v>128</v>
      </c>
      <c r="C52" s="12"/>
      <c r="D52" s="4">
        <v>2</v>
      </c>
      <c r="E52" s="3">
        <v>12</v>
      </c>
      <c r="F52" s="5" t="s">
        <v>9</v>
      </c>
      <c r="G52" s="36" t="s">
        <v>10</v>
      </c>
      <c r="H52" s="105"/>
      <c r="I52" s="82">
        <f t="shared" si="0"/>
        <v>0</v>
      </c>
    </row>
    <row r="53" spans="1:9" ht="14.25" customHeight="1" x14ac:dyDescent="0.2">
      <c r="A53" s="35" t="s">
        <v>129</v>
      </c>
      <c r="B53" s="4" t="s">
        <v>130</v>
      </c>
      <c r="C53" s="12"/>
      <c r="D53" s="4">
        <v>3</v>
      </c>
      <c r="E53" s="3">
        <v>5</v>
      </c>
      <c r="F53" s="5" t="s">
        <v>9</v>
      </c>
      <c r="G53" s="36" t="s">
        <v>10</v>
      </c>
      <c r="H53" s="105"/>
      <c r="I53" s="82">
        <f t="shared" si="0"/>
        <v>0</v>
      </c>
    </row>
    <row r="54" spans="1:9" ht="14.25" customHeight="1" x14ac:dyDescent="0.2">
      <c r="A54" s="35" t="s">
        <v>131</v>
      </c>
      <c r="B54" s="4" t="s">
        <v>132</v>
      </c>
      <c r="C54" s="12" t="s">
        <v>133</v>
      </c>
      <c r="D54" s="4" t="s">
        <v>8</v>
      </c>
      <c r="E54" s="3">
        <v>100</v>
      </c>
      <c r="F54" s="5" t="s">
        <v>9</v>
      </c>
      <c r="G54" s="36" t="s">
        <v>10</v>
      </c>
      <c r="H54" s="105"/>
      <c r="I54" s="82">
        <f t="shared" si="0"/>
        <v>0</v>
      </c>
    </row>
    <row r="55" spans="1:9" ht="14.25" customHeight="1" x14ac:dyDescent="0.2">
      <c r="A55" s="35" t="s">
        <v>134</v>
      </c>
      <c r="B55" s="4" t="s">
        <v>135</v>
      </c>
      <c r="C55" s="12"/>
      <c r="D55" s="4" t="s">
        <v>13</v>
      </c>
      <c r="E55" s="3">
        <v>150</v>
      </c>
      <c r="F55" s="5" t="s">
        <v>9</v>
      </c>
      <c r="G55" s="36" t="s">
        <v>10</v>
      </c>
      <c r="H55" s="105"/>
      <c r="I55" s="82">
        <f t="shared" si="0"/>
        <v>0</v>
      </c>
    </row>
    <row r="56" spans="1:9" ht="14.25" customHeight="1" x14ac:dyDescent="0.2">
      <c r="A56" s="35" t="s">
        <v>136</v>
      </c>
      <c r="B56" s="4" t="s">
        <v>137</v>
      </c>
      <c r="C56" s="12"/>
      <c r="D56" s="4">
        <v>1</v>
      </c>
      <c r="E56" s="3">
        <v>65</v>
      </c>
      <c r="F56" s="5" t="s">
        <v>9</v>
      </c>
      <c r="G56" s="36" t="s">
        <v>10</v>
      </c>
      <c r="H56" s="105"/>
      <c r="I56" s="82">
        <f t="shared" si="0"/>
        <v>0</v>
      </c>
    </row>
    <row r="57" spans="1:9" ht="14.25" customHeight="1" x14ac:dyDescent="0.2">
      <c r="A57" s="35" t="s">
        <v>138</v>
      </c>
      <c r="B57" s="4" t="s">
        <v>139</v>
      </c>
      <c r="C57" s="12"/>
      <c r="D57" s="4" t="s">
        <v>21</v>
      </c>
      <c r="E57" s="3">
        <v>75</v>
      </c>
      <c r="F57" s="5" t="s">
        <v>9</v>
      </c>
      <c r="G57" s="36" t="s">
        <v>10</v>
      </c>
      <c r="H57" s="105"/>
      <c r="I57" s="82">
        <f t="shared" si="0"/>
        <v>0</v>
      </c>
    </row>
    <row r="58" spans="1:9" ht="14.25" customHeight="1" x14ac:dyDescent="0.2">
      <c r="A58" s="35" t="s">
        <v>140</v>
      </c>
      <c r="B58" s="4" t="s">
        <v>141</v>
      </c>
      <c r="C58" s="12"/>
      <c r="D58" s="4" t="s">
        <v>24</v>
      </c>
      <c r="E58" s="3">
        <v>100</v>
      </c>
      <c r="F58" s="5" t="s">
        <v>9</v>
      </c>
      <c r="G58" s="36" t="s">
        <v>10</v>
      </c>
      <c r="H58" s="105"/>
      <c r="I58" s="82">
        <f t="shared" si="0"/>
        <v>0</v>
      </c>
    </row>
    <row r="59" spans="1:9" ht="14.25" customHeight="1" x14ac:dyDescent="0.2">
      <c r="A59" s="35" t="s">
        <v>142</v>
      </c>
      <c r="B59" s="4" t="s">
        <v>143</v>
      </c>
      <c r="C59" s="12"/>
      <c r="D59" s="4">
        <v>2</v>
      </c>
      <c r="E59" s="3">
        <v>450</v>
      </c>
      <c r="F59" s="5" t="s">
        <v>9</v>
      </c>
      <c r="G59" s="36" t="s">
        <v>10</v>
      </c>
      <c r="H59" s="105"/>
      <c r="I59" s="82">
        <f t="shared" si="0"/>
        <v>0</v>
      </c>
    </row>
    <row r="60" spans="1:9" ht="14.25" customHeight="1" x14ac:dyDescent="0.2">
      <c r="A60" s="35" t="s">
        <v>144</v>
      </c>
      <c r="B60" s="4" t="s">
        <v>145</v>
      </c>
      <c r="C60" s="12" t="s">
        <v>133</v>
      </c>
      <c r="D60" s="4">
        <v>3</v>
      </c>
      <c r="E60" s="3">
        <v>25</v>
      </c>
      <c r="F60" s="5" t="s">
        <v>9</v>
      </c>
      <c r="G60" s="36" t="s">
        <v>10</v>
      </c>
      <c r="H60" s="105"/>
      <c r="I60" s="82">
        <f t="shared" si="0"/>
        <v>0</v>
      </c>
    </row>
    <row r="61" spans="1:9" ht="14.25" customHeight="1" x14ac:dyDescent="0.2">
      <c r="A61" s="35" t="s">
        <v>146</v>
      </c>
      <c r="B61" s="4" t="s">
        <v>147</v>
      </c>
      <c r="C61" s="12"/>
      <c r="D61" s="4">
        <v>4</v>
      </c>
      <c r="E61" s="3">
        <v>50</v>
      </c>
      <c r="F61" s="5" t="s">
        <v>9</v>
      </c>
      <c r="G61" s="36" t="s">
        <v>10</v>
      </c>
      <c r="H61" s="105"/>
      <c r="I61" s="82">
        <f t="shared" si="0"/>
        <v>0</v>
      </c>
    </row>
    <row r="62" spans="1:9" ht="14.25" customHeight="1" x14ac:dyDescent="0.2">
      <c r="A62" s="35" t="s">
        <v>148</v>
      </c>
      <c r="B62" s="4" t="s">
        <v>149</v>
      </c>
      <c r="C62" s="12" t="s">
        <v>150</v>
      </c>
      <c r="D62" s="4" t="s">
        <v>13</v>
      </c>
      <c r="E62" s="3">
        <v>100</v>
      </c>
      <c r="F62" s="5" t="s">
        <v>9</v>
      </c>
      <c r="G62" s="36" t="s">
        <v>10</v>
      </c>
      <c r="H62" s="105"/>
      <c r="I62" s="82">
        <f t="shared" si="0"/>
        <v>0</v>
      </c>
    </row>
    <row r="63" spans="1:9" ht="14.25" customHeight="1" x14ac:dyDescent="0.2">
      <c r="A63" s="35" t="s">
        <v>151</v>
      </c>
      <c r="B63" s="4" t="s">
        <v>152</v>
      </c>
      <c r="C63" s="12" t="s">
        <v>153</v>
      </c>
      <c r="D63" s="4" t="s">
        <v>8</v>
      </c>
      <c r="E63" s="3">
        <v>50</v>
      </c>
      <c r="F63" s="5" t="s">
        <v>9</v>
      </c>
      <c r="G63" s="36" t="s">
        <v>10</v>
      </c>
      <c r="H63" s="105"/>
      <c r="I63" s="82">
        <f t="shared" si="0"/>
        <v>0</v>
      </c>
    </row>
    <row r="64" spans="1:9" ht="14.25" customHeight="1" x14ac:dyDescent="0.2">
      <c r="A64" s="35" t="s">
        <v>154</v>
      </c>
      <c r="B64" s="4" t="s">
        <v>155</v>
      </c>
      <c r="C64" s="12"/>
      <c r="D64" s="4" t="s">
        <v>13</v>
      </c>
      <c r="E64" s="3">
        <v>60</v>
      </c>
      <c r="F64" s="5" t="s">
        <v>9</v>
      </c>
      <c r="G64" s="36" t="s">
        <v>10</v>
      </c>
      <c r="H64" s="105"/>
      <c r="I64" s="82">
        <f t="shared" si="0"/>
        <v>0</v>
      </c>
    </row>
    <row r="65" spans="1:9" ht="14.25" customHeight="1" x14ac:dyDescent="0.2">
      <c r="A65" s="35" t="s">
        <v>156</v>
      </c>
      <c r="B65" s="4" t="s">
        <v>157</v>
      </c>
      <c r="C65" s="12"/>
      <c r="D65" s="4">
        <v>1</v>
      </c>
      <c r="E65" s="3">
        <v>60</v>
      </c>
      <c r="F65" s="5" t="s">
        <v>9</v>
      </c>
      <c r="G65" s="36" t="s">
        <v>10</v>
      </c>
      <c r="H65" s="105"/>
      <c r="I65" s="82">
        <f t="shared" si="0"/>
        <v>0</v>
      </c>
    </row>
    <row r="66" spans="1:9" ht="14.25" customHeight="1" x14ac:dyDescent="0.2">
      <c r="A66" s="35" t="s">
        <v>158</v>
      </c>
      <c r="B66" s="4" t="s">
        <v>159</v>
      </c>
      <c r="C66" s="12"/>
      <c r="D66" s="4" t="s">
        <v>21</v>
      </c>
      <c r="E66" s="3">
        <v>5</v>
      </c>
      <c r="F66" s="5" t="s">
        <v>9</v>
      </c>
      <c r="G66" s="36" t="s">
        <v>10</v>
      </c>
      <c r="H66" s="105"/>
      <c r="I66" s="82">
        <f t="shared" si="0"/>
        <v>0</v>
      </c>
    </row>
    <row r="67" spans="1:9" ht="14.25" customHeight="1" x14ac:dyDescent="0.2">
      <c r="A67" s="35" t="s">
        <v>160</v>
      </c>
      <c r="B67" s="4" t="s">
        <v>161</v>
      </c>
      <c r="C67" s="12"/>
      <c r="D67" s="4" t="s">
        <v>24</v>
      </c>
      <c r="E67" s="3">
        <v>5</v>
      </c>
      <c r="F67" s="5" t="s">
        <v>9</v>
      </c>
      <c r="G67" s="36" t="s">
        <v>10</v>
      </c>
      <c r="H67" s="105"/>
      <c r="I67" s="82">
        <f t="shared" si="0"/>
        <v>0</v>
      </c>
    </row>
    <row r="68" spans="1:9" ht="14.25" customHeight="1" x14ac:dyDescent="0.2">
      <c r="A68" s="35" t="s">
        <v>162</v>
      </c>
      <c r="B68" s="4" t="s">
        <v>163</v>
      </c>
      <c r="C68" s="12"/>
      <c r="D68" s="4">
        <v>2</v>
      </c>
      <c r="E68" s="3">
        <v>25</v>
      </c>
      <c r="F68" s="5" t="s">
        <v>9</v>
      </c>
      <c r="G68" s="36" t="s">
        <v>10</v>
      </c>
      <c r="H68" s="105"/>
      <c r="I68" s="82">
        <f t="shared" si="0"/>
        <v>0</v>
      </c>
    </row>
    <row r="69" spans="1:9" ht="14.25" customHeight="1" x14ac:dyDescent="0.2">
      <c r="A69" s="35" t="s">
        <v>164</v>
      </c>
      <c r="B69" s="4" t="s">
        <v>165</v>
      </c>
      <c r="C69" s="12"/>
      <c r="D69" s="4">
        <v>4</v>
      </c>
      <c r="E69" s="3">
        <v>5</v>
      </c>
      <c r="F69" s="5" t="s">
        <v>9</v>
      </c>
      <c r="G69" s="36" t="s">
        <v>10</v>
      </c>
      <c r="H69" s="105"/>
      <c r="I69" s="82">
        <f t="shared" si="0"/>
        <v>0</v>
      </c>
    </row>
    <row r="70" spans="1:9" ht="14.25" customHeight="1" x14ac:dyDescent="0.2">
      <c r="A70" s="35" t="s">
        <v>166</v>
      </c>
      <c r="B70" s="4" t="s">
        <v>167</v>
      </c>
      <c r="C70" s="12" t="s">
        <v>168</v>
      </c>
      <c r="D70" s="4" t="s">
        <v>8</v>
      </c>
      <c r="E70" s="3">
        <v>210</v>
      </c>
      <c r="F70" s="5" t="s">
        <v>9</v>
      </c>
      <c r="G70" s="36" t="s">
        <v>10</v>
      </c>
      <c r="H70" s="105"/>
      <c r="I70" s="82">
        <f t="shared" si="0"/>
        <v>0</v>
      </c>
    </row>
    <row r="71" spans="1:9" ht="14.25" customHeight="1" x14ac:dyDescent="0.2">
      <c r="A71" s="35" t="s">
        <v>169</v>
      </c>
      <c r="B71" s="4" t="s">
        <v>170</v>
      </c>
      <c r="C71" s="12"/>
      <c r="D71" s="4" t="s">
        <v>13</v>
      </c>
      <c r="E71" s="3">
        <v>210</v>
      </c>
      <c r="F71" s="5" t="s">
        <v>9</v>
      </c>
      <c r="G71" s="36" t="s">
        <v>10</v>
      </c>
      <c r="H71" s="105"/>
      <c r="I71" s="82">
        <f t="shared" si="0"/>
        <v>0</v>
      </c>
    </row>
    <row r="72" spans="1:9" ht="14.25" customHeight="1" x14ac:dyDescent="0.2">
      <c r="A72" s="35" t="s">
        <v>171</v>
      </c>
      <c r="B72" s="4" t="s">
        <v>172</v>
      </c>
      <c r="C72" s="12" t="s">
        <v>173</v>
      </c>
      <c r="D72" s="4" t="s">
        <v>174</v>
      </c>
      <c r="E72" s="3">
        <v>25</v>
      </c>
      <c r="F72" s="5" t="s">
        <v>9</v>
      </c>
      <c r="G72" s="36" t="s">
        <v>10</v>
      </c>
      <c r="H72" s="105"/>
      <c r="I72" s="82">
        <f t="shared" ref="I72:I128" si="1">SUM(E72*H72)</f>
        <v>0</v>
      </c>
    </row>
    <row r="73" spans="1:9" ht="14.25" customHeight="1" x14ac:dyDescent="0.2">
      <c r="A73" s="35" t="s">
        <v>175</v>
      </c>
      <c r="B73" s="4" t="s">
        <v>176</v>
      </c>
      <c r="C73" s="12" t="s">
        <v>168</v>
      </c>
      <c r="D73" s="4">
        <v>1</v>
      </c>
      <c r="E73" s="3">
        <v>105</v>
      </c>
      <c r="F73" s="5" t="s">
        <v>9</v>
      </c>
      <c r="G73" s="36" t="s">
        <v>10</v>
      </c>
      <c r="H73" s="105"/>
      <c r="I73" s="82">
        <f t="shared" si="1"/>
        <v>0</v>
      </c>
    </row>
    <row r="74" spans="1:9" ht="14.25" customHeight="1" x14ac:dyDescent="0.2">
      <c r="A74" s="35" t="s">
        <v>177</v>
      </c>
      <c r="B74" s="4" t="s">
        <v>178</v>
      </c>
      <c r="C74" s="12"/>
      <c r="D74" s="4" t="s">
        <v>21</v>
      </c>
      <c r="E74" s="3">
        <v>20</v>
      </c>
      <c r="F74" s="5" t="s">
        <v>9</v>
      </c>
      <c r="G74" s="36" t="s">
        <v>10</v>
      </c>
      <c r="H74" s="105"/>
      <c r="I74" s="82">
        <f t="shared" si="1"/>
        <v>0</v>
      </c>
    </row>
    <row r="75" spans="1:9" ht="14.25" customHeight="1" x14ac:dyDescent="0.2">
      <c r="A75" s="35" t="s">
        <v>179</v>
      </c>
      <c r="B75" s="4" t="s">
        <v>180</v>
      </c>
      <c r="C75" s="12" t="s">
        <v>181</v>
      </c>
      <c r="D75" s="4" t="s">
        <v>24</v>
      </c>
      <c r="E75" s="3">
        <v>35</v>
      </c>
      <c r="F75" s="5" t="s">
        <v>9</v>
      </c>
      <c r="G75" s="36" t="s">
        <v>10</v>
      </c>
      <c r="H75" s="105"/>
      <c r="I75" s="82">
        <f t="shared" si="1"/>
        <v>0</v>
      </c>
    </row>
    <row r="76" spans="1:9" ht="14.25" customHeight="1" x14ac:dyDescent="0.2">
      <c r="A76" s="35" t="s">
        <v>182</v>
      </c>
      <c r="B76" s="4" t="s">
        <v>183</v>
      </c>
      <c r="C76" s="12"/>
      <c r="D76" s="4">
        <v>2</v>
      </c>
      <c r="E76" s="3">
        <v>25</v>
      </c>
      <c r="F76" s="5" t="s">
        <v>9</v>
      </c>
      <c r="G76" s="36" t="s">
        <v>10</v>
      </c>
      <c r="H76" s="105"/>
      <c r="I76" s="82">
        <f t="shared" si="1"/>
        <v>0</v>
      </c>
    </row>
    <row r="77" spans="1:9" ht="14.25" customHeight="1" x14ac:dyDescent="0.2">
      <c r="A77" s="35" t="s">
        <v>184</v>
      </c>
      <c r="B77" s="4" t="s">
        <v>185</v>
      </c>
      <c r="C77" s="12" t="s">
        <v>186</v>
      </c>
      <c r="D77" s="4">
        <v>3</v>
      </c>
      <c r="E77" s="3">
        <v>25</v>
      </c>
      <c r="F77" s="5" t="s">
        <v>9</v>
      </c>
      <c r="G77" s="36" t="s">
        <v>10</v>
      </c>
      <c r="H77" s="105"/>
      <c r="I77" s="82">
        <f t="shared" si="1"/>
        <v>0</v>
      </c>
    </row>
    <row r="78" spans="1:9" ht="14.25" customHeight="1" x14ac:dyDescent="0.2">
      <c r="A78" s="35" t="s">
        <v>187</v>
      </c>
      <c r="B78" s="4" t="s">
        <v>188</v>
      </c>
      <c r="C78" s="12"/>
      <c r="D78" s="4">
        <v>4</v>
      </c>
      <c r="E78" s="3">
        <v>5</v>
      </c>
      <c r="F78" s="5" t="s">
        <v>9</v>
      </c>
      <c r="G78" s="36" t="s">
        <v>10</v>
      </c>
      <c r="H78" s="105"/>
      <c r="I78" s="82">
        <f t="shared" si="1"/>
        <v>0</v>
      </c>
    </row>
    <row r="79" spans="1:9" ht="14.25" customHeight="1" x14ac:dyDescent="0.2">
      <c r="A79" s="35" t="s">
        <v>189</v>
      </c>
      <c r="B79" s="4" t="s">
        <v>190</v>
      </c>
      <c r="C79" s="12" t="s">
        <v>191</v>
      </c>
      <c r="D79" s="4" t="s">
        <v>8</v>
      </c>
      <c r="E79" s="3">
        <v>12</v>
      </c>
      <c r="F79" s="5" t="s">
        <v>9</v>
      </c>
      <c r="G79" s="36" t="s">
        <v>10</v>
      </c>
      <c r="H79" s="105"/>
      <c r="I79" s="82">
        <f t="shared" si="1"/>
        <v>0</v>
      </c>
    </row>
    <row r="80" spans="1:9" ht="14.25" customHeight="1" x14ac:dyDescent="0.2">
      <c r="A80" s="35" t="s">
        <v>192</v>
      </c>
      <c r="B80" s="4" t="s">
        <v>193</v>
      </c>
      <c r="C80" s="12"/>
      <c r="D80" s="4" t="s">
        <v>13</v>
      </c>
      <c r="E80" s="3">
        <v>25</v>
      </c>
      <c r="F80" s="5" t="s">
        <v>9</v>
      </c>
      <c r="G80" s="36" t="s">
        <v>10</v>
      </c>
      <c r="H80" s="105"/>
      <c r="I80" s="82">
        <f t="shared" si="1"/>
        <v>0</v>
      </c>
    </row>
    <row r="81" spans="1:9" ht="14.25" customHeight="1" x14ac:dyDescent="0.2">
      <c r="A81" s="35" t="s">
        <v>194</v>
      </c>
      <c r="B81" s="4" t="s">
        <v>195</v>
      </c>
      <c r="C81" s="12"/>
      <c r="D81" s="4">
        <v>2</v>
      </c>
      <c r="E81" s="3">
        <v>5</v>
      </c>
      <c r="F81" s="5" t="s">
        <v>9</v>
      </c>
      <c r="G81" s="36" t="s">
        <v>10</v>
      </c>
      <c r="H81" s="105"/>
      <c r="I81" s="82">
        <f t="shared" si="1"/>
        <v>0</v>
      </c>
    </row>
    <row r="82" spans="1:9" ht="14.25" customHeight="1" x14ac:dyDescent="0.2">
      <c r="A82" s="35" t="s">
        <v>196</v>
      </c>
      <c r="B82" s="4" t="s">
        <v>197</v>
      </c>
      <c r="C82" s="12" t="s">
        <v>198</v>
      </c>
      <c r="D82" s="4" t="s">
        <v>199</v>
      </c>
      <c r="E82" s="3">
        <v>40</v>
      </c>
      <c r="F82" s="5" t="s">
        <v>9</v>
      </c>
      <c r="G82" s="36" t="s">
        <v>10</v>
      </c>
      <c r="H82" s="105"/>
      <c r="I82" s="82">
        <f t="shared" si="1"/>
        <v>0</v>
      </c>
    </row>
    <row r="83" spans="1:9" ht="14.25" customHeight="1" x14ac:dyDescent="0.2">
      <c r="A83" s="35" t="s">
        <v>200</v>
      </c>
      <c r="B83" s="4" t="s">
        <v>201</v>
      </c>
      <c r="C83" s="12" t="s">
        <v>202</v>
      </c>
      <c r="D83" s="4" t="s">
        <v>8</v>
      </c>
      <c r="E83" s="3">
        <v>50</v>
      </c>
      <c r="F83" s="5" t="s">
        <v>9</v>
      </c>
      <c r="G83" s="36" t="s">
        <v>10</v>
      </c>
      <c r="H83" s="105"/>
      <c r="I83" s="82">
        <f t="shared" si="1"/>
        <v>0</v>
      </c>
    </row>
    <row r="84" spans="1:9" ht="14.25" customHeight="1" x14ac:dyDescent="0.2">
      <c r="A84" s="35" t="s">
        <v>203</v>
      </c>
      <c r="B84" s="4" t="s">
        <v>204</v>
      </c>
      <c r="C84" s="12"/>
      <c r="D84" s="4" t="s">
        <v>13</v>
      </c>
      <c r="E84" s="3">
        <v>100</v>
      </c>
      <c r="F84" s="5" t="s">
        <v>9</v>
      </c>
      <c r="G84" s="36" t="s">
        <v>10</v>
      </c>
      <c r="H84" s="105"/>
      <c r="I84" s="82">
        <f t="shared" si="1"/>
        <v>0</v>
      </c>
    </row>
    <row r="85" spans="1:9" ht="14.25" customHeight="1" x14ac:dyDescent="0.2">
      <c r="A85" s="35" t="s">
        <v>205</v>
      </c>
      <c r="B85" s="4" t="s">
        <v>206</v>
      </c>
      <c r="C85" s="12"/>
      <c r="D85" s="4" t="s">
        <v>207</v>
      </c>
      <c r="E85" s="3">
        <v>60</v>
      </c>
      <c r="F85" s="5" t="s">
        <v>9</v>
      </c>
      <c r="G85" s="36" t="s">
        <v>10</v>
      </c>
      <c r="H85" s="105"/>
      <c r="I85" s="82">
        <f t="shared" si="1"/>
        <v>0</v>
      </c>
    </row>
    <row r="86" spans="1:9" ht="14.25" customHeight="1" x14ac:dyDescent="0.2">
      <c r="A86" s="35" t="s">
        <v>208</v>
      </c>
      <c r="B86" s="4" t="s">
        <v>209</v>
      </c>
      <c r="C86" s="12"/>
      <c r="D86" s="4" t="s">
        <v>24</v>
      </c>
      <c r="E86" s="3">
        <v>10</v>
      </c>
      <c r="F86" s="5" t="s">
        <v>9</v>
      </c>
      <c r="G86" s="36" t="s">
        <v>10</v>
      </c>
      <c r="H86" s="105"/>
      <c r="I86" s="82">
        <f t="shared" si="1"/>
        <v>0</v>
      </c>
    </row>
    <row r="87" spans="1:9" ht="14.25" customHeight="1" x14ac:dyDescent="0.2">
      <c r="A87" s="35" t="s">
        <v>210</v>
      </c>
      <c r="B87" s="4" t="s">
        <v>211</v>
      </c>
      <c r="C87" s="12"/>
      <c r="D87" s="4" t="s">
        <v>45</v>
      </c>
      <c r="E87" s="3">
        <v>15</v>
      </c>
      <c r="F87" s="5" t="s">
        <v>9</v>
      </c>
      <c r="G87" s="36" t="s">
        <v>10</v>
      </c>
      <c r="H87" s="105"/>
      <c r="I87" s="82">
        <f t="shared" si="1"/>
        <v>0</v>
      </c>
    </row>
    <row r="88" spans="1:9" ht="14.25" customHeight="1" x14ac:dyDescent="0.2">
      <c r="A88" s="35" t="s">
        <v>212</v>
      </c>
      <c r="B88" s="4" t="s">
        <v>213</v>
      </c>
      <c r="C88" s="12" t="s">
        <v>214</v>
      </c>
      <c r="D88" s="4">
        <v>3</v>
      </c>
      <c r="E88" s="3">
        <v>5</v>
      </c>
      <c r="F88" s="5" t="s">
        <v>9</v>
      </c>
      <c r="G88" s="36" t="s">
        <v>10</v>
      </c>
      <c r="H88" s="105"/>
      <c r="I88" s="82">
        <f t="shared" si="1"/>
        <v>0</v>
      </c>
    </row>
    <row r="89" spans="1:9" ht="14.25" customHeight="1" x14ac:dyDescent="0.2">
      <c r="A89" s="35" t="s">
        <v>215</v>
      </c>
      <c r="B89" s="4" t="s">
        <v>216</v>
      </c>
      <c r="C89" s="12"/>
      <c r="D89" s="4">
        <v>4</v>
      </c>
      <c r="E89" s="3">
        <v>20</v>
      </c>
      <c r="F89" s="5" t="s">
        <v>9</v>
      </c>
      <c r="G89" s="36" t="s">
        <v>10</v>
      </c>
      <c r="H89" s="105"/>
      <c r="I89" s="82">
        <f t="shared" si="1"/>
        <v>0</v>
      </c>
    </row>
    <row r="90" spans="1:9" ht="14.25" customHeight="1" x14ac:dyDescent="0.2">
      <c r="A90" s="35" t="s">
        <v>217</v>
      </c>
      <c r="B90" s="4" t="s">
        <v>218</v>
      </c>
      <c r="C90" s="12" t="s">
        <v>219</v>
      </c>
      <c r="D90" s="4" t="s">
        <v>45</v>
      </c>
      <c r="E90" s="3">
        <v>5</v>
      </c>
      <c r="F90" s="5" t="s">
        <v>9</v>
      </c>
      <c r="G90" s="36" t="s">
        <v>10</v>
      </c>
      <c r="H90" s="105"/>
      <c r="I90" s="82">
        <f t="shared" si="1"/>
        <v>0</v>
      </c>
    </row>
    <row r="91" spans="1:9" ht="14.25" customHeight="1" x14ac:dyDescent="0.2">
      <c r="A91" s="35" t="s">
        <v>220</v>
      </c>
      <c r="B91" s="4" t="s">
        <v>221</v>
      </c>
      <c r="C91" s="12" t="s">
        <v>222</v>
      </c>
      <c r="D91" s="4" t="s">
        <v>13</v>
      </c>
      <c r="E91" s="3">
        <v>65</v>
      </c>
      <c r="F91" s="5" t="s">
        <v>9</v>
      </c>
      <c r="G91" s="36" t="s">
        <v>10</v>
      </c>
      <c r="H91" s="105"/>
      <c r="I91" s="82">
        <f t="shared" si="1"/>
        <v>0</v>
      </c>
    </row>
    <row r="92" spans="1:9" ht="14.25" customHeight="1" x14ac:dyDescent="0.2">
      <c r="A92" s="35" t="s">
        <v>223</v>
      </c>
      <c r="B92" s="4" t="s">
        <v>224</v>
      </c>
      <c r="C92" s="12"/>
      <c r="D92" s="4" t="s">
        <v>207</v>
      </c>
      <c r="E92" s="3">
        <v>75</v>
      </c>
      <c r="F92" s="5" t="s">
        <v>9</v>
      </c>
      <c r="G92" s="36" t="s">
        <v>10</v>
      </c>
      <c r="H92" s="105"/>
      <c r="I92" s="82">
        <f t="shared" si="1"/>
        <v>0</v>
      </c>
    </row>
    <row r="93" spans="1:9" ht="14.25" customHeight="1" x14ac:dyDescent="0.2">
      <c r="A93" s="35" t="s">
        <v>225</v>
      </c>
      <c r="B93" s="4" t="s">
        <v>226</v>
      </c>
      <c r="C93" s="12"/>
      <c r="D93" s="4" t="s">
        <v>21</v>
      </c>
      <c r="E93" s="3">
        <v>5</v>
      </c>
      <c r="F93" s="5" t="s">
        <v>9</v>
      </c>
      <c r="G93" s="36" t="s">
        <v>10</v>
      </c>
      <c r="H93" s="105"/>
      <c r="I93" s="82">
        <f t="shared" si="1"/>
        <v>0</v>
      </c>
    </row>
    <row r="94" spans="1:9" ht="14.25" customHeight="1" x14ac:dyDescent="0.2">
      <c r="A94" s="35" t="s">
        <v>227</v>
      </c>
      <c r="B94" s="4" t="s">
        <v>228</v>
      </c>
      <c r="C94" s="12"/>
      <c r="D94" s="4" t="s">
        <v>24</v>
      </c>
      <c r="E94" s="3">
        <v>5</v>
      </c>
      <c r="F94" s="5" t="s">
        <v>9</v>
      </c>
      <c r="G94" s="36" t="s">
        <v>10</v>
      </c>
      <c r="H94" s="105"/>
      <c r="I94" s="82">
        <f t="shared" si="1"/>
        <v>0</v>
      </c>
    </row>
    <row r="95" spans="1:9" ht="14.25" customHeight="1" x14ac:dyDescent="0.2">
      <c r="A95" s="35" t="s">
        <v>229</v>
      </c>
      <c r="B95" s="4" t="s">
        <v>230</v>
      </c>
      <c r="C95" s="12"/>
      <c r="D95" s="4" t="s">
        <v>45</v>
      </c>
      <c r="E95" s="3">
        <v>10</v>
      </c>
      <c r="F95" s="5" t="s">
        <v>9</v>
      </c>
      <c r="G95" s="36" t="s">
        <v>10</v>
      </c>
      <c r="H95" s="105"/>
      <c r="I95" s="82">
        <f t="shared" si="1"/>
        <v>0</v>
      </c>
    </row>
    <row r="96" spans="1:9" ht="14.25" customHeight="1" x14ac:dyDescent="0.2">
      <c r="A96" s="35" t="s">
        <v>231</v>
      </c>
      <c r="B96" s="4" t="s">
        <v>232</v>
      </c>
      <c r="C96" s="12"/>
      <c r="D96" s="4">
        <v>3</v>
      </c>
      <c r="E96" s="3">
        <v>5</v>
      </c>
      <c r="F96" s="5" t="s">
        <v>9</v>
      </c>
      <c r="G96" s="36" t="s">
        <v>10</v>
      </c>
      <c r="H96" s="105"/>
      <c r="I96" s="82">
        <f t="shared" si="1"/>
        <v>0</v>
      </c>
    </row>
    <row r="97" spans="1:9" ht="14.25" customHeight="1" x14ac:dyDescent="0.2">
      <c r="A97" s="35" t="s">
        <v>233</v>
      </c>
      <c r="B97" s="4" t="s">
        <v>234</v>
      </c>
      <c r="C97" s="12" t="s">
        <v>235</v>
      </c>
      <c r="D97" s="4" t="s">
        <v>236</v>
      </c>
      <c r="E97" s="3">
        <v>10</v>
      </c>
      <c r="F97" s="5" t="s">
        <v>9</v>
      </c>
      <c r="G97" s="36" t="s">
        <v>237</v>
      </c>
      <c r="H97" s="105"/>
      <c r="I97" s="82">
        <f t="shared" si="1"/>
        <v>0</v>
      </c>
    </row>
    <row r="98" spans="1:9" ht="14.25" customHeight="1" x14ac:dyDescent="0.2">
      <c r="A98" s="35" t="s">
        <v>238</v>
      </c>
      <c r="B98" s="4" t="s">
        <v>239</v>
      </c>
      <c r="C98" s="12"/>
      <c r="D98" s="4" t="s">
        <v>240</v>
      </c>
      <c r="E98" s="3">
        <v>100</v>
      </c>
      <c r="F98" s="5" t="s">
        <v>9</v>
      </c>
      <c r="G98" s="36" t="s">
        <v>237</v>
      </c>
      <c r="H98" s="105"/>
      <c r="I98" s="82">
        <f t="shared" si="1"/>
        <v>0</v>
      </c>
    </row>
    <row r="99" spans="1:9" ht="14.25" customHeight="1" x14ac:dyDescent="0.2">
      <c r="A99" s="35" t="s">
        <v>241</v>
      </c>
      <c r="B99" s="4" t="s">
        <v>242</v>
      </c>
      <c r="C99" s="12"/>
      <c r="D99" s="4" t="s">
        <v>243</v>
      </c>
      <c r="E99" s="3">
        <v>4</v>
      </c>
      <c r="F99" s="5" t="s">
        <v>9</v>
      </c>
      <c r="G99" s="36" t="s">
        <v>237</v>
      </c>
      <c r="H99" s="105"/>
      <c r="I99" s="82">
        <f t="shared" si="1"/>
        <v>0</v>
      </c>
    </row>
    <row r="100" spans="1:9" ht="14.25" customHeight="1" x14ac:dyDescent="0.2">
      <c r="A100" s="35" t="s">
        <v>244</v>
      </c>
      <c r="B100" s="4" t="s">
        <v>245</v>
      </c>
      <c r="C100" s="12"/>
      <c r="D100" s="4" t="s">
        <v>246</v>
      </c>
      <c r="E100" s="3">
        <v>4</v>
      </c>
      <c r="F100" s="5" t="s">
        <v>9</v>
      </c>
      <c r="G100" s="36" t="s">
        <v>237</v>
      </c>
      <c r="H100" s="105"/>
      <c r="I100" s="82">
        <f t="shared" si="1"/>
        <v>0</v>
      </c>
    </row>
    <row r="101" spans="1:9" ht="14.25" customHeight="1" x14ac:dyDescent="0.2">
      <c r="A101" s="35" t="s">
        <v>247</v>
      </c>
      <c r="B101" s="4" t="s">
        <v>248</v>
      </c>
      <c r="C101" s="12"/>
      <c r="D101" s="4" t="s">
        <v>249</v>
      </c>
      <c r="E101" s="3">
        <v>4</v>
      </c>
      <c r="F101" s="5" t="s">
        <v>9</v>
      </c>
      <c r="G101" s="36" t="s">
        <v>237</v>
      </c>
      <c r="H101" s="105"/>
      <c r="I101" s="82">
        <f t="shared" si="1"/>
        <v>0</v>
      </c>
    </row>
    <row r="102" spans="1:9" ht="14.25" customHeight="1" x14ac:dyDescent="0.2">
      <c r="A102" s="35" t="s">
        <v>250</v>
      </c>
      <c r="B102" s="4" t="s">
        <v>251</v>
      </c>
      <c r="C102" s="12"/>
      <c r="D102" s="4" t="s">
        <v>252</v>
      </c>
      <c r="E102" s="3">
        <v>4</v>
      </c>
      <c r="F102" s="5" t="s">
        <v>9</v>
      </c>
      <c r="G102" s="36" t="s">
        <v>237</v>
      </c>
      <c r="H102" s="105"/>
      <c r="I102" s="82">
        <f t="shared" si="1"/>
        <v>0</v>
      </c>
    </row>
    <row r="103" spans="1:9" ht="14.25" customHeight="1" x14ac:dyDescent="0.2">
      <c r="A103" s="35" t="s">
        <v>253</v>
      </c>
      <c r="B103" s="4" t="s">
        <v>254</v>
      </c>
      <c r="C103" s="12" t="s">
        <v>255</v>
      </c>
      <c r="D103" s="4" t="s">
        <v>207</v>
      </c>
      <c r="E103" s="3">
        <v>4</v>
      </c>
      <c r="F103" s="5" t="s">
        <v>9</v>
      </c>
      <c r="G103" s="36" t="s">
        <v>10</v>
      </c>
      <c r="H103" s="105"/>
      <c r="I103" s="82">
        <f t="shared" si="1"/>
        <v>0</v>
      </c>
    </row>
    <row r="104" spans="1:9" ht="14.25" customHeight="1" x14ac:dyDescent="0.2">
      <c r="A104" s="35" t="s">
        <v>256</v>
      </c>
      <c r="B104" s="4" t="s">
        <v>257</v>
      </c>
      <c r="C104" s="12"/>
      <c r="D104" s="4" t="s">
        <v>21</v>
      </c>
      <c r="E104" s="3">
        <v>4</v>
      </c>
      <c r="F104" s="5" t="s">
        <v>9</v>
      </c>
      <c r="G104" s="36" t="s">
        <v>10</v>
      </c>
      <c r="H104" s="105"/>
      <c r="I104" s="82">
        <f t="shared" si="1"/>
        <v>0</v>
      </c>
    </row>
    <row r="105" spans="1:9" ht="14.25" customHeight="1" x14ac:dyDescent="0.2">
      <c r="A105" s="35" t="s">
        <v>258</v>
      </c>
      <c r="B105" s="4" t="s">
        <v>259</v>
      </c>
      <c r="C105" s="12"/>
      <c r="D105" s="4" t="s">
        <v>45</v>
      </c>
      <c r="E105" s="3">
        <v>5</v>
      </c>
      <c r="F105" s="5" t="s">
        <v>9</v>
      </c>
      <c r="G105" s="36" t="s">
        <v>10</v>
      </c>
      <c r="H105" s="105"/>
      <c r="I105" s="82">
        <f t="shared" si="1"/>
        <v>0</v>
      </c>
    </row>
    <row r="106" spans="1:9" ht="14.25" customHeight="1" x14ac:dyDescent="0.2">
      <c r="A106" s="35" t="s">
        <v>260</v>
      </c>
      <c r="B106" s="4" t="s">
        <v>261</v>
      </c>
      <c r="C106" s="12" t="s">
        <v>262</v>
      </c>
      <c r="D106" s="4">
        <v>3</v>
      </c>
      <c r="E106" s="3">
        <v>5</v>
      </c>
      <c r="F106" s="5" t="s">
        <v>9</v>
      </c>
      <c r="G106" s="36" t="s">
        <v>10</v>
      </c>
      <c r="H106" s="105"/>
      <c r="I106" s="82">
        <f t="shared" si="1"/>
        <v>0</v>
      </c>
    </row>
    <row r="107" spans="1:9" ht="14.25" customHeight="1" x14ac:dyDescent="0.2">
      <c r="A107" s="35" t="s">
        <v>263</v>
      </c>
      <c r="B107" s="4" t="s">
        <v>264</v>
      </c>
      <c r="C107" s="12"/>
      <c r="D107" s="4">
        <v>4</v>
      </c>
      <c r="E107" s="3">
        <v>10</v>
      </c>
      <c r="F107" s="5" t="s">
        <v>9</v>
      </c>
      <c r="G107" s="36" t="s">
        <v>10</v>
      </c>
      <c r="H107" s="105"/>
      <c r="I107" s="82">
        <f t="shared" si="1"/>
        <v>0</v>
      </c>
    </row>
    <row r="108" spans="1:9" ht="14.25" customHeight="1" x14ac:dyDescent="0.2">
      <c r="A108" s="35" t="s">
        <v>265</v>
      </c>
      <c r="B108" s="4" t="s">
        <v>266</v>
      </c>
      <c r="C108" s="12" t="s">
        <v>267</v>
      </c>
      <c r="D108" s="4">
        <v>4</v>
      </c>
      <c r="E108" s="3">
        <v>10</v>
      </c>
      <c r="F108" s="5" t="s">
        <v>9</v>
      </c>
      <c r="G108" s="36" t="s">
        <v>10</v>
      </c>
      <c r="H108" s="105"/>
      <c r="I108" s="82">
        <f t="shared" si="1"/>
        <v>0</v>
      </c>
    </row>
    <row r="109" spans="1:9" ht="14.25" customHeight="1" x14ac:dyDescent="0.2">
      <c r="A109" s="35" t="s">
        <v>268</v>
      </c>
      <c r="B109" s="4" t="s">
        <v>269</v>
      </c>
      <c r="C109" s="12"/>
      <c r="D109" s="4">
        <v>6</v>
      </c>
      <c r="E109" s="3">
        <v>6</v>
      </c>
      <c r="F109" s="5" t="s">
        <v>9</v>
      </c>
      <c r="G109" s="36" t="s">
        <v>237</v>
      </c>
      <c r="H109" s="105"/>
      <c r="I109" s="82">
        <f t="shared" si="1"/>
        <v>0</v>
      </c>
    </row>
    <row r="110" spans="1:9" ht="24.75" customHeight="1" x14ac:dyDescent="0.2">
      <c r="A110" s="35" t="s">
        <v>270</v>
      </c>
      <c r="B110" s="4" t="s">
        <v>271</v>
      </c>
      <c r="C110" s="12" t="s">
        <v>272</v>
      </c>
      <c r="D110" s="4" t="s">
        <v>8</v>
      </c>
      <c r="E110" s="3">
        <v>2</v>
      </c>
      <c r="F110" s="5" t="s">
        <v>9</v>
      </c>
      <c r="G110" s="36" t="s">
        <v>10</v>
      </c>
      <c r="H110" s="105"/>
      <c r="I110" s="82">
        <f t="shared" si="1"/>
        <v>0</v>
      </c>
    </row>
    <row r="111" spans="1:9" x14ac:dyDescent="0.2">
      <c r="A111" s="35" t="s">
        <v>273</v>
      </c>
      <c r="B111" s="4" t="s">
        <v>274</v>
      </c>
      <c r="C111" s="12"/>
      <c r="D111" s="4" t="s">
        <v>24</v>
      </c>
      <c r="E111" s="3">
        <v>2</v>
      </c>
      <c r="F111" s="5" t="s">
        <v>9</v>
      </c>
      <c r="G111" s="36" t="s">
        <v>10</v>
      </c>
      <c r="H111" s="105"/>
      <c r="I111" s="82">
        <f t="shared" si="1"/>
        <v>0</v>
      </c>
    </row>
    <row r="112" spans="1:9" ht="24.75" customHeight="1" x14ac:dyDescent="0.2">
      <c r="A112" s="35" t="s">
        <v>275</v>
      </c>
      <c r="B112" s="4" t="s">
        <v>276</v>
      </c>
      <c r="C112" s="12" t="s">
        <v>277</v>
      </c>
      <c r="D112" s="4" t="s">
        <v>8</v>
      </c>
      <c r="E112" s="3">
        <v>4</v>
      </c>
      <c r="F112" s="5" t="s">
        <v>9</v>
      </c>
      <c r="G112" s="36" t="s">
        <v>10</v>
      </c>
      <c r="H112" s="105"/>
      <c r="I112" s="82">
        <f t="shared" si="1"/>
        <v>0</v>
      </c>
    </row>
    <row r="113" spans="1:9" x14ac:dyDescent="0.2">
      <c r="A113" s="35" t="s">
        <v>278</v>
      </c>
      <c r="B113" s="4" t="s">
        <v>279</v>
      </c>
      <c r="C113" s="12"/>
      <c r="D113" s="4" t="s">
        <v>13</v>
      </c>
      <c r="E113" s="3">
        <v>5</v>
      </c>
      <c r="F113" s="5" t="s">
        <v>9</v>
      </c>
      <c r="G113" s="36" t="s">
        <v>10</v>
      </c>
      <c r="H113" s="105"/>
      <c r="I113" s="82">
        <f t="shared" si="1"/>
        <v>0</v>
      </c>
    </row>
    <row r="114" spans="1:9" x14ac:dyDescent="0.2">
      <c r="A114" s="35" t="s">
        <v>280</v>
      </c>
      <c r="B114" s="4" t="s">
        <v>281</v>
      </c>
      <c r="C114" s="12"/>
      <c r="D114" s="4">
        <v>1</v>
      </c>
      <c r="E114" s="3">
        <v>5</v>
      </c>
      <c r="F114" s="5" t="s">
        <v>9</v>
      </c>
      <c r="G114" s="36" t="s">
        <v>10</v>
      </c>
      <c r="H114" s="105"/>
      <c r="I114" s="82">
        <f t="shared" si="1"/>
        <v>0</v>
      </c>
    </row>
    <row r="115" spans="1:9" x14ac:dyDescent="0.2">
      <c r="A115" s="35" t="s">
        <v>282</v>
      </c>
      <c r="B115" s="4" t="s">
        <v>283</v>
      </c>
      <c r="C115" s="12"/>
      <c r="D115" s="4" t="s">
        <v>24</v>
      </c>
      <c r="E115" s="3">
        <v>4</v>
      </c>
      <c r="F115" s="5" t="s">
        <v>9</v>
      </c>
      <c r="G115" s="36" t="s">
        <v>10</v>
      </c>
      <c r="H115" s="105"/>
      <c r="I115" s="82">
        <f t="shared" si="1"/>
        <v>0</v>
      </c>
    </row>
    <row r="116" spans="1:9" x14ac:dyDescent="0.2">
      <c r="A116" s="35" t="s">
        <v>284</v>
      </c>
      <c r="B116" s="4" t="s">
        <v>285</v>
      </c>
      <c r="C116" s="12"/>
      <c r="D116" s="4">
        <v>2</v>
      </c>
      <c r="E116" s="3">
        <v>5</v>
      </c>
      <c r="F116" s="5" t="s">
        <v>9</v>
      </c>
      <c r="G116" s="36" t="s">
        <v>10</v>
      </c>
      <c r="H116" s="105"/>
      <c r="I116" s="82">
        <f t="shared" si="1"/>
        <v>0</v>
      </c>
    </row>
    <row r="117" spans="1:9" ht="15" customHeight="1" x14ac:dyDescent="0.2">
      <c r="A117" s="35" t="s">
        <v>286</v>
      </c>
      <c r="B117" s="4" t="s">
        <v>287</v>
      </c>
      <c r="C117" s="12" t="s">
        <v>288</v>
      </c>
      <c r="D117" s="4" t="s">
        <v>289</v>
      </c>
      <c r="E117" s="3">
        <v>25</v>
      </c>
      <c r="F117" s="5" t="s">
        <v>9</v>
      </c>
      <c r="G117" s="36" t="s">
        <v>10</v>
      </c>
      <c r="H117" s="105"/>
      <c r="I117" s="82">
        <f t="shared" si="1"/>
        <v>0</v>
      </c>
    </row>
    <row r="118" spans="1:9" x14ac:dyDescent="0.2">
      <c r="A118" s="35" t="s">
        <v>290</v>
      </c>
      <c r="B118" s="4" t="s">
        <v>291</v>
      </c>
      <c r="C118" s="12"/>
      <c r="D118" s="4" t="s">
        <v>174</v>
      </c>
      <c r="E118" s="3">
        <v>50</v>
      </c>
      <c r="F118" s="5" t="s">
        <v>9</v>
      </c>
      <c r="G118" s="36" t="s">
        <v>10</v>
      </c>
      <c r="H118" s="105"/>
      <c r="I118" s="82">
        <f t="shared" si="1"/>
        <v>0</v>
      </c>
    </row>
    <row r="119" spans="1:9" x14ac:dyDescent="0.2">
      <c r="A119" s="35" t="s">
        <v>292</v>
      </c>
      <c r="B119" s="4" t="s">
        <v>293</v>
      </c>
      <c r="C119" s="12"/>
      <c r="D119" s="4" t="s">
        <v>294</v>
      </c>
      <c r="E119" s="3">
        <v>35</v>
      </c>
      <c r="F119" s="5" t="s">
        <v>9</v>
      </c>
      <c r="G119" s="36" t="s">
        <v>10</v>
      </c>
      <c r="H119" s="105"/>
      <c r="I119" s="82">
        <f t="shared" si="1"/>
        <v>0</v>
      </c>
    </row>
    <row r="120" spans="1:9" x14ac:dyDescent="0.2">
      <c r="A120" s="35" t="s">
        <v>295</v>
      </c>
      <c r="B120" s="4" t="s">
        <v>296</v>
      </c>
      <c r="C120" s="12"/>
      <c r="D120" s="4" t="s">
        <v>297</v>
      </c>
      <c r="E120" s="3">
        <v>35</v>
      </c>
      <c r="F120" s="5" t="s">
        <v>9</v>
      </c>
      <c r="G120" s="36" t="s">
        <v>10</v>
      </c>
      <c r="H120" s="105"/>
      <c r="I120" s="82">
        <f t="shared" si="1"/>
        <v>0</v>
      </c>
    </row>
    <row r="121" spans="1:9" x14ac:dyDescent="0.2">
      <c r="A121" s="35" t="s">
        <v>298</v>
      </c>
      <c r="B121" s="4" t="s">
        <v>299</v>
      </c>
      <c r="C121" s="12"/>
      <c r="D121" s="4" t="s">
        <v>300</v>
      </c>
      <c r="E121" s="3">
        <v>20</v>
      </c>
      <c r="F121" s="5" t="s">
        <v>9</v>
      </c>
      <c r="G121" s="36" t="s">
        <v>10</v>
      </c>
      <c r="H121" s="105"/>
      <c r="I121" s="82">
        <f t="shared" si="1"/>
        <v>0</v>
      </c>
    </row>
    <row r="122" spans="1:9" x14ac:dyDescent="0.2">
      <c r="A122" s="35" t="s">
        <v>301</v>
      </c>
      <c r="B122" s="4" t="s">
        <v>302</v>
      </c>
      <c r="C122" s="12"/>
      <c r="D122" s="4" t="s">
        <v>303</v>
      </c>
      <c r="E122" s="3">
        <v>10</v>
      </c>
      <c r="F122" s="5" t="s">
        <v>9</v>
      </c>
      <c r="G122" s="36" t="s">
        <v>10</v>
      </c>
      <c r="H122" s="105"/>
      <c r="I122" s="82">
        <f t="shared" si="1"/>
        <v>0</v>
      </c>
    </row>
    <row r="123" spans="1:9" x14ac:dyDescent="0.2">
      <c r="A123" s="35" t="s">
        <v>304</v>
      </c>
      <c r="B123" s="4" t="s">
        <v>305</v>
      </c>
      <c r="C123" s="12"/>
      <c r="D123" s="4" t="s">
        <v>306</v>
      </c>
      <c r="E123" s="3">
        <v>5</v>
      </c>
      <c r="F123" s="5" t="s">
        <v>9</v>
      </c>
      <c r="G123" s="36" t="s">
        <v>10</v>
      </c>
      <c r="H123" s="105"/>
      <c r="I123" s="82">
        <f t="shared" si="1"/>
        <v>0</v>
      </c>
    </row>
    <row r="124" spans="1:9" x14ac:dyDescent="0.2">
      <c r="A124" s="35" t="s">
        <v>307</v>
      </c>
      <c r="B124" s="4" t="s">
        <v>308</v>
      </c>
      <c r="C124" s="12"/>
      <c r="D124" s="4" t="s">
        <v>309</v>
      </c>
      <c r="E124" s="3">
        <v>10</v>
      </c>
      <c r="F124" s="5" t="s">
        <v>9</v>
      </c>
      <c r="G124" s="36" t="s">
        <v>10</v>
      </c>
      <c r="H124" s="105"/>
      <c r="I124" s="82">
        <f t="shared" si="1"/>
        <v>0</v>
      </c>
    </row>
    <row r="125" spans="1:9" x14ac:dyDescent="0.2">
      <c r="A125" s="35" t="s">
        <v>310</v>
      </c>
      <c r="B125" s="4" t="s">
        <v>311</v>
      </c>
      <c r="C125" s="12" t="s">
        <v>181</v>
      </c>
      <c r="D125" s="4" t="s">
        <v>199</v>
      </c>
      <c r="E125" s="3">
        <v>10</v>
      </c>
      <c r="F125" s="5" t="s">
        <v>9</v>
      </c>
      <c r="G125" s="36" t="s">
        <v>10</v>
      </c>
      <c r="H125" s="105"/>
      <c r="I125" s="82">
        <f t="shared" si="1"/>
        <v>0</v>
      </c>
    </row>
    <row r="126" spans="1:9" x14ac:dyDescent="0.2">
      <c r="A126" s="35" t="s">
        <v>312</v>
      </c>
      <c r="B126" s="4" t="s">
        <v>313</v>
      </c>
      <c r="C126" s="140" t="s">
        <v>314</v>
      </c>
      <c r="D126" s="140"/>
      <c r="E126" s="3">
        <v>50</v>
      </c>
      <c r="F126" s="5" t="s">
        <v>9</v>
      </c>
      <c r="G126" s="36" t="s">
        <v>315</v>
      </c>
      <c r="H126" s="105"/>
      <c r="I126" s="82">
        <f t="shared" si="1"/>
        <v>0</v>
      </c>
    </row>
    <row r="127" spans="1:9" x14ac:dyDescent="0.2">
      <c r="A127" s="35" t="s">
        <v>316</v>
      </c>
      <c r="B127" s="4" t="s">
        <v>317</v>
      </c>
      <c r="C127" s="140" t="s">
        <v>318</v>
      </c>
      <c r="D127" s="140"/>
      <c r="E127" s="3">
        <v>100</v>
      </c>
      <c r="F127" s="5" t="s">
        <v>9</v>
      </c>
      <c r="G127" s="36" t="s">
        <v>315</v>
      </c>
      <c r="H127" s="105"/>
      <c r="I127" s="82">
        <f t="shared" si="1"/>
        <v>0</v>
      </c>
    </row>
    <row r="128" spans="1:9" ht="15" thickBot="1" x14ac:dyDescent="0.25">
      <c r="A128" s="37" t="s">
        <v>319</v>
      </c>
      <c r="B128" s="38" t="s">
        <v>320</v>
      </c>
      <c r="C128" s="126" t="s">
        <v>321</v>
      </c>
      <c r="D128" s="126"/>
      <c r="E128" s="39">
        <v>100</v>
      </c>
      <c r="F128" s="40" t="s">
        <v>9</v>
      </c>
      <c r="G128" s="41" t="s">
        <v>315</v>
      </c>
      <c r="H128" s="105"/>
      <c r="I128" s="90">
        <f t="shared" si="1"/>
        <v>0</v>
      </c>
    </row>
    <row r="129" spans="1:9" ht="20.100000000000001" customHeight="1" thickTop="1" thickBot="1" x14ac:dyDescent="0.3">
      <c r="A129" s="127" t="s">
        <v>1306</v>
      </c>
      <c r="B129" s="128"/>
      <c r="C129" s="128"/>
      <c r="D129" s="128"/>
      <c r="E129" s="128"/>
      <c r="F129" s="128"/>
      <c r="G129" s="129"/>
      <c r="H129" s="106"/>
      <c r="I129" s="92">
        <f>SUM(I6:I128)</f>
        <v>0</v>
      </c>
    </row>
    <row r="130" spans="1:9" ht="15" customHeight="1" thickTop="1" thickBot="1" x14ac:dyDescent="0.25">
      <c r="A130" s="150" t="s">
        <v>1296</v>
      </c>
      <c r="B130" s="151"/>
      <c r="C130" s="151"/>
      <c r="D130" s="151"/>
      <c r="E130" s="151"/>
      <c r="F130" s="152"/>
      <c r="G130" s="42"/>
      <c r="H130" s="107"/>
      <c r="I130" s="93"/>
    </row>
    <row r="131" spans="1:9" ht="15" customHeight="1" thickTop="1" thickBot="1" x14ac:dyDescent="0.25">
      <c r="A131" s="153"/>
      <c r="B131" s="154"/>
      <c r="C131" s="154"/>
      <c r="D131" s="154"/>
      <c r="E131" s="154"/>
      <c r="F131" s="155"/>
      <c r="G131" s="43">
        <v>5000</v>
      </c>
      <c r="H131" s="108" t="s">
        <v>1316</v>
      </c>
      <c r="I131" s="94" t="e">
        <f>SUM(G131*-H131)</f>
        <v>#VALUE!</v>
      </c>
    </row>
    <row r="132" spans="1:9" ht="22.5" customHeight="1" thickTop="1" thickBot="1" x14ac:dyDescent="0.25">
      <c r="A132" s="156"/>
      <c r="B132" s="157"/>
      <c r="C132" s="157"/>
      <c r="D132" s="157"/>
      <c r="E132" s="157"/>
      <c r="F132" s="158"/>
      <c r="G132" s="44" t="s">
        <v>1305</v>
      </c>
      <c r="H132" s="106"/>
      <c r="I132" s="93"/>
    </row>
    <row r="133" spans="1:9" ht="18" customHeight="1" thickTop="1" thickBot="1" x14ac:dyDescent="0.3">
      <c r="A133" s="127" t="s">
        <v>1083</v>
      </c>
      <c r="B133" s="128"/>
      <c r="C133" s="128"/>
      <c r="D133" s="128"/>
      <c r="E133" s="128"/>
      <c r="F133" s="128"/>
      <c r="G133" s="179"/>
      <c r="H133" s="106"/>
      <c r="I133" s="96" t="e">
        <f>SUM(I129+I131)</f>
        <v>#VALUE!</v>
      </c>
    </row>
    <row r="134" spans="1:9" ht="20.100000000000001" customHeight="1" thickTop="1" x14ac:dyDescent="0.25">
      <c r="A134" s="130" t="s">
        <v>322</v>
      </c>
      <c r="B134" s="131"/>
      <c r="C134" s="131"/>
      <c r="D134" s="131"/>
      <c r="E134" s="131"/>
      <c r="F134" s="131"/>
      <c r="G134" s="131"/>
      <c r="H134" s="106"/>
      <c r="I134" s="91"/>
    </row>
    <row r="135" spans="1:9" ht="20.100000000000001" customHeight="1" thickBot="1" x14ac:dyDescent="0.3">
      <c r="A135" s="132" t="s">
        <v>1261</v>
      </c>
      <c r="B135" s="133"/>
      <c r="C135" s="133"/>
      <c r="D135" s="133"/>
      <c r="E135" s="133"/>
      <c r="F135" s="133"/>
      <c r="G135" s="133"/>
      <c r="H135" s="106"/>
      <c r="I135" s="83"/>
    </row>
    <row r="136" spans="1:9" ht="14.25" customHeight="1" thickTop="1" x14ac:dyDescent="0.2">
      <c r="A136" s="45" t="s">
        <v>323</v>
      </c>
      <c r="B136" s="46" t="s">
        <v>324</v>
      </c>
      <c r="C136" s="47" t="s">
        <v>325</v>
      </c>
      <c r="D136" s="46" t="s">
        <v>199</v>
      </c>
      <c r="E136" s="48">
        <v>5</v>
      </c>
      <c r="F136" s="49" t="s">
        <v>9</v>
      </c>
      <c r="G136" s="50" t="s">
        <v>326</v>
      </c>
      <c r="H136" s="105"/>
      <c r="I136" s="82">
        <f t="shared" ref="I136:I149" si="2">SUM(E136*H136)</f>
        <v>0</v>
      </c>
    </row>
    <row r="137" spans="1:9" ht="14.25" customHeight="1" x14ac:dyDescent="0.2">
      <c r="A137" s="35" t="s">
        <v>327</v>
      </c>
      <c r="B137" s="4" t="s">
        <v>328</v>
      </c>
      <c r="C137" s="51"/>
      <c r="D137" s="4" t="s">
        <v>329</v>
      </c>
      <c r="E137" s="3">
        <v>10</v>
      </c>
      <c r="F137" s="5" t="s">
        <v>9</v>
      </c>
      <c r="G137" s="16" t="s">
        <v>326</v>
      </c>
      <c r="H137" s="105"/>
      <c r="I137" s="82">
        <f t="shared" si="2"/>
        <v>0</v>
      </c>
    </row>
    <row r="138" spans="1:9" ht="14.25" customHeight="1" x14ac:dyDescent="0.2">
      <c r="A138" s="35" t="s">
        <v>330</v>
      </c>
      <c r="B138" s="4" t="s">
        <v>331</v>
      </c>
      <c r="C138" s="51"/>
      <c r="D138" s="4" t="s">
        <v>332</v>
      </c>
      <c r="E138" s="3">
        <v>3</v>
      </c>
      <c r="F138" s="5" t="s">
        <v>9</v>
      </c>
      <c r="G138" s="16" t="s">
        <v>326</v>
      </c>
      <c r="H138" s="105"/>
      <c r="I138" s="82">
        <f t="shared" si="2"/>
        <v>0</v>
      </c>
    </row>
    <row r="139" spans="1:9" ht="14.25" customHeight="1" x14ac:dyDescent="0.2">
      <c r="A139" s="35" t="s">
        <v>333</v>
      </c>
      <c r="B139" s="4" t="s">
        <v>334</v>
      </c>
      <c r="C139" s="51"/>
      <c r="D139" s="4" t="s">
        <v>335</v>
      </c>
      <c r="E139" s="3">
        <v>4</v>
      </c>
      <c r="F139" s="5" t="s">
        <v>9</v>
      </c>
      <c r="G139" s="16" t="s">
        <v>326</v>
      </c>
      <c r="H139" s="105"/>
      <c r="I139" s="82">
        <f t="shared" si="2"/>
        <v>0</v>
      </c>
    </row>
    <row r="140" spans="1:9" ht="14.25" customHeight="1" x14ac:dyDescent="0.2">
      <c r="A140" s="35" t="s">
        <v>336</v>
      </c>
      <c r="B140" s="4" t="s">
        <v>337</v>
      </c>
      <c r="C140" s="51"/>
      <c r="D140" s="4" t="s">
        <v>338</v>
      </c>
      <c r="E140" s="3">
        <v>4</v>
      </c>
      <c r="F140" s="5" t="s">
        <v>9</v>
      </c>
      <c r="G140" s="16" t="s">
        <v>326</v>
      </c>
      <c r="H140" s="105"/>
      <c r="I140" s="82">
        <f t="shared" si="2"/>
        <v>0</v>
      </c>
    </row>
    <row r="141" spans="1:9" ht="14.25" customHeight="1" x14ac:dyDescent="0.2">
      <c r="A141" s="35" t="s">
        <v>339</v>
      </c>
      <c r="B141" s="4" t="s">
        <v>340</v>
      </c>
      <c r="C141" s="51"/>
      <c r="D141" s="4" t="s">
        <v>341</v>
      </c>
      <c r="E141" s="3">
        <v>3</v>
      </c>
      <c r="F141" s="5" t="s">
        <v>9</v>
      </c>
      <c r="G141" s="16" t="s">
        <v>326</v>
      </c>
      <c r="H141" s="105"/>
      <c r="I141" s="82">
        <f t="shared" si="2"/>
        <v>0</v>
      </c>
    </row>
    <row r="142" spans="1:9" ht="25.5" x14ac:dyDescent="0.2">
      <c r="A142" s="35" t="s">
        <v>342</v>
      </c>
      <c r="B142" s="4" t="s">
        <v>343</v>
      </c>
      <c r="C142" s="12" t="s">
        <v>344</v>
      </c>
      <c r="D142" s="4" t="s">
        <v>199</v>
      </c>
      <c r="E142" s="3">
        <v>8</v>
      </c>
      <c r="F142" s="5" t="s">
        <v>9</v>
      </c>
      <c r="G142" s="16" t="s">
        <v>326</v>
      </c>
      <c r="H142" s="105"/>
      <c r="I142" s="82">
        <f t="shared" si="2"/>
        <v>0</v>
      </c>
    </row>
    <row r="143" spans="1:9" ht="14.25" customHeight="1" x14ac:dyDescent="0.2">
      <c r="A143" s="35" t="s">
        <v>345</v>
      </c>
      <c r="B143" s="4" t="s">
        <v>346</v>
      </c>
      <c r="C143" s="51"/>
      <c r="D143" s="4" t="s">
        <v>329</v>
      </c>
      <c r="E143" s="3">
        <v>5</v>
      </c>
      <c r="F143" s="5" t="s">
        <v>9</v>
      </c>
      <c r="G143" s="16" t="s">
        <v>326</v>
      </c>
      <c r="H143" s="105"/>
      <c r="I143" s="82">
        <f t="shared" si="2"/>
        <v>0</v>
      </c>
    </row>
    <row r="144" spans="1:9" ht="14.25" customHeight="1" x14ac:dyDescent="0.2">
      <c r="A144" s="35" t="s">
        <v>347</v>
      </c>
      <c r="B144" s="4" t="s">
        <v>348</v>
      </c>
      <c r="C144" s="51"/>
      <c r="D144" s="4" t="s">
        <v>332</v>
      </c>
      <c r="E144" s="3">
        <v>4</v>
      </c>
      <c r="F144" s="5" t="s">
        <v>9</v>
      </c>
      <c r="G144" s="16" t="s">
        <v>326</v>
      </c>
      <c r="H144" s="105"/>
      <c r="I144" s="82">
        <f t="shared" si="2"/>
        <v>0</v>
      </c>
    </row>
    <row r="145" spans="1:9" ht="14.25" customHeight="1" x14ac:dyDescent="0.2">
      <c r="A145" s="35" t="s">
        <v>349</v>
      </c>
      <c r="B145" s="4" t="s">
        <v>350</v>
      </c>
      <c r="C145" s="51"/>
      <c r="D145" s="4" t="s">
        <v>335</v>
      </c>
      <c r="E145" s="3">
        <v>4</v>
      </c>
      <c r="F145" s="5" t="s">
        <v>9</v>
      </c>
      <c r="G145" s="16" t="s">
        <v>326</v>
      </c>
      <c r="H145" s="105"/>
      <c r="I145" s="82">
        <f t="shared" si="2"/>
        <v>0</v>
      </c>
    </row>
    <row r="146" spans="1:9" ht="14.25" customHeight="1" x14ac:dyDescent="0.2">
      <c r="A146" s="35" t="s">
        <v>351</v>
      </c>
      <c r="B146" s="4" t="s">
        <v>352</v>
      </c>
      <c r="C146" s="51"/>
      <c r="D146" s="4" t="s">
        <v>338</v>
      </c>
      <c r="E146" s="3">
        <v>4</v>
      </c>
      <c r="F146" s="5" t="s">
        <v>9</v>
      </c>
      <c r="G146" s="16" t="s">
        <v>326</v>
      </c>
      <c r="H146" s="105"/>
      <c r="I146" s="82">
        <f t="shared" si="2"/>
        <v>0</v>
      </c>
    </row>
    <row r="147" spans="1:9" ht="14.25" customHeight="1" x14ac:dyDescent="0.2">
      <c r="A147" s="35" t="s">
        <v>353</v>
      </c>
      <c r="B147" s="4" t="s">
        <v>354</v>
      </c>
      <c r="C147" s="51"/>
      <c r="D147" s="4" t="s">
        <v>341</v>
      </c>
      <c r="E147" s="3">
        <v>4</v>
      </c>
      <c r="F147" s="5" t="s">
        <v>9</v>
      </c>
      <c r="G147" s="16" t="s">
        <v>326</v>
      </c>
      <c r="H147" s="105"/>
      <c r="I147" s="82">
        <f t="shared" si="2"/>
        <v>0</v>
      </c>
    </row>
    <row r="148" spans="1:9" ht="25.5" x14ac:dyDescent="0.2">
      <c r="A148" s="35" t="s">
        <v>355</v>
      </c>
      <c r="B148" s="4" t="s">
        <v>356</v>
      </c>
      <c r="C148" s="12" t="s">
        <v>357</v>
      </c>
      <c r="D148" s="4" t="s">
        <v>329</v>
      </c>
      <c r="E148" s="3">
        <v>4</v>
      </c>
      <c r="F148" s="5" t="s">
        <v>9</v>
      </c>
      <c r="G148" s="16" t="s">
        <v>326</v>
      </c>
      <c r="H148" s="105"/>
      <c r="I148" s="82">
        <f t="shared" si="2"/>
        <v>0</v>
      </c>
    </row>
    <row r="149" spans="1:9" ht="14.25" customHeight="1" thickBot="1" x14ac:dyDescent="0.25">
      <c r="A149" s="37" t="s">
        <v>358</v>
      </c>
      <c r="B149" s="38" t="s">
        <v>359</v>
      </c>
      <c r="C149" s="52"/>
      <c r="D149" s="38" t="s">
        <v>332</v>
      </c>
      <c r="E149" s="39">
        <v>12</v>
      </c>
      <c r="F149" s="40" t="s">
        <v>9</v>
      </c>
      <c r="G149" s="53" t="s">
        <v>326</v>
      </c>
      <c r="H149" s="105"/>
      <c r="I149" s="90">
        <f t="shared" si="2"/>
        <v>0</v>
      </c>
    </row>
    <row r="150" spans="1:9" ht="21.75" customHeight="1" thickTop="1" thickBot="1" x14ac:dyDescent="0.3">
      <c r="A150" s="127" t="s">
        <v>1307</v>
      </c>
      <c r="B150" s="128"/>
      <c r="C150" s="128"/>
      <c r="D150" s="128"/>
      <c r="E150" s="128"/>
      <c r="F150" s="128"/>
      <c r="G150" s="129"/>
      <c r="H150" s="106"/>
      <c r="I150" s="92">
        <f>SUM(I136:I149)</f>
        <v>0</v>
      </c>
    </row>
    <row r="151" spans="1:9" ht="18" customHeight="1" thickTop="1" thickBot="1" x14ac:dyDescent="0.25">
      <c r="A151" s="150" t="s">
        <v>1297</v>
      </c>
      <c r="B151" s="151"/>
      <c r="C151" s="151"/>
      <c r="D151" s="151"/>
      <c r="E151" s="151"/>
      <c r="F151" s="152"/>
      <c r="G151" s="42"/>
      <c r="H151" s="109"/>
      <c r="I151" s="95"/>
    </row>
    <row r="152" spans="1:9" ht="18" customHeight="1" thickTop="1" thickBot="1" x14ac:dyDescent="0.25">
      <c r="A152" s="153"/>
      <c r="B152" s="154"/>
      <c r="C152" s="154"/>
      <c r="D152" s="154"/>
      <c r="E152" s="154"/>
      <c r="F152" s="155"/>
      <c r="G152" s="43">
        <v>5000</v>
      </c>
      <c r="H152" s="110" t="s">
        <v>1316</v>
      </c>
      <c r="I152" s="94" t="e">
        <f>SUM(G152*-H152)</f>
        <v>#VALUE!</v>
      </c>
    </row>
    <row r="153" spans="1:9" ht="18" customHeight="1" thickTop="1" thickBot="1" x14ac:dyDescent="0.25">
      <c r="A153" s="156"/>
      <c r="B153" s="157"/>
      <c r="C153" s="157"/>
      <c r="D153" s="157"/>
      <c r="E153" s="157"/>
      <c r="F153" s="158"/>
      <c r="G153" s="44" t="s">
        <v>1305</v>
      </c>
      <c r="H153" s="109"/>
      <c r="I153" s="95"/>
    </row>
    <row r="154" spans="1:9" ht="18" customHeight="1" thickTop="1" thickBot="1" x14ac:dyDescent="0.3">
      <c r="A154" s="127" t="s">
        <v>1087</v>
      </c>
      <c r="B154" s="128"/>
      <c r="C154" s="128"/>
      <c r="D154" s="128"/>
      <c r="E154" s="128"/>
      <c r="F154" s="128"/>
      <c r="G154" s="179"/>
      <c r="H154" s="106"/>
      <c r="I154" s="96" t="e">
        <f>SUM(I150+I152)</f>
        <v>#VALUE!</v>
      </c>
    </row>
    <row r="155" spans="1:9" ht="20.100000000000001" customHeight="1" thickTop="1" x14ac:dyDescent="0.25">
      <c r="A155" s="175" t="s">
        <v>360</v>
      </c>
      <c r="B155" s="176"/>
      <c r="C155" s="176"/>
      <c r="D155" s="176"/>
      <c r="E155" s="176"/>
      <c r="F155" s="176"/>
      <c r="G155" s="176"/>
      <c r="H155" s="106"/>
      <c r="I155" s="91"/>
    </row>
    <row r="156" spans="1:9" ht="20.100000000000001" customHeight="1" thickBot="1" x14ac:dyDescent="0.3">
      <c r="A156" s="132" t="s">
        <v>361</v>
      </c>
      <c r="B156" s="133"/>
      <c r="C156" s="133"/>
      <c r="D156" s="133"/>
      <c r="E156" s="133"/>
      <c r="F156" s="133"/>
      <c r="G156" s="133"/>
      <c r="H156" s="106"/>
      <c r="I156" s="83"/>
    </row>
    <row r="157" spans="1:9" ht="25.5" customHeight="1" thickTop="1" x14ac:dyDescent="0.2">
      <c r="A157" s="45" t="s">
        <v>362</v>
      </c>
      <c r="B157" s="46" t="s">
        <v>363</v>
      </c>
      <c r="C157" s="47" t="s">
        <v>364</v>
      </c>
      <c r="D157" s="54" t="s">
        <v>199</v>
      </c>
      <c r="E157" s="48">
        <v>25</v>
      </c>
      <c r="F157" s="49" t="s">
        <v>9</v>
      </c>
      <c r="G157" s="50" t="s">
        <v>326</v>
      </c>
      <c r="H157" s="105"/>
      <c r="I157" s="82">
        <f t="shared" ref="I157:I183" si="3">SUM(E157*H157)</f>
        <v>0</v>
      </c>
    </row>
    <row r="158" spans="1:9" ht="14.25" customHeight="1" x14ac:dyDescent="0.2">
      <c r="A158" s="35" t="s">
        <v>365</v>
      </c>
      <c r="B158" s="4" t="s">
        <v>366</v>
      </c>
      <c r="C158" s="55"/>
      <c r="D158" s="2" t="s">
        <v>329</v>
      </c>
      <c r="E158" s="3">
        <v>25</v>
      </c>
      <c r="F158" s="5" t="s">
        <v>9</v>
      </c>
      <c r="G158" s="16" t="s">
        <v>326</v>
      </c>
      <c r="H158" s="105"/>
      <c r="I158" s="82">
        <f t="shared" si="3"/>
        <v>0</v>
      </c>
    </row>
    <row r="159" spans="1:9" ht="14.25" customHeight="1" x14ac:dyDescent="0.2">
      <c r="A159" s="35" t="s">
        <v>367</v>
      </c>
      <c r="B159" s="4" t="s">
        <v>368</v>
      </c>
      <c r="C159" s="55"/>
      <c r="D159" s="2" t="s">
        <v>332</v>
      </c>
      <c r="E159" s="3">
        <v>5</v>
      </c>
      <c r="F159" s="5" t="s">
        <v>9</v>
      </c>
      <c r="G159" s="16" t="s">
        <v>326</v>
      </c>
      <c r="H159" s="105"/>
      <c r="I159" s="82">
        <f t="shared" si="3"/>
        <v>0</v>
      </c>
    </row>
    <row r="160" spans="1:9" ht="14.25" customHeight="1" x14ac:dyDescent="0.2">
      <c r="A160" s="35" t="s">
        <v>369</v>
      </c>
      <c r="B160" s="4" t="s">
        <v>370</v>
      </c>
      <c r="C160" s="12" t="s">
        <v>371</v>
      </c>
      <c r="D160" s="2" t="s">
        <v>335</v>
      </c>
      <c r="E160" s="3">
        <v>5</v>
      </c>
      <c r="F160" s="5" t="s">
        <v>9</v>
      </c>
      <c r="G160" s="16" t="s">
        <v>326</v>
      </c>
      <c r="H160" s="105"/>
      <c r="I160" s="82">
        <f t="shared" si="3"/>
        <v>0</v>
      </c>
    </row>
    <row r="161" spans="1:9" ht="14.25" customHeight="1" x14ac:dyDescent="0.2">
      <c r="A161" s="35" t="s">
        <v>372</v>
      </c>
      <c r="B161" s="4" t="s">
        <v>373</v>
      </c>
      <c r="C161" s="55"/>
      <c r="D161" s="2" t="s">
        <v>338</v>
      </c>
      <c r="E161" s="3">
        <v>5</v>
      </c>
      <c r="F161" s="5" t="s">
        <v>9</v>
      </c>
      <c r="G161" s="16" t="s">
        <v>326</v>
      </c>
      <c r="H161" s="105"/>
      <c r="I161" s="82">
        <f t="shared" si="3"/>
        <v>0</v>
      </c>
    </row>
    <row r="162" spans="1:9" ht="14.25" customHeight="1" x14ac:dyDescent="0.2">
      <c r="A162" s="35" t="s">
        <v>374</v>
      </c>
      <c r="B162" s="4" t="s">
        <v>375</v>
      </c>
      <c r="C162" s="55"/>
      <c r="D162" s="2" t="s">
        <v>376</v>
      </c>
      <c r="E162" s="3">
        <v>5</v>
      </c>
      <c r="F162" s="5" t="s">
        <v>9</v>
      </c>
      <c r="G162" s="16" t="s">
        <v>326</v>
      </c>
      <c r="H162" s="105"/>
      <c r="I162" s="82">
        <f t="shared" si="3"/>
        <v>0</v>
      </c>
    </row>
    <row r="163" spans="1:9" ht="14.25" customHeight="1" x14ac:dyDescent="0.2">
      <c r="A163" s="35" t="s">
        <v>377</v>
      </c>
      <c r="B163" s="4" t="s">
        <v>378</v>
      </c>
      <c r="C163" s="12" t="s">
        <v>379</v>
      </c>
      <c r="D163" s="2">
        <v>4</v>
      </c>
      <c r="E163" s="3">
        <v>50</v>
      </c>
      <c r="F163" s="5" t="s">
        <v>9</v>
      </c>
      <c r="G163" s="16" t="s">
        <v>326</v>
      </c>
      <c r="H163" s="105"/>
      <c r="I163" s="82">
        <f t="shared" si="3"/>
        <v>0</v>
      </c>
    </row>
    <row r="164" spans="1:9" ht="14.25" customHeight="1" x14ac:dyDescent="0.2">
      <c r="A164" s="35" t="s">
        <v>380</v>
      </c>
      <c r="B164" s="4" t="s">
        <v>381</v>
      </c>
      <c r="C164" s="12" t="s">
        <v>181</v>
      </c>
      <c r="D164" s="2">
        <v>6</v>
      </c>
      <c r="E164" s="3">
        <v>100</v>
      </c>
      <c r="F164" s="5" t="s">
        <v>9</v>
      </c>
      <c r="G164" s="16" t="s">
        <v>326</v>
      </c>
      <c r="H164" s="105"/>
      <c r="I164" s="82">
        <f t="shared" si="3"/>
        <v>0</v>
      </c>
    </row>
    <row r="165" spans="1:9" ht="14.25" customHeight="1" x14ac:dyDescent="0.2">
      <c r="A165" s="35" t="s">
        <v>382</v>
      </c>
      <c r="B165" s="4" t="s">
        <v>383</v>
      </c>
      <c r="C165" s="12" t="s">
        <v>384</v>
      </c>
      <c r="D165" s="2" t="s">
        <v>385</v>
      </c>
      <c r="E165" s="3">
        <v>10</v>
      </c>
      <c r="F165" s="5" t="s">
        <v>9</v>
      </c>
      <c r="G165" s="16" t="s">
        <v>326</v>
      </c>
      <c r="H165" s="105"/>
      <c r="I165" s="82">
        <f t="shared" si="3"/>
        <v>0</v>
      </c>
    </row>
    <row r="166" spans="1:9" ht="14.25" customHeight="1" x14ac:dyDescent="0.2">
      <c r="A166" s="35" t="s">
        <v>386</v>
      </c>
      <c r="B166" s="4" t="s">
        <v>387</v>
      </c>
      <c r="C166" s="12"/>
      <c r="D166" s="2" t="s">
        <v>388</v>
      </c>
      <c r="E166" s="3">
        <v>60</v>
      </c>
      <c r="F166" s="5" t="s">
        <v>9</v>
      </c>
      <c r="G166" s="16" t="s">
        <v>326</v>
      </c>
      <c r="H166" s="105"/>
      <c r="I166" s="82">
        <f t="shared" si="3"/>
        <v>0</v>
      </c>
    </row>
    <row r="167" spans="1:9" ht="14.25" customHeight="1" x14ac:dyDescent="0.2">
      <c r="A167" s="35" t="s">
        <v>389</v>
      </c>
      <c r="B167" s="4" t="s">
        <v>390</v>
      </c>
      <c r="C167" s="12"/>
      <c r="D167" s="2" t="s">
        <v>391</v>
      </c>
      <c r="E167" s="3">
        <v>10</v>
      </c>
      <c r="F167" s="5" t="s">
        <v>9</v>
      </c>
      <c r="G167" s="16" t="s">
        <v>326</v>
      </c>
      <c r="H167" s="105"/>
      <c r="I167" s="82">
        <f t="shared" si="3"/>
        <v>0</v>
      </c>
    </row>
    <row r="168" spans="1:9" ht="14.25" customHeight="1" x14ac:dyDescent="0.2">
      <c r="A168" s="35" t="s">
        <v>392</v>
      </c>
      <c r="B168" s="4" t="s">
        <v>393</v>
      </c>
      <c r="C168" s="12"/>
      <c r="D168" s="2" t="s">
        <v>394</v>
      </c>
      <c r="E168" s="3">
        <v>100</v>
      </c>
      <c r="F168" s="5" t="s">
        <v>9</v>
      </c>
      <c r="G168" s="16" t="s">
        <v>326</v>
      </c>
      <c r="H168" s="105"/>
      <c r="I168" s="82">
        <f t="shared" si="3"/>
        <v>0</v>
      </c>
    </row>
    <row r="169" spans="1:9" ht="14.25" customHeight="1" x14ac:dyDescent="0.2">
      <c r="A169" s="35" t="s">
        <v>395</v>
      </c>
      <c r="B169" s="4" t="s">
        <v>396</v>
      </c>
      <c r="C169" s="12"/>
      <c r="D169" s="2" t="s">
        <v>397</v>
      </c>
      <c r="E169" s="3">
        <v>10</v>
      </c>
      <c r="F169" s="5" t="s">
        <v>9</v>
      </c>
      <c r="G169" s="16" t="s">
        <v>326</v>
      </c>
      <c r="H169" s="105"/>
      <c r="I169" s="82">
        <f t="shared" si="3"/>
        <v>0</v>
      </c>
    </row>
    <row r="170" spans="1:9" ht="14.25" customHeight="1" x14ac:dyDescent="0.2">
      <c r="A170" s="35" t="s">
        <v>398</v>
      </c>
      <c r="B170" s="4" t="s">
        <v>399</v>
      </c>
      <c r="C170" s="12"/>
      <c r="D170" s="2" t="s">
        <v>400</v>
      </c>
      <c r="E170" s="3">
        <v>25</v>
      </c>
      <c r="F170" s="5" t="s">
        <v>9</v>
      </c>
      <c r="G170" s="16" t="s">
        <v>326</v>
      </c>
      <c r="H170" s="105"/>
      <c r="I170" s="82">
        <f t="shared" si="3"/>
        <v>0</v>
      </c>
    </row>
    <row r="171" spans="1:9" ht="14.25" customHeight="1" x14ac:dyDescent="0.2">
      <c r="A171" s="35" t="s">
        <v>401</v>
      </c>
      <c r="B171" s="4" t="s">
        <v>402</v>
      </c>
      <c r="C171" s="12"/>
      <c r="D171" s="2" t="s">
        <v>403</v>
      </c>
      <c r="E171" s="3">
        <v>10</v>
      </c>
      <c r="F171" s="5" t="s">
        <v>9</v>
      </c>
      <c r="G171" s="16" t="s">
        <v>326</v>
      </c>
      <c r="H171" s="105"/>
      <c r="I171" s="82">
        <f t="shared" si="3"/>
        <v>0</v>
      </c>
    </row>
    <row r="172" spans="1:9" ht="14.25" customHeight="1" x14ac:dyDescent="0.2">
      <c r="A172" s="35" t="s">
        <v>404</v>
      </c>
      <c r="B172" s="4" t="s">
        <v>405</v>
      </c>
      <c r="C172" s="12"/>
      <c r="D172" s="2" t="s">
        <v>406</v>
      </c>
      <c r="E172" s="3">
        <v>50</v>
      </c>
      <c r="F172" s="5" t="s">
        <v>9</v>
      </c>
      <c r="G172" s="16" t="s">
        <v>326</v>
      </c>
      <c r="H172" s="105"/>
      <c r="I172" s="82">
        <f t="shared" si="3"/>
        <v>0</v>
      </c>
    </row>
    <row r="173" spans="1:9" ht="14.25" customHeight="1" x14ac:dyDescent="0.2">
      <c r="A173" s="35" t="s">
        <v>407</v>
      </c>
      <c r="B173" s="4" t="s">
        <v>408</v>
      </c>
      <c r="C173" s="12" t="s">
        <v>409</v>
      </c>
      <c r="D173" s="2" t="s">
        <v>410</v>
      </c>
      <c r="E173" s="3">
        <v>50</v>
      </c>
      <c r="F173" s="5" t="s">
        <v>9</v>
      </c>
      <c r="G173" s="16" t="s">
        <v>326</v>
      </c>
      <c r="H173" s="105"/>
      <c r="I173" s="82">
        <f t="shared" si="3"/>
        <v>0</v>
      </c>
    </row>
    <row r="174" spans="1:9" ht="14.25" customHeight="1" x14ac:dyDescent="0.2">
      <c r="A174" s="35" t="s">
        <v>411</v>
      </c>
      <c r="B174" s="4" t="s">
        <v>412</v>
      </c>
      <c r="C174" s="12"/>
      <c r="D174" s="2" t="s">
        <v>413</v>
      </c>
      <c r="E174" s="3">
        <v>100</v>
      </c>
      <c r="F174" s="5" t="s">
        <v>9</v>
      </c>
      <c r="G174" s="16" t="s">
        <v>326</v>
      </c>
      <c r="H174" s="105"/>
      <c r="I174" s="82">
        <f t="shared" si="3"/>
        <v>0</v>
      </c>
    </row>
    <row r="175" spans="1:9" ht="14.25" customHeight="1" x14ac:dyDescent="0.2">
      <c r="A175" s="35" t="s">
        <v>414</v>
      </c>
      <c r="B175" s="4" t="s">
        <v>415</v>
      </c>
      <c r="C175" s="12" t="s">
        <v>416</v>
      </c>
      <c r="D175" s="2" t="s">
        <v>417</v>
      </c>
      <c r="E175" s="3">
        <v>10</v>
      </c>
      <c r="F175" s="5" t="s">
        <v>9</v>
      </c>
      <c r="G175" s="16" t="s">
        <v>418</v>
      </c>
      <c r="H175" s="105"/>
      <c r="I175" s="82">
        <f t="shared" si="3"/>
        <v>0</v>
      </c>
    </row>
    <row r="176" spans="1:9" ht="14.25" customHeight="1" x14ac:dyDescent="0.2">
      <c r="A176" s="35" t="s">
        <v>419</v>
      </c>
      <c r="B176" s="4" t="s">
        <v>420</v>
      </c>
      <c r="C176" s="12"/>
      <c r="D176" s="2" t="s">
        <v>421</v>
      </c>
      <c r="E176" s="3">
        <v>25</v>
      </c>
      <c r="F176" s="5" t="s">
        <v>9</v>
      </c>
      <c r="G176" s="16" t="s">
        <v>418</v>
      </c>
      <c r="H176" s="105"/>
      <c r="I176" s="82">
        <f t="shared" si="3"/>
        <v>0</v>
      </c>
    </row>
    <row r="177" spans="1:9" ht="14.25" customHeight="1" x14ac:dyDescent="0.2">
      <c r="A177" s="35" t="s">
        <v>422</v>
      </c>
      <c r="B177" s="4" t="s">
        <v>423</v>
      </c>
      <c r="C177" s="12" t="s">
        <v>424</v>
      </c>
      <c r="D177" s="2">
        <v>4</v>
      </c>
      <c r="E177" s="3">
        <v>25</v>
      </c>
      <c r="F177" s="5" t="s">
        <v>9</v>
      </c>
      <c r="G177" s="16" t="s">
        <v>418</v>
      </c>
      <c r="H177" s="105"/>
      <c r="I177" s="82">
        <f t="shared" si="3"/>
        <v>0</v>
      </c>
    </row>
    <row r="178" spans="1:9" ht="14.25" customHeight="1" x14ac:dyDescent="0.2">
      <c r="A178" s="35" t="s">
        <v>425</v>
      </c>
      <c r="B178" s="4" t="s">
        <v>426</v>
      </c>
      <c r="C178" s="12" t="s">
        <v>427</v>
      </c>
      <c r="D178" s="2">
        <v>6</v>
      </c>
      <c r="E178" s="3">
        <v>50</v>
      </c>
      <c r="F178" s="5" t="s">
        <v>9</v>
      </c>
      <c r="G178" s="16" t="s">
        <v>418</v>
      </c>
      <c r="H178" s="105"/>
      <c r="I178" s="82">
        <f t="shared" si="3"/>
        <v>0</v>
      </c>
    </row>
    <row r="179" spans="1:9" ht="14.25" customHeight="1" x14ac:dyDescent="0.2">
      <c r="A179" s="35" t="s">
        <v>428</v>
      </c>
      <c r="B179" s="4" t="s">
        <v>429</v>
      </c>
      <c r="C179" s="12" t="s">
        <v>430</v>
      </c>
      <c r="D179" s="2" t="s">
        <v>431</v>
      </c>
      <c r="E179" s="3">
        <v>25</v>
      </c>
      <c r="F179" s="5" t="s">
        <v>9</v>
      </c>
      <c r="G179" s="16" t="s">
        <v>418</v>
      </c>
      <c r="H179" s="105"/>
      <c r="I179" s="82">
        <f t="shared" si="3"/>
        <v>0</v>
      </c>
    </row>
    <row r="180" spans="1:9" ht="14.25" customHeight="1" x14ac:dyDescent="0.2">
      <c r="A180" s="35" t="s">
        <v>432</v>
      </c>
      <c r="B180" s="4" t="s">
        <v>433</v>
      </c>
      <c r="C180" s="12" t="s">
        <v>434</v>
      </c>
      <c r="D180" s="2" t="s">
        <v>431</v>
      </c>
      <c r="E180" s="3">
        <v>12</v>
      </c>
      <c r="F180" s="5" t="s">
        <v>9</v>
      </c>
      <c r="G180" s="16" t="s">
        <v>418</v>
      </c>
      <c r="H180" s="105"/>
      <c r="I180" s="82">
        <f t="shared" si="3"/>
        <v>0</v>
      </c>
    </row>
    <row r="181" spans="1:9" ht="14.25" customHeight="1" x14ac:dyDescent="0.2">
      <c r="A181" s="35" t="s">
        <v>435</v>
      </c>
      <c r="B181" s="4" t="s">
        <v>436</v>
      </c>
      <c r="C181" s="12" t="s">
        <v>434</v>
      </c>
      <c r="D181" s="2" t="s">
        <v>437</v>
      </c>
      <c r="E181" s="3">
        <v>5</v>
      </c>
      <c r="F181" s="5" t="s">
        <v>9</v>
      </c>
      <c r="G181" s="16" t="s">
        <v>418</v>
      </c>
      <c r="H181" s="105"/>
      <c r="I181" s="82">
        <f t="shared" si="3"/>
        <v>0</v>
      </c>
    </row>
    <row r="182" spans="1:9" ht="14.25" customHeight="1" x14ac:dyDescent="0.2">
      <c r="A182" s="35" t="s">
        <v>438</v>
      </c>
      <c r="B182" s="4" t="s">
        <v>439</v>
      </c>
      <c r="C182" s="12" t="s">
        <v>440</v>
      </c>
      <c r="D182" s="2">
        <v>4</v>
      </c>
      <c r="E182" s="3">
        <v>50</v>
      </c>
      <c r="F182" s="5" t="s">
        <v>9</v>
      </c>
      <c r="G182" s="16" t="s">
        <v>418</v>
      </c>
      <c r="H182" s="105"/>
      <c r="I182" s="82">
        <f t="shared" si="3"/>
        <v>0</v>
      </c>
    </row>
    <row r="183" spans="1:9" ht="14.25" customHeight="1" thickBot="1" x14ac:dyDescent="0.25">
      <c r="A183" s="37" t="s">
        <v>441</v>
      </c>
      <c r="B183" s="38" t="s">
        <v>442</v>
      </c>
      <c r="C183" s="13" t="s">
        <v>443</v>
      </c>
      <c r="D183" s="10">
        <v>6</v>
      </c>
      <c r="E183" s="39">
        <v>100</v>
      </c>
      <c r="F183" s="40" t="s">
        <v>9</v>
      </c>
      <c r="G183" s="53" t="s">
        <v>418</v>
      </c>
      <c r="H183" s="105"/>
      <c r="I183" s="90">
        <f t="shared" si="3"/>
        <v>0</v>
      </c>
    </row>
    <row r="184" spans="1:9" ht="21.75" customHeight="1" thickTop="1" thickBot="1" x14ac:dyDescent="0.3">
      <c r="A184" s="170" t="s">
        <v>1308</v>
      </c>
      <c r="B184" s="171"/>
      <c r="C184" s="171"/>
      <c r="D184" s="171"/>
      <c r="E184" s="171"/>
      <c r="F184" s="171"/>
      <c r="G184" s="172"/>
      <c r="H184" s="106"/>
      <c r="I184" s="92">
        <f>SUM(I157:I183)</f>
        <v>0</v>
      </c>
    </row>
    <row r="185" spans="1:9" ht="18" customHeight="1" thickTop="1" thickBot="1" x14ac:dyDescent="0.25">
      <c r="A185" s="150" t="s">
        <v>1298</v>
      </c>
      <c r="B185" s="151"/>
      <c r="C185" s="151"/>
      <c r="D185" s="151"/>
      <c r="E185" s="151"/>
      <c r="F185" s="152"/>
      <c r="G185" s="42"/>
      <c r="H185" s="109"/>
      <c r="I185" s="95"/>
    </row>
    <row r="186" spans="1:9" ht="18" customHeight="1" thickTop="1" thickBot="1" x14ac:dyDescent="0.25">
      <c r="A186" s="153"/>
      <c r="B186" s="154"/>
      <c r="C186" s="154"/>
      <c r="D186" s="154"/>
      <c r="E186" s="154"/>
      <c r="F186" s="155"/>
      <c r="G186" s="43">
        <v>5000</v>
      </c>
      <c r="H186" s="110" t="s">
        <v>1316</v>
      </c>
      <c r="I186" s="94" t="e">
        <f>SUM(G186*-H186)</f>
        <v>#VALUE!</v>
      </c>
    </row>
    <row r="187" spans="1:9" ht="18" customHeight="1" thickTop="1" thickBot="1" x14ac:dyDescent="0.25">
      <c r="A187" s="156"/>
      <c r="B187" s="157"/>
      <c r="C187" s="157"/>
      <c r="D187" s="157"/>
      <c r="E187" s="157"/>
      <c r="F187" s="158"/>
      <c r="G187" s="44" t="s">
        <v>1305</v>
      </c>
      <c r="H187" s="109"/>
      <c r="I187" s="95"/>
    </row>
    <row r="188" spans="1:9" ht="18" customHeight="1" thickTop="1" thickBot="1" x14ac:dyDescent="0.3">
      <c r="A188" s="170" t="s">
        <v>1088</v>
      </c>
      <c r="B188" s="171"/>
      <c r="C188" s="171"/>
      <c r="D188" s="171"/>
      <c r="E188" s="171"/>
      <c r="F188" s="171"/>
      <c r="G188" s="171"/>
      <c r="H188" s="106"/>
      <c r="I188" s="96" t="e">
        <f>SUM(I184+I186)</f>
        <v>#VALUE!</v>
      </c>
    </row>
    <row r="189" spans="1:9" ht="18" customHeight="1" thickTop="1" x14ac:dyDescent="0.25">
      <c r="A189" s="130" t="s">
        <v>444</v>
      </c>
      <c r="B189" s="131"/>
      <c r="C189" s="131"/>
      <c r="D189" s="131"/>
      <c r="E189" s="131"/>
      <c r="F189" s="131"/>
      <c r="G189" s="131"/>
      <c r="H189" s="106"/>
      <c r="I189" s="91"/>
    </row>
    <row r="190" spans="1:9" ht="16.5" customHeight="1" thickBot="1" x14ac:dyDescent="0.3">
      <c r="A190" s="166" t="s">
        <v>445</v>
      </c>
      <c r="B190" s="167"/>
      <c r="C190" s="167"/>
      <c r="D190" s="167"/>
      <c r="E190" s="167"/>
      <c r="F190" s="167"/>
      <c r="G190" s="167"/>
      <c r="H190" s="106"/>
      <c r="I190" s="83"/>
    </row>
    <row r="191" spans="1:9" ht="34.5" thickTop="1" x14ac:dyDescent="0.2">
      <c r="A191" s="45" t="s">
        <v>446</v>
      </c>
      <c r="B191" s="46" t="s">
        <v>447</v>
      </c>
      <c r="C191" s="47" t="s">
        <v>448</v>
      </c>
      <c r="D191" s="46" t="s">
        <v>329</v>
      </c>
      <c r="E191" s="48">
        <v>50</v>
      </c>
      <c r="F191" s="49" t="s">
        <v>9</v>
      </c>
      <c r="G191" s="50" t="s">
        <v>449</v>
      </c>
      <c r="H191" s="105"/>
      <c r="I191" s="82">
        <f t="shared" ref="I191:I212" si="4">SUM(E191*H191)</f>
        <v>0</v>
      </c>
    </row>
    <row r="192" spans="1:9" ht="33.75" x14ac:dyDescent="0.2">
      <c r="A192" s="35" t="s">
        <v>450</v>
      </c>
      <c r="B192" s="4" t="s">
        <v>451</v>
      </c>
      <c r="C192" s="51"/>
      <c r="D192" s="4" t="s">
        <v>332</v>
      </c>
      <c r="E192" s="3">
        <v>12</v>
      </c>
      <c r="F192" s="5" t="s">
        <v>9</v>
      </c>
      <c r="G192" s="16" t="s">
        <v>449</v>
      </c>
      <c r="H192" s="105"/>
      <c r="I192" s="82">
        <f t="shared" si="4"/>
        <v>0</v>
      </c>
    </row>
    <row r="193" spans="1:9" ht="24.75" customHeight="1" x14ac:dyDescent="0.2">
      <c r="A193" s="35" t="s">
        <v>452</v>
      </c>
      <c r="B193" s="4" t="s">
        <v>453</v>
      </c>
      <c r="C193" s="12" t="s">
        <v>1249</v>
      </c>
      <c r="D193" s="2" t="s">
        <v>199</v>
      </c>
      <c r="E193" s="3">
        <v>5</v>
      </c>
      <c r="F193" s="5" t="s">
        <v>9</v>
      </c>
      <c r="G193" s="16" t="s">
        <v>454</v>
      </c>
      <c r="H193" s="105"/>
      <c r="I193" s="82">
        <f t="shared" si="4"/>
        <v>0</v>
      </c>
    </row>
    <row r="194" spans="1:9" ht="24.75" customHeight="1" x14ac:dyDescent="0.2">
      <c r="A194" s="35" t="s">
        <v>455</v>
      </c>
      <c r="B194" s="4" t="s">
        <v>456</v>
      </c>
      <c r="C194" s="56"/>
      <c r="D194" s="4" t="s">
        <v>329</v>
      </c>
      <c r="E194" s="3">
        <v>10</v>
      </c>
      <c r="F194" s="5" t="s">
        <v>9</v>
      </c>
      <c r="G194" s="16" t="s">
        <v>454</v>
      </c>
      <c r="H194" s="105"/>
      <c r="I194" s="82">
        <f t="shared" si="4"/>
        <v>0</v>
      </c>
    </row>
    <row r="195" spans="1:9" ht="24.75" customHeight="1" x14ac:dyDescent="0.2">
      <c r="A195" s="35" t="s">
        <v>457</v>
      </c>
      <c r="B195" s="4" t="s">
        <v>458</v>
      </c>
      <c r="C195" s="56"/>
      <c r="D195" s="4" t="s">
        <v>332</v>
      </c>
      <c r="E195" s="3">
        <v>5</v>
      </c>
      <c r="F195" s="5" t="s">
        <v>9</v>
      </c>
      <c r="G195" s="16" t="s">
        <v>454</v>
      </c>
      <c r="H195" s="105"/>
      <c r="I195" s="82">
        <f t="shared" si="4"/>
        <v>0</v>
      </c>
    </row>
    <row r="196" spans="1:9" ht="24.75" customHeight="1" x14ac:dyDescent="0.2">
      <c r="A196" s="35" t="s">
        <v>459</v>
      </c>
      <c r="B196" s="4" t="s">
        <v>460</v>
      </c>
      <c r="C196" s="12" t="s">
        <v>461</v>
      </c>
      <c r="D196" s="4" t="s">
        <v>199</v>
      </c>
      <c r="E196" s="3">
        <v>5</v>
      </c>
      <c r="F196" s="5" t="s">
        <v>9</v>
      </c>
      <c r="G196" s="16" t="s">
        <v>454</v>
      </c>
      <c r="H196" s="105"/>
      <c r="I196" s="82">
        <f t="shared" si="4"/>
        <v>0</v>
      </c>
    </row>
    <row r="197" spans="1:9" ht="24.75" customHeight="1" x14ac:dyDescent="0.2">
      <c r="A197" s="35" t="s">
        <v>462</v>
      </c>
      <c r="B197" s="4" t="s">
        <v>463</v>
      </c>
      <c r="C197" s="56"/>
      <c r="D197" s="4" t="s">
        <v>329</v>
      </c>
      <c r="E197" s="3">
        <v>5</v>
      </c>
      <c r="F197" s="5" t="s">
        <v>9</v>
      </c>
      <c r="G197" s="16" t="s">
        <v>454</v>
      </c>
      <c r="H197" s="105"/>
      <c r="I197" s="82">
        <f t="shared" si="4"/>
        <v>0</v>
      </c>
    </row>
    <row r="198" spans="1:9" ht="24.75" customHeight="1" x14ac:dyDescent="0.2">
      <c r="A198" s="35" t="s">
        <v>464</v>
      </c>
      <c r="B198" s="4" t="s">
        <v>465</v>
      </c>
      <c r="C198" s="56"/>
      <c r="D198" s="4" t="s">
        <v>332</v>
      </c>
      <c r="E198" s="3">
        <v>5</v>
      </c>
      <c r="F198" s="5" t="s">
        <v>9</v>
      </c>
      <c r="G198" s="16" t="s">
        <v>454</v>
      </c>
      <c r="H198" s="105"/>
      <c r="I198" s="82">
        <f t="shared" si="4"/>
        <v>0</v>
      </c>
    </row>
    <row r="199" spans="1:9" ht="24.75" customHeight="1" x14ac:dyDescent="0.2">
      <c r="A199" s="35" t="s">
        <v>466</v>
      </c>
      <c r="B199" s="4" t="s">
        <v>467</v>
      </c>
      <c r="C199" s="12" t="s">
        <v>1250</v>
      </c>
      <c r="D199" s="4" t="s">
        <v>199</v>
      </c>
      <c r="E199" s="3">
        <v>5</v>
      </c>
      <c r="F199" s="5" t="s">
        <v>9</v>
      </c>
      <c r="G199" s="16" t="s">
        <v>454</v>
      </c>
      <c r="H199" s="105"/>
      <c r="I199" s="82">
        <f t="shared" si="4"/>
        <v>0</v>
      </c>
    </row>
    <row r="200" spans="1:9" ht="24.75" customHeight="1" x14ac:dyDescent="0.2">
      <c r="A200" s="35" t="s">
        <v>468</v>
      </c>
      <c r="B200" s="4" t="s">
        <v>469</v>
      </c>
      <c r="C200" s="56"/>
      <c r="D200" s="4" t="s">
        <v>329</v>
      </c>
      <c r="E200" s="3">
        <v>5</v>
      </c>
      <c r="F200" s="5" t="s">
        <v>9</v>
      </c>
      <c r="G200" s="16" t="s">
        <v>454</v>
      </c>
      <c r="H200" s="105"/>
      <c r="I200" s="82">
        <f t="shared" si="4"/>
        <v>0</v>
      </c>
    </row>
    <row r="201" spans="1:9" ht="24.75" customHeight="1" x14ac:dyDescent="0.2">
      <c r="A201" s="35" t="s">
        <v>470</v>
      </c>
      <c r="B201" s="4" t="s">
        <v>471</v>
      </c>
      <c r="C201" s="56"/>
      <c r="D201" s="4" t="s">
        <v>332</v>
      </c>
      <c r="E201" s="3">
        <v>5</v>
      </c>
      <c r="F201" s="5" t="s">
        <v>9</v>
      </c>
      <c r="G201" s="16" t="s">
        <v>454</v>
      </c>
      <c r="H201" s="105"/>
      <c r="I201" s="82">
        <f t="shared" si="4"/>
        <v>0</v>
      </c>
    </row>
    <row r="202" spans="1:9" ht="24.75" customHeight="1" x14ac:dyDescent="0.2">
      <c r="A202" s="35" t="s">
        <v>472</v>
      </c>
      <c r="B202" s="4" t="s">
        <v>473</v>
      </c>
      <c r="C202" s="12" t="s">
        <v>474</v>
      </c>
      <c r="D202" s="4" t="s">
        <v>199</v>
      </c>
      <c r="E202" s="3">
        <v>5</v>
      </c>
      <c r="F202" s="5" t="s">
        <v>9</v>
      </c>
      <c r="G202" s="16" t="s">
        <v>454</v>
      </c>
      <c r="H202" s="105"/>
      <c r="I202" s="82">
        <f t="shared" si="4"/>
        <v>0</v>
      </c>
    </row>
    <row r="203" spans="1:9" ht="24.75" customHeight="1" x14ac:dyDescent="0.2">
      <c r="A203" s="35" t="s">
        <v>475</v>
      </c>
      <c r="B203" s="4" t="s">
        <v>476</v>
      </c>
      <c r="C203" s="51"/>
      <c r="D203" s="4" t="s">
        <v>329</v>
      </c>
      <c r="E203" s="3">
        <v>5</v>
      </c>
      <c r="F203" s="5" t="s">
        <v>9</v>
      </c>
      <c r="G203" s="16" t="s">
        <v>454</v>
      </c>
      <c r="H203" s="105"/>
      <c r="I203" s="82">
        <f t="shared" si="4"/>
        <v>0</v>
      </c>
    </row>
    <row r="204" spans="1:9" ht="24.75" customHeight="1" x14ac:dyDescent="0.2">
      <c r="A204" s="35" t="s">
        <v>477</v>
      </c>
      <c r="B204" s="4" t="s">
        <v>478</v>
      </c>
      <c r="C204" s="51"/>
      <c r="D204" s="4" t="s">
        <v>332</v>
      </c>
      <c r="E204" s="3">
        <v>5</v>
      </c>
      <c r="F204" s="5" t="s">
        <v>9</v>
      </c>
      <c r="G204" s="16" t="s">
        <v>454</v>
      </c>
      <c r="H204" s="105"/>
      <c r="I204" s="82">
        <f t="shared" si="4"/>
        <v>0</v>
      </c>
    </row>
    <row r="205" spans="1:9" ht="38.25" x14ac:dyDescent="0.2">
      <c r="A205" s="35" t="s">
        <v>479</v>
      </c>
      <c r="B205" s="4" t="s">
        <v>480</v>
      </c>
      <c r="C205" s="12" t="s">
        <v>481</v>
      </c>
      <c r="D205" s="4" t="s">
        <v>13</v>
      </c>
      <c r="E205" s="3">
        <v>15</v>
      </c>
      <c r="F205" s="5" t="s">
        <v>482</v>
      </c>
      <c r="G205" s="36" t="s">
        <v>483</v>
      </c>
      <c r="H205" s="105"/>
      <c r="I205" s="82">
        <f t="shared" si="4"/>
        <v>0</v>
      </c>
    </row>
    <row r="206" spans="1:9" ht="14.1" customHeight="1" x14ac:dyDescent="0.2">
      <c r="A206" s="35" t="s">
        <v>484</v>
      </c>
      <c r="B206" s="4" t="s">
        <v>485</v>
      </c>
      <c r="C206" s="56"/>
      <c r="D206" s="4">
        <v>1</v>
      </c>
      <c r="E206" s="3">
        <v>50</v>
      </c>
      <c r="F206" s="5" t="s">
        <v>482</v>
      </c>
      <c r="G206" s="36" t="s">
        <v>483</v>
      </c>
      <c r="H206" s="105"/>
      <c r="I206" s="82">
        <f t="shared" si="4"/>
        <v>0</v>
      </c>
    </row>
    <row r="207" spans="1:9" ht="14.1" customHeight="1" x14ac:dyDescent="0.2">
      <c r="A207" s="35" t="s">
        <v>486</v>
      </c>
      <c r="B207" s="4" t="s">
        <v>487</v>
      </c>
      <c r="C207" s="56"/>
      <c r="D207" s="4" t="s">
        <v>24</v>
      </c>
      <c r="E207" s="3">
        <v>5</v>
      </c>
      <c r="F207" s="5" t="s">
        <v>482</v>
      </c>
      <c r="G207" s="36" t="s">
        <v>483</v>
      </c>
      <c r="H207" s="105"/>
      <c r="I207" s="82">
        <f t="shared" si="4"/>
        <v>0</v>
      </c>
    </row>
    <row r="208" spans="1:9" ht="41.25" customHeight="1" x14ac:dyDescent="0.2">
      <c r="A208" s="35" t="s">
        <v>488</v>
      </c>
      <c r="B208" s="4" t="s">
        <v>489</v>
      </c>
      <c r="C208" s="12" t="s">
        <v>481</v>
      </c>
      <c r="D208" s="4">
        <v>2</v>
      </c>
      <c r="E208" s="3">
        <v>25</v>
      </c>
      <c r="F208" s="5" t="s">
        <v>482</v>
      </c>
      <c r="G208" s="36" t="s">
        <v>483</v>
      </c>
      <c r="H208" s="105"/>
      <c r="I208" s="82">
        <f t="shared" si="4"/>
        <v>0</v>
      </c>
    </row>
    <row r="209" spans="1:9" ht="14.1" customHeight="1" x14ac:dyDescent="0.2">
      <c r="A209" s="35" t="s">
        <v>490</v>
      </c>
      <c r="B209" s="4" t="s">
        <v>491</v>
      </c>
      <c r="C209" s="56" t="s">
        <v>492</v>
      </c>
      <c r="D209" s="4">
        <v>1</v>
      </c>
      <c r="E209" s="3">
        <v>5</v>
      </c>
      <c r="F209" s="5" t="s">
        <v>482</v>
      </c>
      <c r="G209" s="36" t="s">
        <v>483</v>
      </c>
      <c r="H209" s="105"/>
      <c r="I209" s="82">
        <f t="shared" si="4"/>
        <v>0</v>
      </c>
    </row>
    <row r="210" spans="1:9" ht="14.1" customHeight="1" x14ac:dyDescent="0.2">
      <c r="A210" s="35" t="s">
        <v>493</v>
      </c>
      <c r="B210" s="4" t="s">
        <v>494</v>
      </c>
      <c r="C210" s="56"/>
      <c r="D210" s="4">
        <v>2</v>
      </c>
      <c r="E210" s="3">
        <v>5</v>
      </c>
      <c r="F210" s="5" t="s">
        <v>482</v>
      </c>
      <c r="G210" s="36" t="s">
        <v>483</v>
      </c>
      <c r="H210" s="105"/>
      <c r="I210" s="82">
        <f t="shared" si="4"/>
        <v>0</v>
      </c>
    </row>
    <row r="211" spans="1:9" ht="24" customHeight="1" x14ac:dyDescent="0.2">
      <c r="A211" s="35" t="s">
        <v>495</v>
      </c>
      <c r="B211" s="4" t="s">
        <v>496</v>
      </c>
      <c r="C211" s="12" t="s">
        <v>497</v>
      </c>
      <c r="D211" s="4" t="s">
        <v>294</v>
      </c>
      <c r="E211" s="3">
        <v>150</v>
      </c>
      <c r="F211" s="5" t="s">
        <v>9</v>
      </c>
      <c r="G211" s="36" t="s">
        <v>498</v>
      </c>
      <c r="H211" s="105"/>
      <c r="I211" s="82">
        <f t="shared" si="4"/>
        <v>0</v>
      </c>
    </row>
    <row r="212" spans="1:9" ht="15" thickBot="1" x14ac:dyDescent="0.25">
      <c r="A212" s="37" t="s">
        <v>499</v>
      </c>
      <c r="B212" s="38" t="s">
        <v>500</v>
      </c>
      <c r="C212" s="57"/>
      <c r="D212" s="38" t="s">
        <v>303</v>
      </c>
      <c r="E212" s="39">
        <v>75</v>
      </c>
      <c r="F212" s="40" t="s">
        <v>9</v>
      </c>
      <c r="G212" s="41" t="s">
        <v>498</v>
      </c>
      <c r="H212" s="105"/>
      <c r="I212" s="90">
        <f t="shared" si="4"/>
        <v>0</v>
      </c>
    </row>
    <row r="213" spans="1:9" ht="17.25" customHeight="1" thickTop="1" thickBot="1" x14ac:dyDescent="0.3">
      <c r="A213" s="170" t="s">
        <v>1309</v>
      </c>
      <c r="B213" s="171"/>
      <c r="C213" s="171"/>
      <c r="D213" s="171"/>
      <c r="E213" s="171"/>
      <c r="F213" s="171"/>
      <c r="G213" s="172"/>
      <c r="H213" s="106"/>
      <c r="I213" s="92">
        <f>SUM(I191:I212)</f>
        <v>0</v>
      </c>
    </row>
    <row r="214" spans="1:9" ht="18" customHeight="1" thickTop="1" thickBot="1" x14ac:dyDescent="0.25">
      <c r="A214" s="150" t="s">
        <v>1299</v>
      </c>
      <c r="B214" s="151"/>
      <c r="C214" s="151"/>
      <c r="D214" s="151"/>
      <c r="E214" s="151"/>
      <c r="F214" s="152"/>
      <c r="G214" s="42"/>
      <c r="H214" s="109"/>
      <c r="I214" s="95"/>
    </row>
    <row r="215" spans="1:9" ht="18" customHeight="1" thickTop="1" thickBot="1" x14ac:dyDescent="0.25">
      <c r="A215" s="153"/>
      <c r="B215" s="154"/>
      <c r="C215" s="154"/>
      <c r="D215" s="154"/>
      <c r="E215" s="154"/>
      <c r="F215" s="155"/>
      <c r="G215" s="43">
        <v>5000</v>
      </c>
      <c r="H215" s="110" t="s">
        <v>1316</v>
      </c>
      <c r="I215" s="94" t="e">
        <f>SUM(G215*-H215)</f>
        <v>#VALUE!</v>
      </c>
    </row>
    <row r="216" spans="1:9" ht="18" customHeight="1" thickTop="1" thickBot="1" x14ac:dyDescent="0.25">
      <c r="A216" s="156"/>
      <c r="B216" s="157"/>
      <c r="C216" s="157"/>
      <c r="D216" s="157"/>
      <c r="E216" s="157"/>
      <c r="F216" s="158"/>
      <c r="G216" s="44" t="s">
        <v>1305</v>
      </c>
      <c r="H216" s="109"/>
      <c r="I216" s="95"/>
    </row>
    <row r="217" spans="1:9" ht="18" customHeight="1" thickTop="1" thickBot="1" x14ac:dyDescent="0.3">
      <c r="A217" s="170" t="s">
        <v>1089</v>
      </c>
      <c r="B217" s="171"/>
      <c r="C217" s="171"/>
      <c r="D217" s="171"/>
      <c r="E217" s="171"/>
      <c r="F217" s="171"/>
      <c r="G217" s="171"/>
      <c r="H217" s="106"/>
      <c r="I217" s="96" t="e">
        <f>SUM(I213+I215)</f>
        <v>#VALUE!</v>
      </c>
    </row>
    <row r="218" spans="1:9" ht="20.100000000000001" customHeight="1" thickTop="1" x14ac:dyDescent="0.25">
      <c r="A218" s="175" t="s">
        <v>1090</v>
      </c>
      <c r="B218" s="176"/>
      <c r="C218" s="176"/>
      <c r="D218" s="176"/>
      <c r="E218" s="176"/>
      <c r="F218" s="176"/>
      <c r="G218" s="176"/>
      <c r="H218" s="106"/>
      <c r="I218" s="91"/>
    </row>
    <row r="219" spans="1:9" ht="15.75" customHeight="1" thickBot="1" x14ac:dyDescent="0.3">
      <c r="A219" s="166" t="s">
        <v>1092</v>
      </c>
      <c r="B219" s="167"/>
      <c r="C219" s="167"/>
      <c r="D219" s="167"/>
      <c r="E219" s="167"/>
      <c r="F219" s="167"/>
      <c r="G219" s="167"/>
      <c r="H219" s="106"/>
      <c r="I219" s="83"/>
    </row>
    <row r="220" spans="1:9" ht="25.5" customHeight="1" thickTop="1" x14ac:dyDescent="0.2">
      <c r="A220" s="45" t="s">
        <v>501</v>
      </c>
      <c r="B220" s="46" t="s">
        <v>572</v>
      </c>
      <c r="C220" s="47" t="s">
        <v>573</v>
      </c>
      <c r="D220" s="46">
        <v>4</v>
      </c>
      <c r="E220" s="48">
        <v>8</v>
      </c>
      <c r="F220" s="49" t="s">
        <v>9</v>
      </c>
      <c r="G220" s="58"/>
      <c r="H220" s="111"/>
      <c r="I220" s="82">
        <f t="shared" ref="I220:I234" si="5">SUM(E220*H220)</f>
        <v>0</v>
      </c>
    </row>
    <row r="221" spans="1:9" x14ac:dyDescent="0.2">
      <c r="A221" s="35" t="s">
        <v>502</v>
      </c>
      <c r="B221" s="4" t="s">
        <v>575</v>
      </c>
      <c r="C221" s="12"/>
      <c r="D221" s="4">
        <v>6</v>
      </c>
      <c r="E221" s="3">
        <v>25</v>
      </c>
      <c r="F221" s="5" t="s">
        <v>9</v>
      </c>
      <c r="G221" s="18"/>
      <c r="H221" s="111"/>
      <c r="I221" s="82">
        <f t="shared" si="5"/>
        <v>0</v>
      </c>
    </row>
    <row r="222" spans="1:9" x14ac:dyDescent="0.2">
      <c r="A222" s="35" t="s">
        <v>503</v>
      </c>
      <c r="B222" s="4" t="s">
        <v>577</v>
      </c>
      <c r="C222" s="12"/>
      <c r="D222" s="4">
        <v>8</v>
      </c>
      <c r="E222" s="3">
        <v>4</v>
      </c>
      <c r="F222" s="5" t="s">
        <v>9</v>
      </c>
      <c r="G222" s="59"/>
      <c r="H222" s="111"/>
      <c r="I222" s="82">
        <f t="shared" si="5"/>
        <v>0</v>
      </c>
    </row>
    <row r="223" spans="1:9" x14ac:dyDescent="0.2">
      <c r="A223" s="35" t="s">
        <v>504</v>
      </c>
      <c r="B223" s="4" t="s">
        <v>579</v>
      </c>
      <c r="C223" s="12"/>
      <c r="D223" s="4">
        <v>12</v>
      </c>
      <c r="E223" s="3">
        <v>2</v>
      </c>
      <c r="F223" s="5" t="s">
        <v>9</v>
      </c>
      <c r="G223" s="59"/>
      <c r="H223" s="111"/>
      <c r="I223" s="82">
        <f t="shared" si="5"/>
        <v>0</v>
      </c>
    </row>
    <row r="224" spans="1:9" ht="25.5" customHeight="1" x14ac:dyDescent="0.2">
      <c r="A224" s="35" t="s">
        <v>505</v>
      </c>
      <c r="B224" s="4" t="s">
        <v>581</v>
      </c>
      <c r="C224" s="12" t="s">
        <v>582</v>
      </c>
      <c r="D224" s="4">
        <v>4</v>
      </c>
      <c r="E224" s="3">
        <v>4</v>
      </c>
      <c r="F224" s="5" t="s">
        <v>9</v>
      </c>
      <c r="G224" s="59"/>
      <c r="H224" s="111"/>
      <c r="I224" s="82">
        <f t="shared" si="5"/>
        <v>0</v>
      </c>
    </row>
    <row r="225" spans="1:9" x14ac:dyDescent="0.2">
      <c r="A225" s="35" t="s">
        <v>506</v>
      </c>
      <c r="B225" s="4" t="s">
        <v>584</v>
      </c>
      <c r="C225" s="12"/>
      <c r="D225" s="4">
        <v>6</v>
      </c>
      <c r="E225" s="3">
        <v>6</v>
      </c>
      <c r="F225" s="5" t="s">
        <v>9</v>
      </c>
      <c r="G225" s="59"/>
      <c r="H225" s="111"/>
      <c r="I225" s="82">
        <f t="shared" si="5"/>
        <v>0</v>
      </c>
    </row>
    <row r="226" spans="1:9" x14ac:dyDescent="0.2">
      <c r="A226" s="35" t="s">
        <v>507</v>
      </c>
      <c r="B226" s="4" t="s">
        <v>586</v>
      </c>
      <c r="C226" s="12" t="s">
        <v>587</v>
      </c>
      <c r="D226" s="4">
        <v>6</v>
      </c>
      <c r="E226" s="3">
        <v>4</v>
      </c>
      <c r="F226" s="5" t="s">
        <v>9</v>
      </c>
      <c r="G226" s="59"/>
      <c r="H226" s="111"/>
      <c r="I226" s="82">
        <f t="shared" si="5"/>
        <v>0</v>
      </c>
    </row>
    <row r="227" spans="1:9" x14ac:dyDescent="0.2">
      <c r="A227" s="35" t="s">
        <v>508</v>
      </c>
      <c r="B227" s="4" t="s">
        <v>589</v>
      </c>
      <c r="C227" s="12"/>
      <c r="D227" s="4">
        <v>8</v>
      </c>
      <c r="E227" s="3">
        <v>2</v>
      </c>
      <c r="F227" s="5" t="s">
        <v>9</v>
      </c>
      <c r="G227" s="59"/>
      <c r="H227" s="111"/>
      <c r="I227" s="82">
        <f t="shared" si="5"/>
        <v>0</v>
      </c>
    </row>
    <row r="228" spans="1:9" ht="25.5" x14ac:dyDescent="0.2">
      <c r="A228" s="35" t="s">
        <v>509</v>
      </c>
      <c r="B228" s="4" t="s">
        <v>591</v>
      </c>
      <c r="C228" s="12" t="s">
        <v>592</v>
      </c>
      <c r="D228" s="4" t="s">
        <v>309</v>
      </c>
      <c r="E228" s="3">
        <v>2</v>
      </c>
      <c r="F228" s="5" t="s">
        <v>9</v>
      </c>
      <c r="G228" s="59"/>
      <c r="H228" s="111"/>
      <c r="I228" s="82">
        <f t="shared" si="5"/>
        <v>0</v>
      </c>
    </row>
    <row r="229" spans="1:9" x14ac:dyDescent="0.2">
      <c r="A229" s="35" t="s">
        <v>510</v>
      </c>
      <c r="B229" s="4" t="s">
        <v>594</v>
      </c>
      <c r="C229" s="12"/>
      <c r="D229" s="4" t="s">
        <v>199</v>
      </c>
      <c r="E229" s="3">
        <v>2</v>
      </c>
      <c r="F229" s="5" t="s">
        <v>9</v>
      </c>
      <c r="G229" s="59"/>
      <c r="H229" s="111"/>
      <c r="I229" s="82">
        <f t="shared" si="5"/>
        <v>0</v>
      </c>
    </row>
    <row r="230" spans="1:9" x14ac:dyDescent="0.2">
      <c r="A230" s="35" t="s">
        <v>511</v>
      </c>
      <c r="B230" s="4" t="s">
        <v>596</v>
      </c>
      <c r="C230" s="12"/>
      <c r="D230" s="4" t="s">
        <v>329</v>
      </c>
      <c r="E230" s="3">
        <v>3</v>
      </c>
      <c r="F230" s="5" t="s">
        <v>9</v>
      </c>
      <c r="G230" s="59"/>
      <c r="H230" s="111"/>
      <c r="I230" s="82">
        <f t="shared" si="5"/>
        <v>0</v>
      </c>
    </row>
    <row r="231" spans="1:9" x14ac:dyDescent="0.2">
      <c r="A231" s="35" t="s">
        <v>512</v>
      </c>
      <c r="B231" s="4" t="s">
        <v>598</v>
      </c>
      <c r="C231" s="12"/>
      <c r="D231" s="4" t="s">
        <v>332</v>
      </c>
      <c r="E231" s="3">
        <v>2</v>
      </c>
      <c r="F231" s="5" t="s">
        <v>9</v>
      </c>
      <c r="G231" s="59"/>
      <c r="H231" s="111"/>
      <c r="I231" s="82">
        <f t="shared" si="5"/>
        <v>0</v>
      </c>
    </row>
    <row r="232" spans="1:9" x14ac:dyDescent="0.2">
      <c r="A232" s="35" t="s">
        <v>513</v>
      </c>
      <c r="B232" s="4" t="s">
        <v>600</v>
      </c>
      <c r="C232" s="12" t="s">
        <v>601</v>
      </c>
      <c r="D232" s="4" t="s">
        <v>199</v>
      </c>
      <c r="E232" s="3">
        <v>4</v>
      </c>
      <c r="F232" s="5" t="s">
        <v>9</v>
      </c>
      <c r="G232" s="60"/>
      <c r="H232" s="111"/>
      <c r="I232" s="82">
        <f t="shared" si="5"/>
        <v>0</v>
      </c>
    </row>
    <row r="233" spans="1:9" x14ac:dyDescent="0.2">
      <c r="A233" s="35" t="s">
        <v>514</v>
      </c>
      <c r="B233" s="4" t="s">
        <v>603</v>
      </c>
      <c r="C233" s="12"/>
      <c r="D233" s="4" t="s">
        <v>329</v>
      </c>
      <c r="E233" s="3">
        <v>2</v>
      </c>
      <c r="F233" s="5" t="s">
        <v>9</v>
      </c>
      <c r="G233" s="59"/>
      <c r="H233" s="111"/>
      <c r="I233" s="82">
        <f t="shared" si="5"/>
        <v>0</v>
      </c>
    </row>
    <row r="234" spans="1:9" x14ac:dyDescent="0.2">
      <c r="A234" s="35" t="s">
        <v>515</v>
      </c>
      <c r="B234" s="4" t="s">
        <v>605</v>
      </c>
      <c r="C234" s="12"/>
      <c r="D234" s="4" t="s">
        <v>332</v>
      </c>
      <c r="E234" s="3">
        <v>2</v>
      </c>
      <c r="F234" s="5" t="s">
        <v>9</v>
      </c>
      <c r="G234" s="59"/>
      <c r="H234" s="111"/>
      <c r="I234" s="82">
        <f t="shared" si="5"/>
        <v>0</v>
      </c>
    </row>
    <row r="235" spans="1:9" ht="15.75" customHeight="1" x14ac:dyDescent="0.2">
      <c r="A235" s="84"/>
      <c r="B235" s="85"/>
      <c r="C235" s="86"/>
      <c r="D235" s="85"/>
      <c r="E235" s="85"/>
      <c r="F235" s="87"/>
      <c r="G235" s="88"/>
      <c r="H235" s="106"/>
      <c r="I235" s="89"/>
    </row>
    <row r="236" spans="1:9" ht="15" customHeight="1" x14ac:dyDescent="0.25">
      <c r="A236" s="173" t="s">
        <v>1099</v>
      </c>
      <c r="B236" s="174"/>
      <c r="C236" s="174"/>
      <c r="D236" s="174"/>
      <c r="E236" s="174"/>
      <c r="F236" s="174"/>
      <c r="G236" s="174"/>
      <c r="H236" s="106"/>
      <c r="I236" s="83"/>
    </row>
    <row r="237" spans="1:9" ht="25.5" x14ac:dyDescent="0.2">
      <c r="A237" s="35" t="s">
        <v>1102</v>
      </c>
      <c r="B237" s="4" t="s">
        <v>606</v>
      </c>
      <c r="C237" s="12" t="s">
        <v>607</v>
      </c>
      <c r="D237" s="4" t="s">
        <v>309</v>
      </c>
      <c r="E237" s="4">
        <v>1</v>
      </c>
      <c r="F237" s="5" t="s">
        <v>9</v>
      </c>
      <c r="G237" s="59"/>
      <c r="H237" s="80"/>
      <c r="I237" s="82">
        <f t="shared" ref="I237:I239" si="6">SUM(E237*H237)</f>
        <v>0</v>
      </c>
    </row>
    <row r="238" spans="1:9" x14ac:dyDescent="0.2">
      <c r="A238" s="35" t="s">
        <v>1103</v>
      </c>
      <c r="B238" s="4" t="s">
        <v>608</v>
      </c>
      <c r="C238" s="12"/>
      <c r="D238" s="4" t="s">
        <v>199</v>
      </c>
      <c r="E238" s="4">
        <v>1</v>
      </c>
      <c r="F238" s="5" t="s">
        <v>9</v>
      </c>
      <c r="G238" s="59"/>
      <c r="H238" s="112"/>
      <c r="I238" s="82">
        <f t="shared" si="6"/>
        <v>0</v>
      </c>
    </row>
    <row r="239" spans="1:9" x14ac:dyDescent="0.2">
      <c r="A239" s="35" t="s">
        <v>1104</v>
      </c>
      <c r="B239" s="4" t="s">
        <v>609</v>
      </c>
      <c r="C239" s="12"/>
      <c r="D239" s="4" t="s">
        <v>329</v>
      </c>
      <c r="E239" s="4">
        <v>1</v>
      </c>
      <c r="F239" s="5" t="s">
        <v>9</v>
      </c>
      <c r="G239" s="59"/>
      <c r="H239" s="112"/>
      <c r="I239" s="82">
        <f t="shared" si="6"/>
        <v>0</v>
      </c>
    </row>
    <row r="240" spans="1:9" ht="18.75" customHeight="1" x14ac:dyDescent="0.2">
      <c r="A240" s="84"/>
      <c r="B240" s="85"/>
      <c r="C240" s="86"/>
      <c r="D240" s="85"/>
      <c r="E240" s="85"/>
      <c r="F240" s="87"/>
      <c r="G240" s="88"/>
      <c r="H240" s="106"/>
      <c r="I240" s="83"/>
    </row>
    <row r="241" spans="1:9" ht="15" customHeight="1" x14ac:dyDescent="0.25">
      <c r="A241" s="173" t="s">
        <v>1100</v>
      </c>
      <c r="B241" s="174"/>
      <c r="C241" s="174"/>
      <c r="D241" s="174"/>
      <c r="E241" s="174"/>
      <c r="F241" s="174"/>
      <c r="G241" s="174"/>
      <c r="H241" s="106"/>
      <c r="I241" s="83"/>
    </row>
    <row r="242" spans="1:9" ht="25.5" x14ac:dyDescent="0.2">
      <c r="A242" s="35" t="s">
        <v>1105</v>
      </c>
      <c r="B242" s="4" t="s">
        <v>610</v>
      </c>
      <c r="C242" s="12" t="s">
        <v>611</v>
      </c>
      <c r="D242" s="4" t="s">
        <v>612</v>
      </c>
      <c r="E242" s="4">
        <v>5</v>
      </c>
      <c r="F242" s="5" t="s">
        <v>9</v>
      </c>
      <c r="G242" s="59"/>
      <c r="H242" s="112"/>
      <c r="I242" s="82">
        <f t="shared" ref="I242:I244" si="7">SUM(E242*H242)</f>
        <v>0</v>
      </c>
    </row>
    <row r="243" spans="1:9" x14ac:dyDescent="0.2">
      <c r="A243" s="35" t="s">
        <v>1106</v>
      </c>
      <c r="B243" s="4" t="s">
        <v>613</v>
      </c>
      <c r="C243" s="56"/>
      <c r="D243" s="4" t="s">
        <v>614</v>
      </c>
      <c r="E243" s="4">
        <v>5</v>
      </c>
      <c r="F243" s="5" t="s">
        <v>9</v>
      </c>
      <c r="G243" s="59"/>
      <c r="H243" s="112"/>
      <c r="I243" s="82">
        <f t="shared" si="7"/>
        <v>0</v>
      </c>
    </row>
    <row r="244" spans="1:9" ht="15" thickBot="1" x14ac:dyDescent="0.25">
      <c r="A244" s="37" t="s">
        <v>1107</v>
      </c>
      <c r="B244" s="38" t="s">
        <v>615</v>
      </c>
      <c r="C244" s="57"/>
      <c r="D244" s="38" t="s">
        <v>616</v>
      </c>
      <c r="E244" s="38">
        <v>5</v>
      </c>
      <c r="F244" s="40" t="s">
        <v>9</v>
      </c>
      <c r="G244" s="62"/>
      <c r="H244" s="112"/>
      <c r="I244" s="90">
        <f t="shared" si="7"/>
        <v>0</v>
      </c>
    </row>
    <row r="245" spans="1:9" ht="17.25" thickTop="1" thickBot="1" x14ac:dyDescent="0.3">
      <c r="A245" s="170" t="s">
        <v>1310</v>
      </c>
      <c r="B245" s="171"/>
      <c r="C245" s="171"/>
      <c r="D245" s="171"/>
      <c r="E245" s="171"/>
      <c r="F245" s="171"/>
      <c r="G245" s="172"/>
      <c r="H245" s="106"/>
      <c r="I245" s="92">
        <f>SUM(I220:I244)</f>
        <v>0</v>
      </c>
    </row>
    <row r="246" spans="1:9" ht="18" customHeight="1" thickTop="1" thickBot="1" x14ac:dyDescent="0.25">
      <c r="A246" s="150" t="s">
        <v>1300</v>
      </c>
      <c r="B246" s="151"/>
      <c r="C246" s="151"/>
      <c r="D246" s="151"/>
      <c r="E246" s="151"/>
      <c r="F246" s="151"/>
      <c r="G246" s="42"/>
      <c r="H246" s="113"/>
      <c r="I246" s="95"/>
    </row>
    <row r="247" spans="1:9" ht="18" customHeight="1" thickTop="1" thickBot="1" x14ac:dyDescent="0.25">
      <c r="A247" s="153"/>
      <c r="B247" s="154"/>
      <c r="C247" s="154"/>
      <c r="D247" s="154"/>
      <c r="E247" s="154"/>
      <c r="F247" s="154"/>
      <c r="G247" s="43">
        <v>5000</v>
      </c>
      <c r="H247" s="114" t="s">
        <v>1316</v>
      </c>
      <c r="I247" s="94" t="e">
        <f>SUM(G247*-H247)</f>
        <v>#VALUE!</v>
      </c>
    </row>
    <row r="248" spans="1:9" ht="18" customHeight="1" thickTop="1" thickBot="1" x14ac:dyDescent="0.25">
      <c r="A248" s="156"/>
      <c r="B248" s="157"/>
      <c r="C248" s="157"/>
      <c r="D248" s="157"/>
      <c r="E248" s="157"/>
      <c r="F248" s="157"/>
      <c r="G248" s="44" t="s">
        <v>1305</v>
      </c>
      <c r="H248" s="113"/>
      <c r="I248" s="95"/>
    </row>
    <row r="249" spans="1:9" ht="18" customHeight="1" thickTop="1" thickBot="1" x14ac:dyDescent="0.3">
      <c r="A249" s="170" t="s">
        <v>1101</v>
      </c>
      <c r="B249" s="171"/>
      <c r="C249" s="171"/>
      <c r="D249" s="171"/>
      <c r="E249" s="171"/>
      <c r="F249" s="171"/>
      <c r="G249" s="171"/>
      <c r="H249" s="106"/>
      <c r="I249" s="96" t="e">
        <f>SUM(I245+I247)</f>
        <v>#VALUE!</v>
      </c>
    </row>
    <row r="250" spans="1:9" ht="21" customHeight="1" thickTop="1" x14ac:dyDescent="0.2">
      <c r="A250" s="168" t="s">
        <v>516</v>
      </c>
      <c r="B250" s="169"/>
      <c r="C250" s="169"/>
      <c r="D250" s="169"/>
      <c r="E250" s="169"/>
      <c r="F250" s="169"/>
      <c r="G250" s="169"/>
      <c r="H250" s="106"/>
      <c r="I250" s="91"/>
    </row>
    <row r="251" spans="1:9" ht="20.25" customHeight="1" thickBot="1" x14ac:dyDescent="0.3">
      <c r="A251" s="166" t="s">
        <v>1247</v>
      </c>
      <c r="B251" s="167"/>
      <c r="C251" s="167"/>
      <c r="D251" s="167"/>
      <c r="E251" s="167"/>
      <c r="F251" s="167"/>
      <c r="G251" s="167"/>
      <c r="H251" s="106"/>
      <c r="I251" s="83"/>
    </row>
    <row r="252" spans="1:9" ht="15" thickTop="1" x14ac:dyDescent="0.2">
      <c r="A252" s="45" t="s">
        <v>517</v>
      </c>
      <c r="B252" s="46" t="s">
        <v>618</v>
      </c>
      <c r="C252" s="63" t="s">
        <v>619</v>
      </c>
      <c r="D252" s="46">
        <v>3</v>
      </c>
      <c r="E252" s="48">
        <v>5</v>
      </c>
      <c r="F252" s="49" t="s">
        <v>9</v>
      </c>
      <c r="G252" s="50" t="s">
        <v>620</v>
      </c>
      <c r="H252" s="115"/>
      <c r="I252" s="82">
        <f t="shared" ref="I252:I315" si="8">SUM(E252*H252)</f>
        <v>0</v>
      </c>
    </row>
    <row r="253" spans="1:9" x14ac:dyDescent="0.2">
      <c r="A253" s="35" t="s">
        <v>518</v>
      </c>
      <c r="B253" s="4" t="s">
        <v>622</v>
      </c>
      <c r="C253" s="56"/>
      <c r="D253" s="4">
        <v>4</v>
      </c>
      <c r="E253" s="3">
        <v>5</v>
      </c>
      <c r="F253" s="5" t="s">
        <v>9</v>
      </c>
      <c r="G253" s="16" t="s">
        <v>620</v>
      </c>
      <c r="H253" s="115"/>
      <c r="I253" s="82">
        <f t="shared" si="8"/>
        <v>0</v>
      </c>
    </row>
    <row r="254" spans="1:9" x14ac:dyDescent="0.2">
      <c r="A254" s="35" t="s">
        <v>519</v>
      </c>
      <c r="B254" s="4" t="s">
        <v>624</v>
      </c>
      <c r="C254" s="56"/>
      <c r="D254" s="4">
        <v>6</v>
      </c>
      <c r="E254" s="3">
        <v>4</v>
      </c>
      <c r="F254" s="5" t="s">
        <v>9</v>
      </c>
      <c r="G254" s="16" t="s">
        <v>620</v>
      </c>
      <c r="H254" s="115"/>
      <c r="I254" s="82">
        <f t="shared" si="8"/>
        <v>0</v>
      </c>
    </row>
    <row r="255" spans="1:9" x14ac:dyDescent="0.2">
      <c r="A255" s="35" t="s">
        <v>520</v>
      </c>
      <c r="B255" s="4" t="s">
        <v>626</v>
      </c>
      <c r="C255" s="56"/>
      <c r="D255" s="4">
        <v>8</v>
      </c>
      <c r="E255" s="3">
        <v>5</v>
      </c>
      <c r="F255" s="5" t="s">
        <v>9</v>
      </c>
      <c r="G255" s="16" t="s">
        <v>620</v>
      </c>
      <c r="H255" s="115"/>
      <c r="I255" s="82">
        <f t="shared" si="8"/>
        <v>0</v>
      </c>
    </row>
    <row r="256" spans="1:9" x14ac:dyDescent="0.2">
      <c r="A256" s="35" t="s">
        <v>521</v>
      </c>
      <c r="B256" s="4" t="s">
        <v>628</v>
      </c>
      <c r="C256" s="56"/>
      <c r="D256" s="4">
        <v>10</v>
      </c>
      <c r="E256" s="3">
        <v>2</v>
      </c>
      <c r="F256" s="5" t="s">
        <v>9</v>
      </c>
      <c r="G256" s="16" t="s">
        <v>620</v>
      </c>
      <c r="H256" s="115"/>
      <c r="I256" s="82">
        <f t="shared" si="8"/>
        <v>0</v>
      </c>
    </row>
    <row r="257" spans="1:9" x14ac:dyDescent="0.2">
      <c r="A257" s="35" t="s">
        <v>522</v>
      </c>
      <c r="B257" s="4" t="s">
        <v>630</v>
      </c>
      <c r="C257" s="56"/>
      <c r="D257" s="4">
        <v>12</v>
      </c>
      <c r="E257" s="3">
        <v>2</v>
      </c>
      <c r="F257" s="5" t="s">
        <v>9</v>
      </c>
      <c r="G257" s="16" t="s">
        <v>620</v>
      </c>
      <c r="H257" s="115"/>
      <c r="I257" s="82">
        <f t="shared" si="8"/>
        <v>0</v>
      </c>
    </row>
    <row r="258" spans="1:9" x14ac:dyDescent="0.2">
      <c r="A258" s="35" t="s">
        <v>523</v>
      </c>
      <c r="B258" s="4" t="s">
        <v>632</v>
      </c>
      <c r="C258" s="56" t="s">
        <v>633</v>
      </c>
      <c r="D258" s="4">
        <v>3</v>
      </c>
      <c r="E258" s="3">
        <v>5</v>
      </c>
      <c r="F258" s="5" t="s">
        <v>9</v>
      </c>
      <c r="G258" s="16" t="s">
        <v>620</v>
      </c>
      <c r="H258" s="115"/>
      <c r="I258" s="82">
        <f t="shared" si="8"/>
        <v>0</v>
      </c>
    </row>
    <row r="259" spans="1:9" x14ac:dyDescent="0.2">
      <c r="A259" s="35" t="s">
        <v>524</v>
      </c>
      <c r="B259" s="4" t="s">
        <v>635</v>
      </c>
      <c r="C259" s="56"/>
      <c r="D259" s="4">
        <v>4</v>
      </c>
      <c r="E259" s="3">
        <v>5</v>
      </c>
      <c r="F259" s="5" t="s">
        <v>9</v>
      </c>
      <c r="G259" s="16" t="s">
        <v>620</v>
      </c>
      <c r="H259" s="115"/>
      <c r="I259" s="82">
        <f t="shared" si="8"/>
        <v>0</v>
      </c>
    </row>
    <row r="260" spans="1:9" x14ac:dyDescent="0.2">
      <c r="A260" s="35" t="s">
        <v>525</v>
      </c>
      <c r="B260" s="4" t="s">
        <v>637</v>
      </c>
      <c r="C260" s="56"/>
      <c r="D260" s="4">
        <v>8</v>
      </c>
      <c r="E260" s="3">
        <v>5</v>
      </c>
      <c r="F260" s="5" t="s">
        <v>9</v>
      </c>
      <c r="G260" s="16" t="s">
        <v>620</v>
      </c>
      <c r="H260" s="115"/>
      <c r="I260" s="82">
        <f t="shared" si="8"/>
        <v>0</v>
      </c>
    </row>
    <row r="261" spans="1:9" x14ac:dyDescent="0.2">
      <c r="A261" s="35" t="s">
        <v>526</v>
      </c>
      <c r="B261" s="4" t="s">
        <v>639</v>
      </c>
      <c r="C261" s="12" t="s">
        <v>640</v>
      </c>
      <c r="D261" s="4" t="s">
        <v>78</v>
      </c>
      <c r="E261" s="3">
        <v>5</v>
      </c>
      <c r="F261" s="5" t="s">
        <v>9</v>
      </c>
      <c r="G261" s="16" t="s">
        <v>620</v>
      </c>
      <c r="H261" s="115"/>
      <c r="I261" s="82">
        <f t="shared" si="8"/>
        <v>0</v>
      </c>
    </row>
    <row r="262" spans="1:9" x14ac:dyDescent="0.2">
      <c r="A262" s="35" t="s">
        <v>527</v>
      </c>
      <c r="B262" s="4" t="s">
        <v>642</v>
      </c>
      <c r="C262" s="56"/>
      <c r="D262" s="4" t="s">
        <v>643</v>
      </c>
      <c r="E262" s="3">
        <v>5</v>
      </c>
      <c r="F262" s="5" t="s">
        <v>9</v>
      </c>
      <c r="G262" s="16" t="s">
        <v>620</v>
      </c>
      <c r="H262" s="115"/>
      <c r="I262" s="82">
        <f t="shared" si="8"/>
        <v>0</v>
      </c>
    </row>
    <row r="263" spans="1:9" x14ac:dyDescent="0.2">
      <c r="A263" s="35" t="s">
        <v>528</v>
      </c>
      <c r="B263" s="4" t="s">
        <v>645</v>
      </c>
      <c r="C263" s="56"/>
      <c r="D263" s="4" t="s">
        <v>646</v>
      </c>
      <c r="E263" s="3">
        <v>5</v>
      </c>
      <c r="F263" s="5" t="s">
        <v>9</v>
      </c>
      <c r="G263" s="16" t="s">
        <v>620</v>
      </c>
      <c r="H263" s="115"/>
      <c r="I263" s="82">
        <f t="shared" si="8"/>
        <v>0</v>
      </c>
    </row>
    <row r="264" spans="1:9" x14ac:dyDescent="0.2">
      <c r="A264" s="35" t="s">
        <v>529</v>
      </c>
      <c r="B264" s="4" t="s">
        <v>648</v>
      </c>
      <c r="C264" s="12" t="s">
        <v>649</v>
      </c>
      <c r="D264" s="2" t="s">
        <v>329</v>
      </c>
      <c r="E264" s="3">
        <v>5</v>
      </c>
      <c r="F264" s="5" t="s">
        <v>9</v>
      </c>
      <c r="G264" s="16" t="s">
        <v>620</v>
      </c>
      <c r="H264" s="115"/>
      <c r="I264" s="82">
        <f t="shared" si="8"/>
        <v>0</v>
      </c>
    </row>
    <row r="265" spans="1:9" x14ac:dyDescent="0.2">
      <c r="A265" s="35" t="s">
        <v>530</v>
      </c>
      <c r="B265" s="4" t="s">
        <v>651</v>
      </c>
      <c r="C265" s="56" t="s">
        <v>652</v>
      </c>
      <c r="D265" s="4" t="s">
        <v>332</v>
      </c>
      <c r="E265" s="3">
        <v>4</v>
      </c>
      <c r="F265" s="5" t="s">
        <v>9</v>
      </c>
      <c r="G265" s="16" t="s">
        <v>620</v>
      </c>
      <c r="H265" s="115"/>
      <c r="I265" s="82">
        <f t="shared" si="8"/>
        <v>0</v>
      </c>
    </row>
    <row r="266" spans="1:9" x14ac:dyDescent="0.2">
      <c r="A266" s="35" t="s">
        <v>531</v>
      </c>
      <c r="B266" s="4" t="s">
        <v>654</v>
      </c>
      <c r="C266" s="12" t="s">
        <v>655</v>
      </c>
      <c r="D266" s="4" t="s">
        <v>329</v>
      </c>
      <c r="E266" s="3">
        <v>2</v>
      </c>
      <c r="F266" s="5" t="s">
        <v>9</v>
      </c>
      <c r="G266" s="16" t="s">
        <v>620</v>
      </c>
      <c r="H266" s="115"/>
      <c r="I266" s="82">
        <f t="shared" si="8"/>
        <v>0</v>
      </c>
    </row>
    <row r="267" spans="1:9" ht="33.75" x14ac:dyDescent="0.2">
      <c r="A267" s="35" t="s">
        <v>532</v>
      </c>
      <c r="B267" s="4" t="s">
        <v>664</v>
      </c>
      <c r="C267" s="12" t="s">
        <v>1275</v>
      </c>
      <c r="D267" s="4">
        <v>3</v>
      </c>
      <c r="E267" s="3">
        <v>12</v>
      </c>
      <c r="F267" s="5" t="s">
        <v>9</v>
      </c>
      <c r="G267" s="14" t="s">
        <v>1276</v>
      </c>
      <c r="H267" s="115"/>
      <c r="I267" s="82">
        <f t="shared" si="8"/>
        <v>0</v>
      </c>
    </row>
    <row r="268" spans="1:9" ht="33.75" x14ac:dyDescent="0.2">
      <c r="A268" s="35" t="s">
        <v>533</v>
      </c>
      <c r="B268" s="4" t="s">
        <v>667</v>
      </c>
      <c r="C268" s="12" t="s">
        <v>1275</v>
      </c>
      <c r="D268" s="4">
        <v>4</v>
      </c>
      <c r="E268" s="3">
        <v>60</v>
      </c>
      <c r="F268" s="5" t="s">
        <v>9</v>
      </c>
      <c r="G268" s="14" t="s">
        <v>1276</v>
      </c>
      <c r="H268" s="115"/>
      <c r="I268" s="82">
        <f t="shared" si="8"/>
        <v>0</v>
      </c>
    </row>
    <row r="269" spans="1:9" ht="33.75" x14ac:dyDescent="0.2">
      <c r="A269" s="35" t="s">
        <v>534</v>
      </c>
      <c r="B269" s="4" t="s">
        <v>669</v>
      </c>
      <c r="C269" s="12" t="s">
        <v>1275</v>
      </c>
      <c r="D269" s="4">
        <v>6</v>
      </c>
      <c r="E269" s="3">
        <v>25</v>
      </c>
      <c r="F269" s="5" t="s">
        <v>9</v>
      </c>
      <c r="G269" s="14" t="s">
        <v>1276</v>
      </c>
      <c r="H269" s="115"/>
      <c r="I269" s="82">
        <f t="shared" si="8"/>
        <v>0</v>
      </c>
    </row>
    <row r="270" spans="1:9" ht="33.75" x14ac:dyDescent="0.2">
      <c r="A270" s="35" t="s">
        <v>535</v>
      </c>
      <c r="B270" s="4" t="s">
        <v>670</v>
      </c>
      <c r="C270" s="12" t="s">
        <v>1275</v>
      </c>
      <c r="D270" s="4">
        <v>8</v>
      </c>
      <c r="E270" s="3">
        <v>10</v>
      </c>
      <c r="F270" s="5" t="s">
        <v>9</v>
      </c>
      <c r="G270" s="14" t="s">
        <v>1276</v>
      </c>
      <c r="H270" s="115"/>
      <c r="I270" s="82">
        <f t="shared" si="8"/>
        <v>0</v>
      </c>
    </row>
    <row r="271" spans="1:9" ht="33.75" x14ac:dyDescent="0.2">
      <c r="A271" s="35" t="s">
        <v>536</v>
      </c>
      <c r="B271" s="4" t="s">
        <v>671</v>
      </c>
      <c r="C271" s="12" t="s">
        <v>1275</v>
      </c>
      <c r="D271" s="4">
        <v>10</v>
      </c>
      <c r="E271" s="3">
        <v>50</v>
      </c>
      <c r="F271" s="5" t="s">
        <v>9</v>
      </c>
      <c r="G271" s="14" t="s">
        <v>1276</v>
      </c>
      <c r="H271" s="115"/>
      <c r="I271" s="82">
        <f t="shared" si="8"/>
        <v>0</v>
      </c>
    </row>
    <row r="272" spans="1:9" ht="22.5" x14ac:dyDescent="0.2">
      <c r="A272" s="35" t="s">
        <v>537</v>
      </c>
      <c r="B272" s="4" t="s">
        <v>672</v>
      </c>
      <c r="C272" s="56" t="s">
        <v>673</v>
      </c>
      <c r="D272" s="4">
        <v>3</v>
      </c>
      <c r="E272" s="3">
        <v>5</v>
      </c>
      <c r="F272" s="5" t="s">
        <v>9</v>
      </c>
      <c r="G272" s="16" t="s">
        <v>674</v>
      </c>
      <c r="H272" s="115"/>
      <c r="I272" s="82">
        <f t="shared" si="8"/>
        <v>0</v>
      </c>
    </row>
    <row r="273" spans="1:9" ht="22.5" x14ac:dyDescent="0.2">
      <c r="A273" s="35" t="s">
        <v>538</v>
      </c>
      <c r="B273" s="4" t="s">
        <v>675</v>
      </c>
      <c r="C273" s="56" t="s">
        <v>673</v>
      </c>
      <c r="D273" s="4">
        <v>4</v>
      </c>
      <c r="E273" s="3">
        <v>45</v>
      </c>
      <c r="F273" s="5" t="s">
        <v>9</v>
      </c>
      <c r="G273" s="16" t="s">
        <v>674</v>
      </c>
      <c r="H273" s="115"/>
      <c r="I273" s="82">
        <f t="shared" si="8"/>
        <v>0</v>
      </c>
    </row>
    <row r="274" spans="1:9" ht="22.5" x14ac:dyDescent="0.2">
      <c r="A274" s="35" t="s">
        <v>539</v>
      </c>
      <c r="B274" s="4" t="s">
        <v>676</v>
      </c>
      <c r="C274" s="56" t="s">
        <v>673</v>
      </c>
      <c r="D274" s="4">
        <v>6</v>
      </c>
      <c r="E274" s="3">
        <v>210</v>
      </c>
      <c r="F274" s="5" t="s">
        <v>9</v>
      </c>
      <c r="G274" s="16" t="s">
        <v>674</v>
      </c>
      <c r="H274" s="115"/>
      <c r="I274" s="82">
        <f t="shared" si="8"/>
        <v>0</v>
      </c>
    </row>
    <row r="275" spans="1:9" ht="22.5" x14ac:dyDescent="0.2">
      <c r="A275" s="35" t="s">
        <v>540</v>
      </c>
      <c r="B275" s="4" t="s">
        <v>677</v>
      </c>
      <c r="C275" s="56" t="s">
        <v>673</v>
      </c>
      <c r="D275" s="4">
        <v>8</v>
      </c>
      <c r="E275" s="3">
        <v>20</v>
      </c>
      <c r="F275" s="5" t="s">
        <v>9</v>
      </c>
      <c r="G275" s="16" t="s">
        <v>674</v>
      </c>
      <c r="H275" s="115"/>
      <c r="I275" s="82">
        <f t="shared" si="8"/>
        <v>0</v>
      </c>
    </row>
    <row r="276" spans="1:9" ht="22.5" x14ac:dyDescent="0.2">
      <c r="A276" s="35" t="s">
        <v>541</v>
      </c>
      <c r="B276" s="4" t="s">
        <v>678</v>
      </c>
      <c r="C276" s="56" t="s">
        <v>673</v>
      </c>
      <c r="D276" s="4">
        <v>10</v>
      </c>
      <c r="E276" s="3">
        <v>5</v>
      </c>
      <c r="F276" s="5" t="s">
        <v>9</v>
      </c>
      <c r="G276" s="16" t="s">
        <v>674</v>
      </c>
      <c r="H276" s="115"/>
      <c r="I276" s="82">
        <f t="shared" si="8"/>
        <v>0</v>
      </c>
    </row>
    <row r="277" spans="1:9" ht="22.5" x14ac:dyDescent="0.2">
      <c r="A277" s="35" t="s">
        <v>542</v>
      </c>
      <c r="B277" s="4" t="s">
        <v>679</v>
      </c>
      <c r="C277" s="56" t="s">
        <v>673</v>
      </c>
      <c r="D277" s="4">
        <v>12</v>
      </c>
      <c r="E277" s="3">
        <v>8</v>
      </c>
      <c r="F277" s="5" t="s">
        <v>9</v>
      </c>
      <c r="G277" s="16" t="s">
        <v>674</v>
      </c>
      <c r="H277" s="115"/>
      <c r="I277" s="82">
        <f t="shared" si="8"/>
        <v>0</v>
      </c>
    </row>
    <row r="278" spans="1:9" ht="22.5" x14ac:dyDescent="0.2">
      <c r="A278" s="35" t="s">
        <v>543</v>
      </c>
      <c r="B278" s="4" t="s">
        <v>680</v>
      </c>
      <c r="C278" s="56" t="s">
        <v>681</v>
      </c>
      <c r="D278" s="4">
        <v>14</v>
      </c>
      <c r="E278" s="3">
        <v>5</v>
      </c>
      <c r="F278" s="5" t="s">
        <v>9</v>
      </c>
      <c r="G278" s="16" t="s">
        <v>674</v>
      </c>
      <c r="H278" s="115"/>
      <c r="I278" s="82">
        <f t="shared" si="8"/>
        <v>0</v>
      </c>
    </row>
    <row r="279" spans="1:9" ht="22.5" x14ac:dyDescent="0.2">
      <c r="A279" s="35" t="s">
        <v>544</v>
      </c>
      <c r="B279" s="4" t="s">
        <v>682</v>
      </c>
      <c r="C279" s="56" t="s">
        <v>681</v>
      </c>
      <c r="D279" s="4">
        <v>16</v>
      </c>
      <c r="E279" s="3">
        <v>8</v>
      </c>
      <c r="F279" s="5" t="s">
        <v>9</v>
      </c>
      <c r="G279" s="16" t="s">
        <v>674</v>
      </c>
      <c r="H279" s="115"/>
      <c r="I279" s="82">
        <f t="shared" si="8"/>
        <v>0</v>
      </c>
    </row>
    <row r="280" spans="1:9" ht="22.5" x14ac:dyDescent="0.2">
      <c r="A280" s="35" t="s">
        <v>545</v>
      </c>
      <c r="B280" s="4" t="s">
        <v>683</v>
      </c>
      <c r="C280" s="56" t="s">
        <v>684</v>
      </c>
      <c r="D280" s="4">
        <v>4</v>
      </c>
      <c r="E280" s="3">
        <v>5</v>
      </c>
      <c r="F280" s="5" t="s">
        <v>9</v>
      </c>
      <c r="G280" s="16" t="s">
        <v>674</v>
      </c>
      <c r="H280" s="115"/>
      <c r="I280" s="82">
        <f t="shared" si="8"/>
        <v>0</v>
      </c>
    </row>
    <row r="281" spans="1:9" ht="22.5" x14ac:dyDescent="0.2">
      <c r="A281" s="35" t="s">
        <v>546</v>
      </c>
      <c r="B281" s="4" t="s">
        <v>685</v>
      </c>
      <c r="C281" s="56" t="s">
        <v>684</v>
      </c>
      <c r="D281" s="4">
        <v>6</v>
      </c>
      <c r="E281" s="3">
        <v>5</v>
      </c>
      <c r="F281" s="5" t="s">
        <v>9</v>
      </c>
      <c r="G281" s="16" t="s">
        <v>674</v>
      </c>
      <c r="H281" s="115"/>
      <c r="I281" s="82">
        <f t="shared" si="8"/>
        <v>0</v>
      </c>
    </row>
    <row r="282" spans="1:9" ht="22.5" x14ac:dyDescent="0.2">
      <c r="A282" s="35" t="s">
        <v>547</v>
      </c>
      <c r="B282" s="4" t="s">
        <v>686</v>
      </c>
      <c r="C282" s="56" t="s">
        <v>684</v>
      </c>
      <c r="D282" s="4">
        <v>8</v>
      </c>
      <c r="E282" s="3">
        <v>5</v>
      </c>
      <c r="F282" s="5" t="s">
        <v>9</v>
      </c>
      <c r="G282" s="16" t="s">
        <v>674</v>
      </c>
      <c r="H282" s="115"/>
      <c r="I282" s="82">
        <f t="shared" si="8"/>
        <v>0</v>
      </c>
    </row>
    <row r="283" spans="1:9" ht="22.5" x14ac:dyDescent="0.2">
      <c r="A283" s="35" t="s">
        <v>548</v>
      </c>
      <c r="B283" s="4" t="s">
        <v>687</v>
      </c>
      <c r="C283" s="56" t="s">
        <v>684</v>
      </c>
      <c r="D283" s="4">
        <v>10</v>
      </c>
      <c r="E283" s="3">
        <v>5</v>
      </c>
      <c r="F283" s="5" t="s">
        <v>9</v>
      </c>
      <c r="G283" s="16" t="s">
        <v>674</v>
      </c>
      <c r="H283" s="115"/>
      <c r="I283" s="82">
        <f t="shared" si="8"/>
        <v>0</v>
      </c>
    </row>
    <row r="284" spans="1:9" ht="22.5" x14ac:dyDescent="0.2">
      <c r="A284" s="35" t="s">
        <v>549</v>
      </c>
      <c r="B284" s="4" t="s">
        <v>688</v>
      </c>
      <c r="C284" s="56" t="s">
        <v>684</v>
      </c>
      <c r="D284" s="4">
        <v>12</v>
      </c>
      <c r="E284" s="3">
        <v>5</v>
      </c>
      <c r="F284" s="5" t="s">
        <v>9</v>
      </c>
      <c r="G284" s="16" t="s">
        <v>674</v>
      </c>
      <c r="H284" s="115"/>
      <c r="I284" s="82">
        <f t="shared" si="8"/>
        <v>0</v>
      </c>
    </row>
    <row r="285" spans="1:9" ht="22.5" x14ac:dyDescent="0.2">
      <c r="A285" s="35" t="s">
        <v>550</v>
      </c>
      <c r="B285" s="4" t="s">
        <v>689</v>
      </c>
      <c r="C285" s="12" t="s">
        <v>690</v>
      </c>
      <c r="D285" s="4">
        <v>3</v>
      </c>
      <c r="E285" s="3">
        <v>5</v>
      </c>
      <c r="F285" s="5" t="s">
        <v>9</v>
      </c>
      <c r="G285" s="16" t="s">
        <v>674</v>
      </c>
      <c r="H285" s="115"/>
      <c r="I285" s="82">
        <f t="shared" si="8"/>
        <v>0</v>
      </c>
    </row>
    <row r="286" spans="1:9" ht="22.5" x14ac:dyDescent="0.2">
      <c r="A286" s="35" t="s">
        <v>551</v>
      </c>
      <c r="B286" s="4" t="s">
        <v>691</v>
      </c>
      <c r="C286" s="12" t="s">
        <v>690</v>
      </c>
      <c r="D286" s="4">
        <v>4</v>
      </c>
      <c r="E286" s="3">
        <v>15</v>
      </c>
      <c r="F286" s="5" t="s">
        <v>9</v>
      </c>
      <c r="G286" s="16" t="s">
        <v>674</v>
      </c>
      <c r="H286" s="115"/>
      <c r="I286" s="82">
        <f t="shared" si="8"/>
        <v>0</v>
      </c>
    </row>
    <row r="287" spans="1:9" x14ac:dyDescent="0.2">
      <c r="A287" s="35" t="s">
        <v>552</v>
      </c>
      <c r="B287" s="4" t="s">
        <v>692</v>
      </c>
      <c r="C287" s="12" t="s">
        <v>690</v>
      </c>
      <c r="D287" s="4">
        <v>6</v>
      </c>
      <c r="E287" s="3">
        <v>10</v>
      </c>
      <c r="F287" s="5" t="s">
        <v>9</v>
      </c>
      <c r="G287" s="36" t="s">
        <v>693</v>
      </c>
      <c r="H287" s="115"/>
      <c r="I287" s="82">
        <f t="shared" si="8"/>
        <v>0</v>
      </c>
    </row>
    <row r="288" spans="1:9" x14ac:dyDescent="0.2">
      <c r="A288" s="35" t="s">
        <v>553</v>
      </c>
      <c r="B288" s="4" t="s">
        <v>694</v>
      </c>
      <c r="C288" s="12" t="s">
        <v>690</v>
      </c>
      <c r="D288" s="4">
        <v>8</v>
      </c>
      <c r="E288" s="3">
        <v>5</v>
      </c>
      <c r="F288" s="5" t="s">
        <v>9</v>
      </c>
      <c r="G288" s="36" t="s">
        <v>693</v>
      </c>
      <c r="H288" s="115"/>
      <c r="I288" s="82">
        <f t="shared" si="8"/>
        <v>0</v>
      </c>
    </row>
    <row r="289" spans="1:9" x14ac:dyDescent="0.2">
      <c r="A289" s="35" t="s">
        <v>554</v>
      </c>
      <c r="B289" s="4" t="s">
        <v>695</v>
      </c>
      <c r="C289" s="56" t="s">
        <v>690</v>
      </c>
      <c r="D289" s="4">
        <v>10</v>
      </c>
      <c r="E289" s="3">
        <v>5</v>
      </c>
      <c r="F289" s="5" t="s">
        <v>9</v>
      </c>
      <c r="G289" s="36" t="s">
        <v>693</v>
      </c>
      <c r="H289" s="115"/>
      <c r="I289" s="82">
        <f t="shared" si="8"/>
        <v>0</v>
      </c>
    </row>
    <row r="290" spans="1:9" x14ac:dyDescent="0.2">
      <c r="A290" s="35" t="s">
        <v>555</v>
      </c>
      <c r="B290" s="4" t="s">
        <v>696</v>
      </c>
      <c r="C290" s="12" t="s">
        <v>690</v>
      </c>
      <c r="D290" s="4">
        <v>12</v>
      </c>
      <c r="E290" s="3">
        <v>5</v>
      </c>
      <c r="F290" s="5" t="s">
        <v>9</v>
      </c>
      <c r="G290" s="36" t="s">
        <v>693</v>
      </c>
      <c r="H290" s="115"/>
      <c r="I290" s="82">
        <f t="shared" si="8"/>
        <v>0</v>
      </c>
    </row>
    <row r="291" spans="1:9" x14ac:dyDescent="0.2">
      <c r="A291" s="35" t="s">
        <v>556</v>
      </c>
      <c r="B291" s="4" t="s">
        <v>697</v>
      </c>
      <c r="C291" s="12" t="s">
        <v>698</v>
      </c>
      <c r="D291" s="4">
        <v>4</v>
      </c>
      <c r="E291" s="3">
        <v>5</v>
      </c>
      <c r="F291" s="5" t="s">
        <v>9</v>
      </c>
      <c r="G291" s="36" t="s">
        <v>693</v>
      </c>
      <c r="H291" s="115"/>
      <c r="I291" s="82">
        <f t="shared" si="8"/>
        <v>0</v>
      </c>
    </row>
    <row r="292" spans="1:9" x14ac:dyDescent="0.2">
      <c r="A292" s="35" t="s">
        <v>557</v>
      </c>
      <c r="B292" s="4" t="s">
        <v>699</v>
      </c>
      <c r="C292" s="12" t="s">
        <v>700</v>
      </c>
      <c r="D292" s="4">
        <v>6</v>
      </c>
      <c r="E292" s="3">
        <v>5</v>
      </c>
      <c r="F292" s="5" t="s">
        <v>9</v>
      </c>
      <c r="G292" s="36" t="s">
        <v>693</v>
      </c>
      <c r="H292" s="115"/>
      <c r="I292" s="82">
        <f t="shared" si="8"/>
        <v>0</v>
      </c>
    </row>
    <row r="293" spans="1:9" x14ac:dyDescent="0.2">
      <c r="A293" s="35" t="s">
        <v>558</v>
      </c>
      <c r="B293" s="4" t="s">
        <v>701</v>
      </c>
      <c r="C293" s="12" t="s">
        <v>702</v>
      </c>
      <c r="D293" s="4">
        <v>8</v>
      </c>
      <c r="E293" s="3">
        <v>5</v>
      </c>
      <c r="F293" s="5" t="s">
        <v>9</v>
      </c>
      <c r="G293" s="36" t="s">
        <v>693</v>
      </c>
      <c r="H293" s="115"/>
      <c r="I293" s="82">
        <f t="shared" si="8"/>
        <v>0</v>
      </c>
    </row>
    <row r="294" spans="1:9" x14ac:dyDescent="0.2">
      <c r="A294" s="35" t="s">
        <v>559</v>
      </c>
      <c r="B294" s="4" t="s">
        <v>703</v>
      </c>
      <c r="C294" s="12" t="s">
        <v>704</v>
      </c>
      <c r="D294" s="4">
        <v>10</v>
      </c>
      <c r="E294" s="3">
        <v>5</v>
      </c>
      <c r="F294" s="5" t="s">
        <v>9</v>
      </c>
      <c r="G294" s="36" t="s">
        <v>693</v>
      </c>
      <c r="H294" s="115"/>
      <c r="I294" s="82">
        <f t="shared" si="8"/>
        <v>0</v>
      </c>
    </row>
    <row r="295" spans="1:9" x14ac:dyDescent="0.2">
      <c r="A295" s="35" t="s">
        <v>560</v>
      </c>
      <c r="B295" s="4" t="s">
        <v>705</v>
      </c>
      <c r="C295" s="12" t="s">
        <v>706</v>
      </c>
      <c r="D295" s="4">
        <v>12</v>
      </c>
      <c r="E295" s="3">
        <v>5</v>
      </c>
      <c r="F295" s="5" t="s">
        <v>9</v>
      </c>
      <c r="G295" s="36" t="s">
        <v>693</v>
      </c>
      <c r="H295" s="115"/>
      <c r="I295" s="82">
        <f t="shared" si="8"/>
        <v>0</v>
      </c>
    </row>
    <row r="296" spans="1:9" x14ac:dyDescent="0.2">
      <c r="A296" s="35" t="s">
        <v>561</v>
      </c>
      <c r="B296" s="4" t="s">
        <v>707</v>
      </c>
      <c r="C296" s="12" t="s">
        <v>708</v>
      </c>
      <c r="D296" s="4">
        <v>3</v>
      </c>
      <c r="E296" s="3">
        <v>2</v>
      </c>
      <c r="F296" s="5" t="s">
        <v>9</v>
      </c>
      <c r="G296" s="36" t="s">
        <v>693</v>
      </c>
      <c r="H296" s="115"/>
      <c r="I296" s="82">
        <f t="shared" si="8"/>
        <v>0</v>
      </c>
    </row>
    <row r="297" spans="1:9" x14ac:dyDescent="0.2">
      <c r="A297" s="35" t="s">
        <v>562</v>
      </c>
      <c r="B297" s="4" t="s">
        <v>709</v>
      </c>
      <c r="C297" s="56"/>
      <c r="D297" s="4">
        <v>4</v>
      </c>
      <c r="E297" s="3">
        <v>2</v>
      </c>
      <c r="F297" s="5" t="s">
        <v>9</v>
      </c>
      <c r="G297" s="36" t="s">
        <v>693</v>
      </c>
      <c r="H297" s="115"/>
      <c r="I297" s="82">
        <f t="shared" si="8"/>
        <v>0</v>
      </c>
    </row>
    <row r="298" spans="1:9" x14ac:dyDescent="0.2">
      <c r="A298" s="35" t="s">
        <v>563</v>
      </c>
      <c r="B298" s="4" t="s">
        <v>710</v>
      </c>
      <c r="C298" s="56"/>
      <c r="D298" s="4">
        <v>6</v>
      </c>
      <c r="E298" s="3">
        <v>2</v>
      </c>
      <c r="F298" s="5" t="s">
        <v>9</v>
      </c>
      <c r="G298" s="36" t="s">
        <v>693</v>
      </c>
      <c r="H298" s="115"/>
      <c r="I298" s="82">
        <f t="shared" si="8"/>
        <v>0</v>
      </c>
    </row>
    <row r="299" spans="1:9" x14ac:dyDescent="0.2">
      <c r="A299" s="35" t="s">
        <v>564</v>
      </c>
      <c r="B299" s="4" t="s">
        <v>711</v>
      </c>
      <c r="C299" s="56"/>
      <c r="D299" s="4">
        <v>8</v>
      </c>
      <c r="E299" s="3">
        <v>2</v>
      </c>
      <c r="F299" s="5" t="s">
        <v>9</v>
      </c>
      <c r="G299" s="36" t="s">
        <v>693</v>
      </c>
      <c r="H299" s="115"/>
      <c r="I299" s="82">
        <f t="shared" si="8"/>
        <v>0</v>
      </c>
    </row>
    <row r="300" spans="1:9" x14ac:dyDescent="0.2">
      <c r="A300" s="35" t="s">
        <v>565</v>
      </c>
      <c r="B300" s="4" t="s">
        <v>712</v>
      </c>
      <c r="C300" s="56"/>
      <c r="D300" s="4">
        <v>10</v>
      </c>
      <c r="E300" s="3">
        <v>5</v>
      </c>
      <c r="F300" s="5" t="s">
        <v>9</v>
      </c>
      <c r="G300" s="36" t="s">
        <v>693</v>
      </c>
      <c r="H300" s="115"/>
      <c r="I300" s="82">
        <f t="shared" si="8"/>
        <v>0</v>
      </c>
    </row>
    <row r="301" spans="1:9" x14ac:dyDescent="0.2">
      <c r="A301" s="35" t="s">
        <v>566</v>
      </c>
      <c r="B301" s="4" t="s">
        <v>713</v>
      </c>
      <c r="C301" s="56" t="s">
        <v>714</v>
      </c>
      <c r="D301" s="4">
        <v>4</v>
      </c>
      <c r="E301" s="3">
        <v>2</v>
      </c>
      <c r="F301" s="5" t="s">
        <v>9</v>
      </c>
      <c r="G301" s="36" t="s">
        <v>693</v>
      </c>
      <c r="H301" s="115"/>
      <c r="I301" s="82">
        <f t="shared" si="8"/>
        <v>0</v>
      </c>
    </row>
    <row r="302" spans="1:9" x14ac:dyDescent="0.2">
      <c r="A302" s="35" t="s">
        <v>567</v>
      </c>
      <c r="B302" s="4" t="s">
        <v>715</v>
      </c>
      <c r="C302" s="56"/>
      <c r="D302" s="4">
        <v>6</v>
      </c>
      <c r="E302" s="3">
        <v>5</v>
      </c>
      <c r="F302" s="5" t="s">
        <v>9</v>
      </c>
      <c r="G302" s="36" t="s">
        <v>693</v>
      </c>
      <c r="H302" s="115"/>
      <c r="I302" s="82">
        <f t="shared" si="8"/>
        <v>0</v>
      </c>
    </row>
    <row r="303" spans="1:9" x14ac:dyDescent="0.2">
      <c r="A303" s="35" t="s">
        <v>568</v>
      </c>
      <c r="B303" s="4" t="s">
        <v>716</v>
      </c>
      <c r="C303" s="56"/>
      <c r="D303" s="4">
        <v>8</v>
      </c>
      <c r="E303" s="3">
        <v>5</v>
      </c>
      <c r="F303" s="5" t="s">
        <v>9</v>
      </c>
      <c r="G303" s="36" t="s">
        <v>693</v>
      </c>
      <c r="H303" s="115"/>
      <c r="I303" s="82">
        <f t="shared" si="8"/>
        <v>0</v>
      </c>
    </row>
    <row r="304" spans="1:9" x14ac:dyDescent="0.2">
      <c r="A304" s="35" t="s">
        <v>569</v>
      </c>
      <c r="B304" s="4" t="s">
        <v>717</v>
      </c>
      <c r="C304" s="56" t="s">
        <v>718</v>
      </c>
      <c r="D304" s="4">
        <v>4</v>
      </c>
      <c r="E304" s="3">
        <v>5</v>
      </c>
      <c r="F304" s="5" t="s">
        <v>9</v>
      </c>
      <c r="G304" s="36" t="s">
        <v>693</v>
      </c>
      <c r="H304" s="115"/>
      <c r="I304" s="82">
        <f t="shared" si="8"/>
        <v>0</v>
      </c>
    </row>
    <row r="305" spans="1:9" x14ac:dyDescent="0.2">
      <c r="A305" s="35" t="s">
        <v>570</v>
      </c>
      <c r="B305" s="4" t="s">
        <v>719</v>
      </c>
      <c r="C305" s="56"/>
      <c r="D305" s="4">
        <v>6</v>
      </c>
      <c r="E305" s="3">
        <v>5</v>
      </c>
      <c r="F305" s="5" t="s">
        <v>9</v>
      </c>
      <c r="G305" s="36" t="s">
        <v>693</v>
      </c>
      <c r="H305" s="115"/>
      <c r="I305" s="82">
        <f t="shared" si="8"/>
        <v>0</v>
      </c>
    </row>
    <row r="306" spans="1:9" x14ac:dyDescent="0.2">
      <c r="A306" s="35" t="s">
        <v>1108</v>
      </c>
      <c r="B306" s="4" t="s">
        <v>720</v>
      </c>
      <c r="C306" s="56" t="s">
        <v>721</v>
      </c>
      <c r="D306" s="4" t="s">
        <v>417</v>
      </c>
      <c r="E306" s="3">
        <v>2</v>
      </c>
      <c r="F306" s="5" t="s">
        <v>9</v>
      </c>
      <c r="G306" s="36" t="s">
        <v>693</v>
      </c>
      <c r="H306" s="115"/>
      <c r="I306" s="82">
        <f t="shared" si="8"/>
        <v>0</v>
      </c>
    </row>
    <row r="307" spans="1:9" x14ac:dyDescent="0.2">
      <c r="A307" s="35" t="s">
        <v>1109</v>
      </c>
      <c r="B307" s="4" t="s">
        <v>722</v>
      </c>
      <c r="C307" s="56" t="s">
        <v>723</v>
      </c>
      <c r="D307" s="4" t="s">
        <v>724</v>
      </c>
      <c r="E307" s="3">
        <v>5</v>
      </c>
      <c r="F307" s="5" t="s">
        <v>9</v>
      </c>
      <c r="G307" s="36" t="s">
        <v>693</v>
      </c>
      <c r="H307" s="115"/>
      <c r="I307" s="82">
        <f t="shared" si="8"/>
        <v>0</v>
      </c>
    </row>
    <row r="308" spans="1:9" x14ac:dyDescent="0.2">
      <c r="A308" s="35" t="s">
        <v>1110</v>
      </c>
      <c r="B308" s="4" t="s">
        <v>725</v>
      </c>
      <c r="C308" s="56"/>
      <c r="D308" s="4" t="s">
        <v>726</v>
      </c>
      <c r="E308" s="3">
        <v>30</v>
      </c>
      <c r="F308" s="5" t="s">
        <v>9</v>
      </c>
      <c r="G308" s="36" t="s">
        <v>693</v>
      </c>
      <c r="H308" s="115"/>
      <c r="I308" s="82">
        <f t="shared" si="8"/>
        <v>0</v>
      </c>
    </row>
    <row r="309" spans="1:9" x14ac:dyDescent="0.2">
      <c r="A309" s="35" t="s">
        <v>1111</v>
      </c>
      <c r="B309" s="4" t="s">
        <v>727</v>
      </c>
      <c r="C309" s="56"/>
      <c r="D309" s="4" t="s">
        <v>728</v>
      </c>
      <c r="E309" s="3">
        <v>5</v>
      </c>
      <c r="F309" s="5" t="s">
        <v>9</v>
      </c>
      <c r="G309" s="36" t="s">
        <v>693</v>
      </c>
      <c r="H309" s="115"/>
      <c r="I309" s="82">
        <f t="shared" si="8"/>
        <v>0</v>
      </c>
    </row>
    <row r="310" spans="1:9" x14ac:dyDescent="0.2">
      <c r="A310" s="35" t="s">
        <v>1112</v>
      </c>
      <c r="B310" s="4" t="s">
        <v>729</v>
      </c>
      <c r="C310" s="56" t="s">
        <v>730</v>
      </c>
      <c r="D310" s="4" t="s">
        <v>731</v>
      </c>
      <c r="E310" s="3">
        <v>2</v>
      </c>
      <c r="F310" s="5" t="s">
        <v>9</v>
      </c>
      <c r="G310" s="36" t="s">
        <v>693</v>
      </c>
      <c r="H310" s="115"/>
      <c r="I310" s="82">
        <f t="shared" si="8"/>
        <v>0</v>
      </c>
    </row>
    <row r="311" spans="1:9" x14ac:dyDescent="0.2">
      <c r="A311" s="35" t="s">
        <v>1113</v>
      </c>
      <c r="B311" s="4" t="s">
        <v>732</v>
      </c>
      <c r="C311" s="56"/>
      <c r="D311" s="4" t="s">
        <v>84</v>
      </c>
      <c r="E311" s="3">
        <v>5</v>
      </c>
      <c r="F311" s="5" t="s">
        <v>9</v>
      </c>
      <c r="G311" s="36" t="s">
        <v>693</v>
      </c>
      <c r="H311" s="115"/>
      <c r="I311" s="82">
        <f t="shared" si="8"/>
        <v>0</v>
      </c>
    </row>
    <row r="312" spans="1:9" x14ac:dyDescent="0.2">
      <c r="A312" s="35" t="s">
        <v>1114</v>
      </c>
      <c r="B312" s="4" t="s">
        <v>733</v>
      </c>
      <c r="C312" s="56"/>
      <c r="D312" s="4" t="s">
        <v>417</v>
      </c>
      <c r="E312" s="3">
        <v>2</v>
      </c>
      <c r="F312" s="5" t="s">
        <v>9</v>
      </c>
      <c r="G312" s="36" t="s">
        <v>693</v>
      </c>
      <c r="H312" s="115"/>
      <c r="I312" s="82">
        <f t="shared" si="8"/>
        <v>0</v>
      </c>
    </row>
    <row r="313" spans="1:9" x14ac:dyDescent="0.2">
      <c r="A313" s="35" t="s">
        <v>1115</v>
      </c>
      <c r="B313" s="4" t="s">
        <v>734</v>
      </c>
      <c r="C313" s="56"/>
      <c r="D313" s="4" t="s">
        <v>735</v>
      </c>
      <c r="E313" s="3">
        <v>2</v>
      </c>
      <c r="F313" s="5" t="s">
        <v>9</v>
      </c>
      <c r="G313" s="36" t="s">
        <v>693</v>
      </c>
      <c r="H313" s="115"/>
      <c r="I313" s="82">
        <f t="shared" si="8"/>
        <v>0</v>
      </c>
    </row>
    <row r="314" spans="1:9" x14ac:dyDescent="0.2">
      <c r="A314" s="35" t="s">
        <v>1116</v>
      </c>
      <c r="B314" s="4" t="s">
        <v>736</v>
      </c>
      <c r="C314" s="56" t="s">
        <v>737</v>
      </c>
      <c r="D314" s="4">
        <v>6</v>
      </c>
      <c r="E314" s="3">
        <v>5</v>
      </c>
      <c r="F314" s="5" t="s">
        <v>9</v>
      </c>
      <c r="G314" s="36" t="s">
        <v>693</v>
      </c>
      <c r="H314" s="115"/>
      <c r="I314" s="82">
        <f t="shared" si="8"/>
        <v>0</v>
      </c>
    </row>
    <row r="315" spans="1:9" x14ac:dyDescent="0.2">
      <c r="A315" s="35" t="s">
        <v>1117</v>
      </c>
      <c r="B315" s="4" t="s">
        <v>738</v>
      </c>
      <c r="C315" s="12" t="s">
        <v>739</v>
      </c>
      <c r="D315" s="4">
        <v>4</v>
      </c>
      <c r="E315" s="3">
        <v>4</v>
      </c>
      <c r="F315" s="5" t="s">
        <v>9</v>
      </c>
      <c r="G315" s="36" t="s">
        <v>693</v>
      </c>
      <c r="H315" s="115"/>
      <c r="I315" s="82">
        <f t="shared" si="8"/>
        <v>0</v>
      </c>
    </row>
    <row r="316" spans="1:9" x14ac:dyDescent="0.2">
      <c r="A316" s="35" t="s">
        <v>1118</v>
      </c>
      <c r="B316" s="4" t="s">
        <v>740</v>
      </c>
      <c r="C316" s="56"/>
      <c r="D316" s="4">
        <v>6</v>
      </c>
      <c r="E316" s="3">
        <v>2</v>
      </c>
      <c r="F316" s="5" t="s">
        <v>9</v>
      </c>
      <c r="G316" s="36" t="s">
        <v>693</v>
      </c>
      <c r="H316" s="115"/>
      <c r="I316" s="82">
        <f t="shared" ref="I316:I356" si="9">SUM(E316*H316)</f>
        <v>0</v>
      </c>
    </row>
    <row r="317" spans="1:9" x14ac:dyDescent="0.2">
      <c r="A317" s="35" t="s">
        <v>1119</v>
      </c>
      <c r="B317" s="4" t="s">
        <v>741</v>
      </c>
      <c r="C317" s="12" t="s">
        <v>742</v>
      </c>
      <c r="D317" s="4">
        <v>3</v>
      </c>
      <c r="E317" s="3">
        <v>2</v>
      </c>
      <c r="F317" s="5" t="s">
        <v>9</v>
      </c>
      <c r="G317" s="36" t="s">
        <v>693</v>
      </c>
      <c r="H317" s="115"/>
      <c r="I317" s="82">
        <f t="shared" si="9"/>
        <v>0</v>
      </c>
    </row>
    <row r="318" spans="1:9" x14ac:dyDescent="0.2">
      <c r="A318" s="35" t="s">
        <v>1120</v>
      </c>
      <c r="B318" s="4" t="s">
        <v>743</v>
      </c>
      <c r="C318" s="56"/>
      <c r="D318" s="4">
        <v>4</v>
      </c>
      <c r="E318" s="3">
        <v>2</v>
      </c>
      <c r="F318" s="5" t="s">
        <v>9</v>
      </c>
      <c r="G318" s="36" t="s">
        <v>693</v>
      </c>
      <c r="H318" s="115"/>
      <c r="I318" s="82">
        <f t="shared" si="9"/>
        <v>0</v>
      </c>
    </row>
    <row r="319" spans="1:9" x14ac:dyDescent="0.2">
      <c r="A319" s="35" t="s">
        <v>1121</v>
      </c>
      <c r="B319" s="4" t="s">
        <v>744</v>
      </c>
      <c r="C319" s="56"/>
      <c r="D319" s="4">
        <v>6</v>
      </c>
      <c r="E319" s="3">
        <v>2</v>
      </c>
      <c r="F319" s="5" t="s">
        <v>9</v>
      </c>
      <c r="G319" s="36" t="s">
        <v>693</v>
      </c>
      <c r="H319" s="115"/>
      <c r="I319" s="82">
        <f t="shared" si="9"/>
        <v>0</v>
      </c>
    </row>
    <row r="320" spans="1:9" x14ac:dyDescent="0.2">
      <c r="A320" s="35" t="s">
        <v>1122</v>
      </c>
      <c r="B320" s="4" t="s">
        <v>745</v>
      </c>
      <c r="C320" s="56"/>
      <c r="D320" s="4">
        <v>10</v>
      </c>
      <c r="E320" s="3">
        <v>2</v>
      </c>
      <c r="F320" s="5" t="s">
        <v>9</v>
      </c>
      <c r="G320" s="36" t="s">
        <v>693</v>
      </c>
      <c r="H320" s="115"/>
      <c r="I320" s="82">
        <f t="shared" si="9"/>
        <v>0</v>
      </c>
    </row>
    <row r="321" spans="1:9" x14ac:dyDescent="0.2">
      <c r="A321" s="35" t="s">
        <v>1123</v>
      </c>
      <c r="B321" s="4" t="s">
        <v>746</v>
      </c>
      <c r="C321" s="56"/>
      <c r="D321" s="4">
        <v>12</v>
      </c>
      <c r="E321" s="3">
        <v>1</v>
      </c>
      <c r="F321" s="5" t="s">
        <v>9</v>
      </c>
      <c r="G321" s="36" t="s">
        <v>693</v>
      </c>
      <c r="H321" s="115"/>
      <c r="I321" s="82">
        <f t="shared" si="9"/>
        <v>0</v>
      </c>
    </row>
    <row r="322" spans="1:9" x14ac:dyDescent="0.2">
      <c r="A322" s="35" t="s">
        <v>1124</v>
      </c>
      <c r="B322" s="4" t="s">
        <v>747</v>
      </c>
      <c r="C322" s="56" t="s">
        <v>748</v>
      </c>
      <c r="D322" s="4">
        <v>3</v>
      </c>
      <c r="E322" s="3">
        <v>4</v>
      </c>
      <c r="F322" s="5" t="s">
        <v>9</v>
      </c>
      <c r="G322" s="36" t="s">
        <v>693</v>
      </c>
      <c r="H322" s="115"/>
      <c r="I322" s="82">
        <f t="shared" si="9"/>
        <v>0</v>
      </c>
    </row>
    <row r="323" spans="1:9" x14ac:dyDescent="0.2">
      <c r="A323" s="35" t="s">
        <v>1125</v>
      </c>
      <c r="B323" s="4" t="s">
        <v>749</v>
      </c>
      <c r="C323" s="56"/>
      <c r="D323" s="4">
        <v>6</v>
      </c>
      <c r="E323" s="3">
        <v>4</v>
      </c>
      <c r="F323" s="5" t="s">
        <v>9</v>
      </c>
      <c r="G323" s="36" t="s">
        <v>693</v>
      </c>
      <c r="H323" s="115"/>
      <c r="I323" s="82">
        <f t="shared" si="9"/>
        <v>0</v>
      </c>
    </row>
    <row r="324" spans="1:9" x14ac:dyDescent="0.2">
      <c r="A324" s="35" t="s">
        <v>1126</v>
      </c>
      <c r="B324" s="4" t="s">
        <v>750</v>
      </c>
      <c r="C324" s="56" t="s">
        <v>751</v>
      </c>
      <c r="D324" s="4">
        <v>6</v>
      </c>
      <c r="E324" s="3">
        <v>3</v>
      </c>
      <c r="F324" s="5" t="s">
        <v>9</v>
      </c>
      <c r="G324" s="36" t="s">
        <v>693</v>
      </c>
      <c r="H324" s="115"/>
      <c r="I324" s="82">
        <f t="shared" si="9"/>
        <v>0</v>
      </c>
    </row>
    <row r="325" spans="1:9" x14ac:dyDescent="0.2">
      <c r="A325" s="35" t="s">
        <v>1127</v>
      </c>
      <c r="B325" s="4" t="s">
        <v>752</v>
      </c>
      <c r="C325" s="56" t="s">
        <v>753</v>
      </c>
      <c r="D325" s="4">
        <v>6</v>
      </c>
      <c r="E325" s="3">
        <v>3</v>
      </c>
      <c r="F325" s="5" t="s">
        <v>9</v>
      </c>
      <c r="G325" s="36" t="s">
        <v>693</v>
      </c>
      <c r="H325" s="115"/>
      <c r="I325" s="82">
        <f t="shared" si="9"/>
        <v>0</v>
      </c>
    </row>
    <row r="326" spans="1:9" x14ac:dyDescent="0.2">
      <c r="A326" s="35" t="s">
        <v>1128</v>
      </c>
      <c r="B326" s="4" t="s">
        <v>754</v>
      </c>
      <c r="C326" s="56" t="s">
        <v>755</v>
      </c>
      <c r="D326" s="4">
        <v>6</v>
      </c>
      <c r="E326" s="3">
        <v>4</v>
      </c>
      <c r="F326" s="5" t="s">
        <v>9</v>
      </c>
      <c r="G326" s="36" t="s">
        <v>693</v>
      </c>
      <c r="H326" s="115"/>
      <c r="I326" s="82">
        <f t="shared" si="9"/>
        <v>0</v>
      </c>
    </row>
    <row r="327" spans="1:9" x14ac:dyDescent="0.2">
      <c r="A327" s="35" t="s">
        <v>1129</v>
      </c>
      <c r="B327" s="4" t="s">
        <v>756</v>
      </c>
      <c r="C327" s="56" t="s">
        <v>757</v>
      </c>
      <c r="D327" s="4" t="s">
        <v>413</v>
      </c>
      <c r="E327" s="3">
        <v>10</v>
      </c>
      <c r="F327" s="5" t="s">
        <v>9</v>
      </c>
      <c r="G327" s="36" t="s">
        <v>693</v>
      </c>
      <c r="H327" s="115"/>
      <c r="I327" s="82">
        <f t="shared" si="9"/>
        <v>0</v>
      </c>
    </row>
    <row r="328" spans="1:9" x14ac:dyDescent="0.2">
      <c r="A328" s="35" t="s">
        <v>1130</v>
      </c>
      <c r="B328" s="4" t="s">
        <v>758</v>
      </c>
      <c r="C328" s="56"/>
      <c r="D328" s="4" t="s">
        <v>417</v>
      </c>
      <c r="E328" s="3">
        <v>4</v>
      </c>
      <c r="F328" s="5" t="s">
        <v>9</v>
      </c>
      <c r="G328" s="36" t="s">
        <v>693</v>
      </c>
      <c r="H328" s="115"/>
      <c r="I328" s="82">
        <f t="shared" si="9"/>
        <v>0</v>
      </c>
    </row>
    <row r="329" spans="1:9" x14ac:dyDescent="0.2">
      <c r="A329" s="35" t="s">
        <v>1131</v>
      </c>
      <c r="B329" s="4" t="s">
        <v>759</v>
      </c>
      <c r="C329" s="56"/>
      <c r="D329" s="4" t="s">
        <v>760</v>
      </c>
      <c r="E329" s="3">
        <v>4</v>
      </c>
      <c r="F329" s="5" t="s">
        <v>9</v>
      </c>
      <c r="G329" s="36" t="s">
        <v>693</v>
      </c>
      <c r="H329" s="115"/>
      <c r="I329" s="82">
        <f t="shared" si="9"/>
        <v>0</v>
      </c>
    </row>
    <row r="330" spans="1:9" ht="25.5" x14ac:dyDescent="0.2">
      <c r="A330" s="35" t="s">
        <v>1132</v>
      </c>
      <c r="B330" s="4" t="s">
        <v>761</v>
      </c>
      <c r="C330" s="12" t="s">
        <v>762</v>
      </c>
      <c r="D330" s="4" t="s">
        <v>763</v>
      </c>
      <c r="E330" s="3">
        <v>4</v>
      </c>
      <c r="F330" s="5" t="s">
        <v>9</v>
      </c>
      <c r="G330" s="36" t="s">
        <v>693</v>
      </c>
      <c r="H330" s="115"/>
      <c r="I330" s="82">
        <f t="shared" si="9"/>
        <v>0</v>
      </c>
    </row>
    <row r="331" spans="1:9" x14ac:dyDescent="0.2">
      <c r="A331" s="35" t="s">
        <v>1133</v>
      </c>
      <c r="B331" s="4" t="s">
        <v>764</v>
      </c>
      <c r="C331" s="12"/>
      <c r="D331" s="4" t="s">
        <v>765</v>
      </c>
      <c r="E331" s="3">
        <v>5</v>
      </c>
      <c r="F331" s="5" t="s">
        <v>9</v>
      </c>
      <c r="G331" s="36" t="s">
        <v>693</v>
      </c>
      <c r="H331" s="115"/>
      <c r="I331" s="82">
        <f t="shared" si="9"/>
        <v>0</v>
      </c>
    </row>
    <row r="332" spans="1:9" x14ac:dyDescent="0.2">
      <c r="A332" s="35" t="s">
        <v>1134</v>
      </c>
      <c r="B332" s="4" t="s">
        <v>766</v>
      </c>
      <c r="C332" s="12"/>
      <c r="D332" s="4" t="s">
        <v>767</v>
      </c>
      <c r="E332" s="3">
        <v>60</v>
      </c>
      <c r="F332" s="5" t="s">
        <v>9</v>
      </c>
      <c r="G332" s="36" t="s">
        <v>693</v>
      </c>
      <c r="H332" s="115"/>
      <c r="I332" s="82">
        <f t="shared" si="9"/>
        <v>0</v>
      </c>
    </row>
    <row r="333" spans="1:9" x14ac:dyDescent="0.2">
      <c r="A333" s="35" t="s">
        <v>1135</v>
      </c>
      <c r="B333" s="4" t="s">
        <v>768</v>
      </c>
      <c r="C333" s="12"/>
      <c r="D333" s="4" t="s">
        <v>769</v>
      </c>
      <c r="E333" s="3">
        <v>10</v>
      </c>
      <c r="F333" s="5" t="s">
        <v>9</v>
      </c>
      <c r="G333" s="36" t="s">
        <v>693</v>
      </c>
      <c r="H333" s="115"/>
      <c r="I333" s="82">
        <f t="shared" si="9"/>
        <v>0</v>
      </c>
    </row>
    <row r="334" spans="1:9" x14ac:dyDescent="0.2">
      <c r="A334" s="35" t="s">
        <v>1136</v>
      </c>
      <c r="B334" s="4" t="s">
        <v>770</v>
      </c>
      <c r="C334" s="12"/>
      <c r="D334" s="4" t="s">
        <v>771</v>
      </c>
      <c r="E334" s="3">
        <v>15</v>
      </c>
      <c r="F334" s="5" t="s">
        <v>9</v>
      </c>
      <c r="G334" s="36" t="s">
        <v>693</v>
      </c>
      <c r="H334" s="115"/>
      <c r="I334" s="82">
        <f t="shared" si="9"/>
        <v>0</v>
      </c>
    </row>
    <row r="335" spans="1:9" x14ac:dyDescent="0.2">
      <c r="A335" s="35" t="s">
        <v>1137</v>
      </c>
      <c r="B335" s="4" t="s">
        <v>772</v>
      </c>
      <c r="C335" s="12"/>
      <c r="D335" s="4" t="s">
        <v>773</v>
      </c>
      <c r="E335" s="3">
        <v>2</v>
      </c>
      <c r="F335" s="5" t="s">
        <v>9</v>
      </c>
      <c r="G335" s="36" t="s">
        <v>693</v>
      </c>
      <c r="H335" s="115"/>
      <c r="I335" s="82">
        <f t="shared" si="9"/>
        <v>0</v>
      </c>
    </row>
    <row r="336" spans="1:9" x14ac:dyDescent="0.2">
      <c r="A336" s="35" t="s">
        <v>1138</v>
      </c>
      <c r="B336" s="4" t="s">
        <v>774</v>
      </c>
      <c r="C336" s="12"/>
      <c r="D336" s="4" t="s">
        <v>775</v>
      </c>
      <c r="E336" s="3">
        <v>5</v>
      </c>
      <c r="F336" s="5" t="s">
        <v>9</v>
      </c>
      <c r="G336" s="36" t="s">
        <v>693</v>
      </c>
      <c r="H336" s="115"/>
      <c r="I336" s="82">
        <f t="shared" si="9"/>
        <v>0</v>
      </c>
    </row>
    <row r="337" spans="1:9" x14ac:dyDescent="0.2">
      <c r="A337" s="35" t="s">
        <v>1139</v>
      </c>
      <c r="B337" s="4" t="s">
        <v>776</v>
      </c>
      <c r="C337" s="12" t="s">
        <v>777</v>
      </c>
      <c r="D337" s="4" t="s">
        <v>778</v>
      </c>
      <c r="E337" s="3">
        <v>2</v>
      </c>
      <c r="F337" s="5" t="s">
        <v>9</v>
      </c>
      <c r="G337" s="36" t="s">
        <v>693</v>
      </c>
      <c r="H337" s="115"/>
      <c r="I337" s="82">
        <f t="shared" si="9"/>
        <v>0</v>
      </c>
    </row>
    <row r="338" spans="1:9" x14ac:dyDescent="0.2">
      <c r="A338" s="35" t="s">
        <v>1140</v>
      </c>
      <c r="B338" s="4" t="s">
        <v>779</v>
      </c>
      <c r="C338" s="12"/>
      <c r="D338" s="4" t="s">
        <v>780</v>
      </c>
      <c r="E338" s="3">
        <v>30</v>
      </c>
      <c r="F338" s="5" t="s">
        <v>9</v>
      </c>
      <c r="G338" s="36" t="s">
        <v>693</v>
      </c>
      <c r="H338" s="115"/>
      <c r="I338" s="82">
        <f t="shared" si="9"/>
        <v>0</v>
      </c>
    </row>
    <row r="339" spans="1:9" x14ac:dyDescent="0.2">
      <c r="A339" s="35" t="s">
        <v>1141</v>
      </c>
      <c r="B339" s="4" t="s">
        <v>781</v>
      </c>
      <c r="C339" s="12"/>
      <c r="D339" s="4" t="s">
        <v>782</v>
      </c>
      <c r="E339" s="3">
        <v>100</v>
      </c>
      <c r="F339" s="5" t="s">
        <v>9</v>
      </c>
      <c r="G339" s="36" t="s">
        <v>693</v>
      </c>
      <c r="H339" s="115"/>
      <c r="I339" s="82">
        <f t="shared" si="9"/>
        <v>0</v>
      </c>
    </row>
    <row r="340" spans="1:9" x14ac:dyDescent="0.2">
      <c r="A340" s="35" t="s">
        <v>1142</v>
      </c>
      <c r="B340" s="4" t="s">
        <v>783</v>
      </c>
      <c r="C340" s="12"/>
      <c r="D340" s="4" t="s">
        <v>784</v>
      </c>
      <c r="E340" s="3">
        <v>10</v>
      </c>
      <c r="F340" s="5" t="s">
        <v>9</v>
      </c>
      <c r="G340" s="36" t="s">
        <v>693</v>
      </c>
      <c r="H340" s="115"/>
      <c r="I340" s="82">
        <f t="shared" si="9"/>
        <v>0</v>
      </c>
    </row>
    <row r="341" spans="1:9" x14ac:dyDescent="0.2">
      <c r="A341" s="35" t="s">
        <v>1143</v>
      </c>
      <c r="B341" s="4" t="s">
        <v>785</v>
      </c>
      <c r="C341" s="12"/>
      <c r="D341" s="4" t="s">
        <v>786</v>
      </c>
      <c r="E341" s="3">
        <v>5</v>
      </c>
      <c r="F341" s="5" t="s">
        <v>9</v>
      </c>
      <c r="G341" s="36" t="s">
        <v>693</v>
      </c>
      <c r="H341" s="115"/>
      <c r="I341" s="82">
        <f t="shared" si="9"/>
        <v>0</v>
      </c>
    </row>
    <row r="342" spans="1:9" x14ac:dyDescent="0.2">
      <c r="A342" s="35" t="s">
        <v>1144</v>
      </c>
      <c r="B342" s="4" t="s">
        <v>787</v>
      </c>
      <c r="C342" s="12"/>
      <c r="D342" s="4" t="s">
        <v>788</v>
      </c>
      <c r="E342" s="3">
        <v>7</v>
      </c>
      <c r="F342" s="5" t="s">
        <v>9</v>
      </c>
      <c r="G342" s="36" t="s">
        <v>693</v>
      </c>
      <c r="H342" s="115"/>
      <c r="I342" s="82">
        <f t="shared" si="9"/>
        <v>0</v>
      </c>
    </row>
    <row r="343" spans="1:9" x14ac:dyDescent="0.2">
      <c r="A343" s="35" t="s">
        <v>1145</v>
      </c>
      <c r="B343" s="4" t="s">
        <v>789</v>
      </c>
      <c r="C343" s="12"/>
      <c r="D343" s="4" t="s">
        <v>790</v>
      </c>
      <c r="E343" s="3">
        <v>2</v>
      </c>
      <c r="F343" s="5" t="s">
        <v>9</v>
      </c>
      <c r="G343" s="36" t="s">
        <v>693</v>
      </c>
      <c r="H343" s="115"/>
      <c r="I343" s="82">
        <f t="shared" si="9"/>
        <v>0</v>
      </c>
    </row>
    <row r="344" spans="1:9" x14ac:dyDescent="0.2">
      <c r="A344" s="35" t="s">
        <v>1146</v>
      </c>
      <c r="B344" s="4" t="s">
        <v>791</v>
      </c>
      <c r="C344" s="12"/>
      <c r="D344" s="4" t="s">
        <v>792</v>
      </c>
      <c r="E344" s="3">
        <v>5</v>
      </c>
      <c r="F344" s="5" t="s">
        <v>9</v>
      </c>
      <c r="G344" s="36" t="s">
        <v>693</v>
      </c>
      <c r="H344" s="115"/>
      <c r="I344" s="82">
        <f t="shared" si="9"/>
        <v>0</v>
      </c>
    </row>
    <row r="345" spans="1:9" ht="25.5" x14ac:dyDescent="0.2">
      <c r="A345" s="35" t="s">
        <v>1147</v>
      </c>
      <c r="B345" s="4" t="s">
        <v>793</v>
      </c>
      <c r="C345" s="12" t="s">
        <v>794</v>
      </c>
      <c r="D345" s="4" t="s">
        <v>199</v>
      </c>
      <c r="E345" s="3">
        <v>7</v>
      </c>
      <c r="F345" s="5" t="s">
        <v>9</v>
      </c>
      <c r="G345" s="64" t="s">
        <v>795</v>
      </c>
      <c r="H345" s="115"/>
      <c r="I345" s="82">
        <f t="shared" si="9"/>
        <v>0</v>
      </c>
    </row>
    <row r="346" spans="1:9" ht="25.5" x14ac:dyDescent="0.2">
      <c r="A346" s="35" t="s">
        <v>1148</v>
      </c>
      <c r="B346" s="4" t="s">
        <v>796</v>
      </c>
      <c r="C346" s="12" t="s">
        <v>797</v>
      </c>
      <c r="D346" s="4" t="s">
        <v>329</v>
      </c>
      <c r="E346" s="3">
        <v>5</v>
      </c>
      <c r="F346" s="5" t="s">
        <v>9</v>
      </c>
      <c r="G346" s="64" t="s">
        <v>798</v>
      </c>
      <c r="H346" s="115"/>
      <c r="I346" s="82">
        <f t="shared" si="9"/>
        <v>0</v>
      </c>
    </row>
    <row r="347" spans="1:9" x14ac:dyDescent="0.2">
      <c r="A347" s="35" t="s">
        <v>1149</v>
      </c>
      <c r="B347" s="4" t="s">
        <v>799</v>
      </c>
      <c r="C347" s="12"/>
      <c r="D347" s="4" t="s">
        <v>332</v>
      </c>
      <c r="E347" s="3">
        <v>5</v>
      </c>
      <c r="F347" s="5"/>
      <c r="G347" s="64" t="s">
        <v>798</v>
      </c>
      <c r="H347" s="115"/>
      <c r="I347" s="82">
        <f t="shared" si="9"/>
        <v>0</v>
      </c>
    </row>
    <row r="348" spans="1:9" x14ac:dyDescent="0.2">
      <c r="A348" s="35" t="s">
        <v>1150</v>
      </c>
      <c r="B348" s="4" t="s">
        <v>800</v>
      </c>
      <c r="C348" s="12" t="s">
        <v>801</v>
      </c>
      <c r="D348" s="4" t="s">
        <v>309</v>
      </c>
      <c r="E348" s="3">
        <v>2</v>
      </c>
      <c r="F348" s="5" t="s">
        <v>9</v>
      </c>
      <c r="G348" s="36" t="s">
        <v>795</v>
      </c>
      <c r="H348" s="115"/>
      <c r="I348" s="82">
        <f t="shared" si="9"/>
        <v>0</v>
      </c>
    </row>
    <row r="349" spans="1:9" x14ac:dyDescent="0.2">
      <c r="A349" s="35" t="s">
        <v>1151</v>
      </c>
      <c r="B349" s="4" t="s">
        <v>802</v>
      </c>
      <c r="C349" s="12"/>
      <c r="D349" s="4" t="s">
        <v>199</v>
      </c>
      <c r="E349" s="3">
        <v>2</v>
      </c>
      <c r="F349" s="5" t="s">
        <v>9</v>
      </c>
      <c r="G349" s="36" t="s">
        <v>795</v>
      </c>
      <c r="H349" s="115"/>
      <c r="I349" s="82">
        <f t="shared" si="9"/>
        <v>0</v>
      </c>
    </row>
    <row r="350" spans="1:9" x14ac:dyDescent="0.2">
      <c r="A350" s="35" t="s">
        <v>1152</v>
      </c>
      <c r="B350" s="4" t="s">
        <v>803</v>
      </c>
      <c r="C350" s="56"/>
      <c r="D350" s="4" t="s">
        <v>329</v>
      </c>
      <c r="E350" s="3">
        <v>5</v>
      </c>
      <c r="F350" s="5" t="s">
        <v>9</v>
      </c>
      <c r="G350" s="36" t="s">
        <v>795</v>
      </c>
      <c r="H350" s="115"/>
      <c r="I350" s="82">
        <f t="shared" si="9"/>
        <v>0</v>
      </c>
    </row>
    <row r="351" spans="1:9" x14ac:dyDescent="0.2">
      <c r="A351" s="35" t="s">
        <v>1153</v>
      </c>
      <c r="B351" s="4" t="s">
        <v>804</v>
      </c>
      <c r="C351" s="134" t="s">
        <v>805</v>
      </c>
      <c r="D351" s="134"/>
      <c r="E351" s="3">
        <v>2</v>
      </c>
      <c r="F351" s="5" t="s">
        <v>482</v>
      </c>
      <c r="G351" s="36" t="s">
        <v>806</v>
      </c>
      <c r="H351" s="115"/>
      <c r="I351" s="82">
        <f t="shared" si="9"/>
        <v>0</v>
      </c>
    </row>
    <row r="352" spans="1:9" x14ac:dyDescent="0.2">
      <c r="A352" s="35" t="s">
        <v>1154</v>
      </c>
      <c r="B352" s="4" t="s">
        <v>807</v>
      </c>
      <c r="C352" s="134" t="s">
        <v>808</v>
      </c>
      <c r="D352" s="134"/>
      <c r="E352" s="3">
        <v>2</v>
      </c>
      <c r="F352" s="5" t="s">
        <v>482</v>
      </c>
      <c r="G352" s="36" t="s">
        <v>806</v>
      </c>
      <c r="H352" s="115"/>
      <c r="I352" s="82">
        <f t="shared" si="9"/>
        <v>0</v>
      </c>
    </row>
    <row r="353" spans="1:9" x14ac:dyDescent="0.2">
      <c r="A353" s="35" t="s">
        <v>1155</v>
      </c>
      <c r="B353" s="4" t="s">
        <v>809</v>
      </c>
      <c r="C353" s="134" t="s">
        <v>810</v>
      </c>
      <c r="D353" s="134"/>
      <c r="E353" s="3">
        <v>2</v>
      </c>
      <c r="F353" s="5" t="s">
        <v>482</v>
      </c>
      <c r="G353" s="36" t="s">
        <v>806</v>
      </c>
      <c r="H353" s="115"/>
      <c r="I353" s="82">
        <f t="shared" si="9"/>
        <v>0</v>
      </c>
    </row>
    <row r="354" spans="1:9" x14ac:dyDescent="0.2">
      <c r="A354" s="35" t="s">
        <v>1156</v>
      </c>
      <c r="B354" s="4" t="s">
        <v>811</v>
      </c>
      <c r="C354" s="134" t="s">
        <v>812</v>
      </c>
      <c r="D354" s="134"/>
      <c r="E354" s="3">
        <v>2</v>
      </c>
      <c r="F354" s="5" t="s">
        <v>482</v>
      </c>
      <c r="G354" s="36" t="s">
        <v>806</v>
      </c>
      <c r="H354" s="115"/>
      <c r="I354" s="82">
        <f t="shared" si="9"/>
        <v>0</v>
      </c>
    </row>
    <row r="355" spans="1:9" x14ac:dyDescent="0.2">
      <c r="A355" s="35" t="s">
        <v>1157</v>
      </c>
      <c r="B355" s="4" t="s">
        <v>813</v>
      </c>
      <c r="C355" s="134" t="s">
        <v>814</v>
      </c>
      <c r="D355" s="134"/>
      <c r="E355" s="3">
        <v>2</v>
      </c>
      <c r="F355" s="5" t="s">
        <v>482</v>
      </c>
      <c r="G355" s="36" t="s">
        <v>806</v>
      </c>
      <c r="H355" s="115"/>
      <c r="I355" s="82">
        <f t="shared" si="9"/>
        <v>0</v>
      </c>
    </row>
    <row r="356" spans="1:9" ht="15" thickBot="1" x14ac:dyDescent="0.25">
      <c r="A356" s="37" t="s">
        <v>1158</v>
      </c>
      <c r="B356" s="38" t="s">
        <v>815</v>
      </c>
      <c r="C356" s="161" t="s">
        <v>816</v>
      </c>
      <c r="D356" s="161"/>
      <c r="E356" s="39">
        <v>2</v>
      </c>
      <c r="F356" s="40" t="s">
        <v>482</v>
      </c>
      <c r="G356" s="41" t="s">
        <v>806</v>
      </c>
      <c r="H356" s="115"/>
      <c r="I356" s="90">
        <f t="shared" si="9"/>
        <v>0</v>
      </c>
    </row>
    <row r="357" spans="1:9" ht="21.75" customHeight="1" thickTop="1" thickBot="1" x14ac:dyDescent="0.3">
      <c r="A357" s="170" t="s">
        <v>1311</v>
      </c>
      <c r="B357" s="171"/>
      <c r="C357" s="171"/>
      <c r="D357" s="171"/>
      <c r="E357" s="171"/>
      <c r="F357" s="171"/>
      <c r="G357" s="172"/>
      <c r="H357" s="106"/>
      <c r="I357" s="92">
        <f>SUM(I252:I356)</f>
        <v>0</v>
      </c>
    </row>
    <row r="358" spans="1:9" ht="18" customHeight="1" thickTop="1" thickBot="1" x14ac:dyDescent="0.25">
      <c r="A358" s="150" t="s">
        <v>1301</v>
      </c>
      <c r="B358" s="151"/>
      <c r="C358" s="151"/>
      <c r="D358" s="151"/>
      <c r="E358" s="151"/>
      <c r="F358" s="152"/>
      <c r="G358" s="42"/>
      <c r="H358" s="109"/>
      <c r="I358" s="95"/>
    </row>
    <row r="359" spans="1:9" ht="18" customHeight="1" thickTop="1" thickBot="1" x14ac:dyDescent="0.25">
      <c r="A359" s="153"/>
      <c r="B359" s="154"/>
      <c r="C359" s="154"/>
      <c r="D359" s="154"/>
      <c r="E359" s="154"/>
      <c r="F359" s="155"/>
      <c r="G359" s="43">
        <v>5000</v>
      </c>
      <c r="H359" s="110" t="s">
        <v>1316</v>
      </c>
      <c r="I359" s="94" t="e">
        <f>SUM(G359*-H359)</f>
        <v>#VALUE!</v>
      </c>
    </row>
    <row r="360" spans="1:9" ht="18" customHeight="1" thickTop="1" thickBot="1" x14ac:dyDescent="0.25">
      <c r="A360" s="156"/>
      <c r="B360" s="157"/>
      <c r="C360" s="157"/>
      <c r="D360" s="157"/>
      <c r="E360" s="157"/>
      <c r="F360" s="158"/>
      <c r="G360" s="44" t="s">
        <v>1305</v>
      </c>
      <c r="H360" s="109"/>
      <c r="I360" s="95"/>
    </row>
    <row r="361" spans="1:9" ht="18" customHeight="1" thickTop="1" thickBot="1" x14ac:dyDescent="0.3">
      <c r="A361" s="170" t="s">
        <v>1091</v>
      </c>
      <c r="B361" s="171"/>
      <c r="C361" s="171"/>
      <c r="D361" s="171"/>
      <c r="E361" s="171"/>
      <c r="F361" s="171"/>
      <c r="G361" s="171"/>
      <c r="H361" s="106"/>
      <c r="I361" s="96" t="e">
        <f>SUM(I357+I359)</f>
        <v>#VALUE!</v>
      </c>
    </row>
    <row r="362" spans="1:9" ht="19.5" customHeight="1" thickTop="1" x14ac:dyDescent="0.2">
      <c r="A362" s="168" t="s">
        <v>1093</v>
      </c>
      <c r="B362" s="169"/>
      <c r="C362" s="169"/>
      <c r="D362" s="169"/>
      <c r="E362" s="169"/>
      <c r="F362" s="169"/>
      <c r="G362" s="169"/>
      <c r="H362" s="106"/>
      <c r="I362" s="91"/>
    </row>
    <row r="363" spans="1:9" ht="21" customHeight="1" thickBot="1" x14ac:dyDescent="0.3">
      <c r="A363" s="166" t="s">
        <v>1095</v>
      </c>
      <c r="B363" s="167"/>
      <c r="C363" s="167"/>
      <c r="D363" s="167"/>
      <c r="E363" s="167"/>
      <c r="F363" s="167"/>
      <c r="G363" s="167"/>
      <c r="H363" s="106"/>
      <c r="I363" s="83"/>
    </row>
    <row r="364" spans="1:9" ht="15" thickTop="1" x14ac:dyDescent="0.2">
      <c r="A364" s="45" t="s">
        <v>571</v>
      </c>
      <c r="B364" s="46" t="s">
        <v>818</v>
      </c>
      <c r="C364" s="47" t="s">
        <v>819</v>
      </c>
      <c r="D364" s="46" t="s">
        <v>820</v>
      </c>
      <c r="E364" s="48">
        <v>20</v>
      </c>
      <c r="F364" s="49" t="s">
        <v>9</v>
      </c>
      <c r="G364" s="65" t="s">
        <v>821</v>
      </c>
      <c r="H364" s="105"/>
      <c r="I364" s="82">
        <f t="shared" ref="I364:I427" si="10">SUM(E364*H364)</f>
        <v>0</v>
      </c>
    </row>
    <row r="365" spans="1:9" x14ac:dyDescent="0.2">
      <c r="A365" s="35" t="s">
        <v>574</v>
      </c>
      <c r="B365" s="4" t="s">
        <v>823</v>
      </c>
      <c r="C365" s="56"/>
      <c r="D365" s="4" t="s">
        <v>824</v>
      </c>
      <c r="E365" s="3">
        <v>10</v>
      </c>
      <c r="F365" s="5" t="s">
        <v>9</v>
      </c>
      <c r="G365" s="36" t="s">
        <v>821</v>
      </c>
      <c r="H365" s="105"/>
      <c r="I365" s="82">
        <f t="shared" si="10"/>
        <v>0</v>
      </c>
    </row>
    <row r="366" spans="1:9" x14ac:dyDescent="0.2">
      <c r="A366" s="35" t="s">
        <v>576</v>
      </c>
      <c r="B366" s="4" t="s">
        <v>826</v>
      </c>
      <c r="C366" s="56"/>
      <c r="D366" s="4" t="s">
        <v>827</v>
      </c>
      <c r="E366" s="3">
        <v>10</v>
      </c>
      <c r="F366" s="5" t="s">
        <v>9</v>
      </c>
      <c r="G366" s="36" t="s">
        <v>821</v>
      </c>
      <c r="H366" s="105"/>
      <c r="I366" s="82">
        <f t="shared" si="10"/>
        <v>0</v>
      </c>
    </row>
    <row r="367" spans="1:9" x14ac:dyDescent="0.2">
      <c r="A367" s="35" t="s">
        <v>578</v>
      </c>
      <c r="B367" s="4" t="s">
        <v>829</v>
      </c>
      <c r="C367" s="56"/>
      <c r="D367" s="4" t="s">
        <v>830</v>
      </c>
      <c r="E367" s="3">
        <v>7</v>
      </c>
      <c r="F367" s="5" t="s">
        <v>9</v>
      </c>
      <c r="G367" s="36" t="s">
        <v>821</v>
      </c>
      <c r="H367" s="105"/>
      <c r="I367" s="82">
        <f t="shared" si="10"/>
        <v>0</v>
      </c>
    </row>
    <row r="368" spans="1:9" x14ac:dyDescent="0.2">
      <c r="A368" s="35" t="s">
        <v>580</v>
      </c>
      <c r="B368" s="4" t="s">
        <v>832</v>
      </c>
      <c r="C368" s="56"/>
      <c r="D368" s="4" t="s">
        <v>833</v>
      </c>
      <c r="E368" s="3">
        <v>4</v>
      </c>
      <c r="F368" s="5" t="s">
        <v>9</v>
      </c>
      <c r="G368" s="36" t="s">
        <v>821</v>
      </c>
      <c r="H368" s="105"/>
      <c r="I368" s="82">
        <f t="shared" si="10"/>
        <v>0</v>
      </c>
    </row>
    <row r="369" spans="1:9" x14ac:dyDescent="0.2">
      <c r="A369" s="35" t="s">
        <v>583</v>
      </c>
      <c r="B369" s="4" t="s">
        <v>835</v>
      </c>
      <c r="C369" s="56"/>
      <c r="D369" s="4" t="s">
        <v>836</v>
      </c>
      <c r="E369" s="3">
        <v>4</v>
      </c>
      <c r="F369" s="5" t="s">
        <v>9</v>
      </c>
      <c r="G369" s="36" t="s">
        <v>821</v>
      </c>
      <c r="H369" s="105"/>
      <c r="I369" s="82">
        <f t="shared" si="10"/>
        <v>0</v>
      </c>
    </row>
    <row r="370" spans="1:9" x14ac:dyDescent="0.2">
      <c r="A370" s="35" t="s">
        <v>585</v>
      </c>
      <c r="B370" s="4" t="s">
        <v>837</v>
      </c>
      <c r="C370" s="56" t="s">
        <v>181</v>
      </c>
      <c r="D370" s="4" t="s">
        <v>838</v>
      </c>
      <c r="E370" s="3">
        <v>4</v>
      </c>
      <c r="F370" s="5" t="s">
        <v>9</v>
      </c>
      <c r="G370" s="36" t="s">
        <v>821</v>
      </c>
      <c r="H370" s="105"/>
      <c r="I370" s="82">
        <f t="shared" si="10"/>
        <v>0</v>
      </c>
    </row>
    <row r="371" spans="1:9" x14ac:dyDescent="0.2">
      <c r="A371" s="35" t="s">
        <v>588</v>
      </c>
      <c r="B371" s="4" t="s">
        <v>839</v>
      </c>
      <c r="C371" s="56" t="s">
        <v>840</v>
      </c>
      <c r="D371" s="4"/>
      <c r="E371" s="3">
        <v>7</v>
      </c>
      <c r="F371" s="5" t="s">
        <v>9</v>
      </c>
      <c r="G371" s="36" t="s">
        <v>841</v>
      </c>
      <c r="H371" s="105"/>
      <c r="I371" s="82">
        <f t="shared" si="10"/>
        <v>0</v>
      </c>
    </row>
    <row r="372" spans="1:9" x14ac:dyDescent="0.2">
      <c r="A372" s="35" t="s">
        <v>590</v>
      </c>
      <c r="B372" s="4" t="s">
        <v>842</v>
      </c>
      <c r="C372" s="66" t="s">
        <v>843</v>
      </c>
      <c r="D372" s="67"/>
      <c r="E372" s="3">
        <v>10</v>
      </c>
      <c r="F372" s="5" t="s">
        <v>9</v>
      </c>
      <c r="G372" s="36" t="s">
        <v>841</v>
      </c>
      <c r="H372" s="105"/>
      <c r="I372" s="82">
        <f t="shared" si="10"/>
        <v>0</v>
      </c>
    </row>
    <row r="373" spans="1:9" x14ac:dyDescent="0.2">
      <c r="A373" s="35" t="s">
        <v>593</v>
      </c>
      <c r="B373" s="4" t="s">
        <v>844</v>
      </c>
      <c r="C373" s="66" t="s">
        <v>845</v>
      </c>
      <c r="D373" s="67"/>
      <c r="E373" s="3">
        <v>4</v>
      </c>
      <c r="F373" s="5" t="s">
        <v>9</v>
      </c>
      <c r="G373" s="36" t="s">
        <v>841</v>
      </c>
      <c r="H373" s="105"/>
      <c r="I373" s="82">
        <f t="shared" si="10"/>
        <v>0</v>
      </c>
    </row>
    <row r="374" spans="1:9" x14ac:dyDescent="0.2">
      <c r="A374" s="35" t="s">
        <v>595</v>
      </c>
      <c r="B374" s="4" t="s">
        <v>846</v>
      </c>
      <c r="C374" s="66" t="s">
        <v>847</v>
      </c>
      <c r="D374" s="67"/>
      <c r="E374" s="3">
        <v>5</v>
      </c>
      <c r="F374" s="5" t="s">
        <v>9</v>
      </c>
      <c r="G374" s="36" t="s">
        <v>841</v>
      </c>
      <c r="H374" s="105"/>
      <c r="I374" s="82">
        <f t="shared" si="10"/>
        <v>0</v>
      </c>
    </row>
    <row r="375" spans="1:9" x14ac:dyDescent="0.2">
      <c r="A375" s="35" t="s">
        <v>597</v>
      </c>
      <c r="B375" s="4" t="s">
        <v>848</v>
      </c>
      <c r="C375" s="66" t="s">
        <v>849</v>
      </c>
      <c r="D375" s="67"/>
      <c r="E375" s="3">
        <v>4</v>
      </c>
      <c r="F375" s="5" t="s">
        <v>9</v>
      </c>
      <c r="G375" s="36" t="s">
        <v>841</v>
      </c>
      <c r="H375" s="105"/>
      <c r="I375" s="82">
        <f t="shared" si="10"/>
        <v>0</v>
      </c>
    </row>
    <row r="376" spans="1:9" x14ac:dyDescent="0.2">
      <c r="A376" s="35" t="s">
        <v>599</v>
      </c>
      <c r="B376" s="4" t="s">
        <v>850</v>
      </c>
      <c r="C376" s="66" t="s">
        <v>851</v>
      </c>
      <c r="D376" s="67"/>
      <c r="E376" s="3">
        <v>5</v>
      </c>
      <c r="F376" s="5" t="s">
        <v>9</v>
      </c>
      <c r="G376" s="36" t="s">
        <v>841</v>
      </c>
      <c r="H376" s="105"/>
      <c r="I376" s="82">
        <f t="shared" si="10"/>
        <v>0</v>
      </c>
    </row>
    <row r="377" spans="1:9" x14ac:dyDescent="0.2">
      <c r="A377" s="35" t="s">
        <v>602</v>
      </c>
      <c r="B377" s="4" t="s">
        <v>852</v>
      </c>
      <c r="C377" s="66" t="s">
        <v>853</v>
      </c>
      <c r="D377" s="67"/>
      <c r="E377" s="3">
        <v>5</v>
      </c>
      <c r="F377" s="5" t="s">
        <v>9</v>
      </c>
      <c r="G377" s="36" t="s">
        <v>841</v>
      </c>
      <c r="H377" s="105"/>
      <c r="I377" s="82">
        <f t="shared" si="10"/>
        <v>0</v>
      </c>
    </row>
    <row r="378" spans="1:9" x14ac:dyDescent="0.2">
      <c r="A378" s="35" t="s">
        <v>604</v>
      </c>
      <c r="B378" s="4" t="s">
        <v>854</v>
      </c>
      <c r="C378" s="66" t="s">
        <v>855</v>
      </c>
      <c r="D378" s="67"/>
      <c r="E378" s="3">
        <v>4</v>
      </c>
      <c r="F378" s="5" t="s">
        <v>9</v>
      </c>
      <c r="G378" s="36" t="s">
        <v>841</v>
      </c>
      <c r="H378" s="105"/>
      <c r="I378" s="82">
        <f t="shared" si="10"/>
        <v>0</v>
      </c>
    </row>
    <row r="379" spans="1:9" x14ac:dyDescent="0.2">
      <c r="A379" s="35" t="s">
        <v>1159</v>
      </c>
      <c r="B379" s="4" t="s">
        <v>856</v>
      </c>
      <c r="C379" s="66" t="s">
        <v>857</v>
      </c>
      <c r="D379" s="67"/>
      <c r="E379" s="3">
        <v>4</v>
      </c>
      <c r="F379" s="5" t="s">
        <v>9</v>
      </c>
      <c r="G379" s="36" t="s">
        <v>841</v>
      </c>
      <c r="H379" s="105"/>
      <c r="I379" s="82">
        <f t="shared" si="10"/>
        <v>0</v>
      </c>
    </row>
    <row r="380" spans="1:9" x14ac:dyDescent="0.2">
      <c r="A380" s="35" t="s">
        <v>1160</v>
      </c>
      <c r="B380" s="4" t="s">
        <v>858</v>
      </c>
      <c r="C380" s="66" t="s">
        <v>859</v>
      </c>
      <c r="D380" s="67"/>
      <c r="E380" s="3">
        <v>5</v>
      </c>
      <c r="F380" s="5" t="s">
        <v>9</v>
      </c>
      <c r="G380" s="36" t="s">
        <v>841</v>
      </c>
      <c r="H380" s="105"/>
      <c r="I380" s="82">
        <f t="shared" si="10"/>
        <v>0</v>
      </c>
    </row>
    <row r="381" spans="1:9" x14ac:dyDescent="0.2">
      <c r="A381" s="35" t="s">
        <v>1161</v>
      </c>
      <c r="B381" s="4" t="s">
        <v>860</v>
      </c>
      <c r="C381" s="66" t="s">
        <v>861</v>
      </c>
      <c r="D381" s="67"/>
      <c r="E381" s="3">
        <v>5</v>
      </c>
      <c r="F381" s="5" t="s">
        <v>9</v>
      </c>
      <c r="G381" s="36" t="s">
        <v>841</v>
      </c>
      <c r="H381" s="105"/>
      <c r="I381" s="82">
        <f t="shared" si="10"/>
        <v>0</v>
      </c>
    </row>
    <row r="382" spans="1:9" x14ac:dyDescent="0.2">
      <c r="A382" s="35" t="s">
        <v>1162</v>
      </c>
      <c r="B382" s="4" t="s">
        <v>862</v>
      </c>
      <c r="C382" s="66" t="s">
        <v>863</v>
      </c>
      <c r="D382" s="67"/>
      <c r="E382" s="3">
        <v>4</v>
      </c>
      <c r="F382" s="5" t="s">
        <v>9</v>
      </c>
      <c r="G382" s="36" t="s">
        <v>841</v>
      </c>
      <c r="H382" s="105"/>
      <c r="I382" s="82">
        <f t="shared" si="10"/>
        <v>0</v>
      </c>
    </row>
    <row r="383" spans="1:9" x14ac:dyDescent="0.2">
      <c r="A383" s="35" t="s">
        <v>1163</v>
      </c>
      <c r="B383" s="4" t="s">
        <v>864</v>
      </c>
      <c r="C383" s="66" t="s">
        <v>865</v>
      </c>
      <c r="D383" s="67"/>
      <c r="E383" s="3">
        <v>4</v>
      </c>
      <c r="F383" s="5" t="s">
        <v>9</v>
      </c>
      <c r="G383" s="36" t="s">
        <v>841</v>
      </c>
      <c r="H383" s="105"/>
      <c r="I383" s="82">
        <f t="shared" si="10"/>
        <v>0</v>
      </c>
    </row>
    <row r="384" spans="1:9" x14ac:dyDescent="0.2">
      <c r="A384" s="35" t="s">
        <v>1164</v>
      </c>
      <c r="B384" s="4" t="s">
        <v>866</v>
      </c>
      <c r="C384" s="66" t="s">
        <v>867</v>
      </c>
      <c r="D384" s="67"/>
      <c r="E384" s="3">
        <v>4</v>
      </c>
      <c r="F384" s="5" t="s">
        <v>9</v>
      </c>
      <c r="G384" s="36" t="s">
        <v>841</v>
      </c>
      <c r="H384" s="105"/>
      <c r="I384" s="82">
        <f t="shared" si="10"/>
        <v>0</v>
      </c>
    </row>
    <row r="385" spans="1:9" x14ac:dyDescent="0.2">
      <c r="A385" s="35" t="s">
        <v>1165</v>
      </c>
      <c r="B385" s="4" t="s">
        <v>868</v>
      </c>
      <c r="C385" s="66" t="s">
        <v>869</v>
      </c>
      <c r="D385" s="67"/>
      <c r="E385" s="3">
        <v>4</v>
      </c>
      <c r="F385" s="5" t="s">
        <v>9</v>
      </c>
      <c r="G385" s="36" t="s">
        <v>841</v>
      </c>
      <c r="H385" s="105"/>
      <c r="I385" s="82">
        <f t="shared" si="10"/>
        <v>0</v>
      </c>
    </row>
    <row r="386" spans="1:9" x14ac:dyDescent="0.2">
      <c r="A386" s="35" t="s">
        <v>1166</v>
      </c>
      <c r="B386" s="4" t="s">
        <v>870</v>
      </c>
      <c r="C386" s="66" t="s">
        <v>871</v>
      </c>
      <c r="D386" s="67"/>
      <c r="E386" s="3">
        <v>4</v>
      </c>
      <c r="F386" s="5" t="s">
        <v>9</v>
      </c>
      <c r="G386" s="36" t="s">
        <v>841</v>
      </c>
      <c r="H386" s="105"/>
      <c r="I386" s="82">
        <f t="shared" si="10"/>
        <v>0</v>
      </c>
    </row>
    <row r="387" spans="1:9" x14ac:dyDescent="0.2">
      <c r="A387" s="35" t="s">
        <v>1167</v>
      </c>
      <c r="B387" s="4" t="s">
        <v>872</v>
      </c>
      <c r="C387" s="66" t="s">
        <v>873</v>
      </c>
      <c r="D387" s="67"/>
      <c r="E387" s="3">
        <v>4</v>
      </c>
      <c r="F387" s="5" t="s">
        <v>9</v>
      </c>
      <c r="G387" s="36" t="s">
        <v>841</v>
      </c>
      <c r="H387" s="105"/>
      <c r="I387" s="82">
        <f t="shared" si="10"/>
        <v>0</v>
      </c>
    </row>
    <row r="388" spans="1:9" x14ac:dyDescent="0.2">
      <c r="A388" s="35" t="s">
        <v>1168</v>
      </c>
      <c r="B388" s="4" t="s">
        <v>874</v>
      </c>
      <c r="C388" s="66" t="s">
        <v>875</v>
      </c>
      <c r="D388" s="67"/>
      <c r="E388" s="3">
        <v>4</v>
      </c>
      <c r="F388" s="5" t="s">
        <v>9</v>
      </c>
      <c r="G388" s="36" t="s">
        <v>841</v>
      </c>
      <c r="H388" s="105"/>
      <c r="I388" s="82">
        <f t="shared" si="10"/>
        <v>0</v>
      </c>
    </row>
    <row r="389" spans="1:9" x14ac:dyDescent="0.2">
      <c r="A389" s="35" t="s">
        <v>1169</v>
      </c>
      <c r="B389" s="4" t="s">
        <v>876</v>
      </c>
      <c r="C389" s="66" t="s">
        <v>877</v>
      </c>
      <c r="D389" s="67"/>
      <c r="E389" s="3">
        <v>4</v>
      </c>
      <c r="F389" s="5" t="s">
        <v>9</v>
      </c>
      <c r="G389" s="36" t="s">
        <v>841</v>
      </c>
      <c r="H389" s="105"/>
      <c r="I389" s="82">
        <f t="shared" si="10"/>
        <v>0</v>
      </c>
    </row>
    <row r="390" spans="1:9" x14ac:dyDescent="0.2">
      <c r="A390" s="35" t="s">
        <v>1170</v>
      </c>
      <c r="B390" s="4" t="s">
        <v>878</v>
      </c>
      <c r="C390" s="66" t="s">
        <v>879</v>
      </c>
      <c r="D390" s="67"/>
      <c r="E390" s="3">
        <v>8</v>
      </c>
      <c r="F390" s="5" t="s">
        <v>9</v>
      </c>
      <c r="G390" s="36" t="s">
        <v>841</v>
      </c>
      <c r="H390" s="105"/>
      <c r="I390" s="82">
        <f t="shared" si="10"/>
        <v>0</v>
      </c>
    </row>
    <row r="391" spans="1:9" x14ac:dyDescent="0.2">
      <c r="A391" s="35" t="s">
        <v>1171</v>
      </c>
      <c r="B391" s="4" t="s">
        <v>880</v>
      </c>
      <c r="C391" s="66" t="s">
        <v>881</v>
      </c>
      <c r="D391" s="67"/>
      <c r="E391" s="3">
        <v>4</v>
      </c>
      <c r="F391" s="5" t="s">
        <v>9</v>
      </c>
      <c r="G391" s="36" t="s">
        <v>841</v>
      </c>
      <c r="H391" s="105"/>
      <c r="I391" s="82">
        <f t="shared" si="10"/>
        <v>0</v>
      </c>
    </row>
    <row r="392" spans="1:9" x14ac:dyDescent="0.2">
      <c r="A392" s="35" t="s">
        <v>1172</v>
      </c>
      <c r="B392" s="4" t="s">
        <v>882</v>
      </c>
      <c r="C392" s="66" t="s">
        <v>883</v>
      </c>
      <c r="D392" s="67"/>
      <c r="E392" s="3">
        <v>5</v>
      </c>
      <c r="F392" s="5" t="s">
        <v>9</v>
      </c>
      <c r="G392" s="36" t="s">
        <v>841</v>
      </c>
      <c r="H392" s="105"/>
      <c r="I392" s="82">
        <f t="shared" si="10"/>
        <v>0</v>
      </c>
    </row>
    <row r="393" spans="1:9" x14ac:dyDescent="0.2">
      <c r="A393" s="35" t="s">
        <v>1173</v>
      </c>
      <c r="B393" s="4" t="s">
        <v>884</v>
      </c>
      <c r="C393" s="66" t="s">
        <v>885</v>
      </c>
      <c r="D393" s="67"/>
      <c r="E393" s="3">
        <v>4</v>
      </c>
      <c r="F393" s="5" t="s">
        <v>9</v>
      </c>
      <c r="G393" s="36" t="s">
        <v>841</v>
      </c>
      <c r="H393" s="105"/>
      <c r="I393" s="82">
        <f t="shared" si="10"/>
        <v>0</v>
      </c>
    </row>
    <row r="394" spans="1:9" ht="28.5" customHeight="1" x14ac:dyDescent="0.2">
      <c r="A394" s="35" t="s">
        <v>1174</v>
      </c>
      <c r="B394" s="4" t="s">
        <v>886</v>
      </c>
      <c r="C394" s="12" t="s">
        <v>887</v>
      </c>
      <c r="D394" s="2" t="s">
        <v>303</v>
      </c>
      <c r="E394" s="3">
        <v>8</v>
      </c>
      <c r="F394" s="5" t="s">
        <v>9</v>
      </c>
      <c r="G394" s="16" t="s">
        <v>888</v>
      </c>
      <c r="H394" s="105"/>
      <c r="I394" s="82">
        <f t="shared" si="10"/>
        <v>0</v>
      </c>
    </row>
    <row r="395" spans="1:9" ht="24.95" customHeight="1" x14ac:dyDescent="0.2">
      <c r="A395" s="35" t="s">
        <v>1175</v>
      </c>
      <c r="B395" s="4" t="s">
        <v>889</v>
      </c>
      <c r="C395" s="12" t="s">
        <v>890</v>
      </c>
      <c r="D395" s="4" t="s">
        <v>309</v>
      </c>
      <c r="E395" s="3">
        <v>8</v>
      </c>
      <c r="F395" s="5" t="s">
        <v>9</v>
      </c>
      <c r="G395" s="16" t="s">
        <v>888</v>
      </c>
      <c r="H395" s="105"/>
      <c r="I395" s="82">
        <f t="shared" si="10"/>
        <v>0</v>
      </c>
    </row>
    <row r="396" spans="1:9" ht="24.95" customHeight="1" x14ac:dyDescent="0.2">
      <c r="A396" s="35" t="s">
        <v>1176</v>
      </c>
      <c r="B396" s="4" t="s">
        <v>891</v>
      </c>
      <c r="C396" s="12" t="s">
        <v>892</v>
      </c>
      <c r="D396" s="4" t="s">
        <v>199</v>
      </c>
      <c r="E396" s="3">
        <v>10</v>
      </c>
      <c r="F396" s="5" t="s">
        <v>9</v>
      </c>
      <c r="G396" s="16" t="s">
        <v>888</v>
      </c>
      <c r="H396" s="105"/>
      <c r="I396" s="82">
        <f t="shared" si="10"/>
        <v>0</v>
      </c>
    </row>
    <row r="397" spans="1:9" ht="24.95" customHeight="1" x14ac:dyDescent="0.2">
      <c r="A397" s="35" t="s">
        <v>1177</v>
      </c>
      <c r="B397" s="4" t="s">
        <v>893</v>
      </c>
      <c r="C397" s="12" t="s">
        <v>894</v>
      </c>
      <c r="D397" s="4" t="s">
        <v>329</v>
      </c>
      <c r="E397" s="3">
        <v>15</v>
      </c>
      <c r="F397" s="5" t="s">
        <v>9</v>
      </c>
      <c r="G397" s="16" t="s">
        <v>888</v>
      </c>
      <c r="H397" s="105"/>
      <c r="I397" s="82">
        <f t="shared" si="10"/>
        <v>0</v>
      </c>
    </row>
    <row r="398" spans="1:9" ht="24.95" customHeight="1" x14ac:dyDescent="0.2">
      <c r="A398" s="35" t="s">
        <v>1178</v>
      </c>
      <c r="B398" s="4" t="s">
        <v>895</v>
      </c>
      <c r="C398" s="12" t="s">
        <v>896</v>
      </c>
      <c r="D398" s="4" t="s">
        <v>332</v>
      </c>
      <c r="E398" s="3">
        <v>5</v>
      </c>
      <c r="F398" s="5" t="s">
        <v>9</v>
      </c>
      <c r="G398" s="16" t="s">
        <v>888</v>
      </c>
      <c r="H398" s="105"/>
      <c r="I398" s="82">
        <f t="shared" si="10"/>
        <v>0</v>
      </c>
    </row>
    <row r="399" spans="1:9" ht="24.95" customHeight="1" x14ac:dyDescent="0.2">
      <c r="A399" s="35" t="s">
        <v>1179</v>
      </c>
      <c r="B399" s="4" t="s">
        <v>897</v>
      </c>
      <c r="C399" s="12" t="s">
        <v>898</v>
      </c>
      <c r="D399" s="4" t="s">
        <v>335</v>
      </c>
      <c r="E399" s="3">
        <v>4</v>
      </c>
      <c r="F399" s="5" t="s">
        <v>9</v>
      </c>
      <c r="G399" s="16" t="s">
        <v>888</v>
      </c>
      <c r="H399" s="105"/>
      <c r="I399" s="82">
        <f t="shared" si="10"/>
        <v>0</v>
      </c>
    </row>
    <row r="400" spans="1:9" ht="24.95" customHeight="1" x14ac:dyDescent="0.2">
      <c r="A400" s="35" t="s">
        <v>1180</v>
      </c>
      <c r="B400" s="4" t="s">
        <v>899</v>
      </c>
      <c r="C400" s="12" t="s">
        <v>900</v>
      </c>
      <c r="D400" s="4" t="s">
        <v>338</v>
      </c>
      <c r="E400" s="3">
        <v>4</v>
      </c>
      <c r="F400" s="5" t="s">
        <v>9</v>
      </c>
      <c r="G400" s="16" t="s">
        <v>888</v>
      </c>
      <c r="H400" s="105"/>
      <c r="I400" s="82">
        <f t="shared" si="10"/>
        <v>0</v>
      </c>
    </row>
    <row r="401" spans="1:9" ht="24.95" customHeight="1" x14ac:dyDescent="0.2">
      <c r="A401" s="35" t="s">
        <v>1181</v>
      </c>
      <c r="B401" s="4" t="s">
        <v>901</v>
      </c>
      <c r="C401" s="140" t="s">
        <v>902</v>
      </c>
      <c r="D401" s="140"/>
      <c r="E401" s="3">
        <v>3</v>
      </c>
      <c r="F401" s="5" t="s">
        <v>9</v>
      </c>
      <c r="G401" s="16" t="s">
        <v>888</v>
      </c>
      <c r="H401" s="105"/>
      <c r="I401" s="82">
        <f t="shared" si="10"/>
        <v>0</v>
      </c>
    </row>
    <row r="402" spans="1:9" ht="14.25" customHeight="1" x14ac:dyDescent="0.2">
      <c r="A402" s="35" t="s">
        <v>1182</v>
      </c>
      <c r="B402" s="4" t="s">
        <v>903</v>
      </c>
      <c r="C402" s="12" t="s">
        <v>1289</v>
      </c>
      <c r="D402" s="4" t="s">
        <v>904</v>
      </c>
      <c r="E402" s="3">
        <v>4</v>
      </c>
      <c r="F402" s="5" t="s">
        <v>9</v>
      </c>
      <c r="G402" s="36" t="s">
        <v>905</v>
      </c>
      <c r="H402" s="105"/>
      <c r="I402" s="82">
        <f t="shared" si="10"/>
        <v>0</v>
      </c>
    </row>
    <row r="403" spans="1:9" ht="14.1" customHeight="1" x14ac:dyDescent="0.2">
      <c r="A403" s="35" t="s">
        <v>1183</v>
      </c>
      <c r="B403" s="4" t="s">
        <v>906</v>
      </c>
      <c r="C403" s="56"/>
      <c r="D403" s="4" t="s">
        <v>907</v>
      </c>
      <c r="E403" s="3">
        <v>5</v>
      </c>
      <c r="F403" s="5" t="s">
        <v>9</v>
      </c>
      <c r="G403" s="36" t="s">
        <v>905</v>
      </c>
      <c r="H403" s="105"/>
      <c r="I403" s="82">
        <f t="shared" si="10"/>
        <v>0</v>
      </c>
    </row>
    <row r="404" spans="1:9" ht="14.1" customHeight="1" x14ac:dyDescent="0.2">
      <c r="A404" s="35" t="s">
        <v>1184</v>
      </c>
      <c r="B404" s="4" t="s">
        <v>908</v>
      </c>
      <c r="C404" s="56"/>
      <c r="D404" s="4" t="s">
        <v>909</v>
      </c>
      <c r="E404" s="3">
        <v>4</v>
      </c>
      <c r="F404" s="5" t="s">
        <v>9</v>
      </c>
      <c r="G404" s="36" t="s">
        <v>905</v>
      </c>
      <c r="H404" s="105"/>
      <c r="I404" s="82">
        <f t="shared" si="10"/>
        <v>0</v>
      </c>
    </row>
    <row r="405" spans="1:9" ht="14.1" customHeight="1" x14ac:dyDescent="0.2">
      <c r="A405" s="35" t="s">
        <v>1185</v>
      </c>
      <c r="B405" s="4" t="s">
        <v>910</v>
      </c>
      <c r="C405" s="56"/>
      <c r="D405" s="4" t="s">
        <v>911</v>
      </c>
      <c r="E405" s="3">
        <v>4</v>
      </c>
      <c r="F405" s="5" t="s">
        <v>9</v>
      </c>
      <c r="G405" s="36" t="s">
        <v>905</v>
      </c>
      <c r="H405" s="105"/>
      <c r="I405" s="82">
        <f t="shared" si="10"/>
        <v>0</v>
      </c>
    </row>
    <row r="406" spans="1:9" ht="14.1" customHeight="1" x14ac:dyDescent="0.2">
      <c r="A406" s="35" t="s">
        <v>1186</v>
      </c>
      <c r="B406" s="4" t="s">
        <v>912</v>
      </c>
      <c r="C406" s="56"/>
      <c r="D406" s="4" t="s">
        <v>913</v>
      </c>
      <c r="E406" s="3">
        <v>5</v>
      </c>
      <c r="F406" s="5" t="s">
        <v>9</v>
      </c>
      <c r="G406" s="36" t="s">
        <v>905</v>
      </c>
      <c r="H406" s="105"/>
      <c r="I406" s="82">
        <f t="shared" si="10"/>
        <v>0</v>
      </c>
    </row>
    <row r="407" spans="1:9" ht="14.1" customHeight="1" x14ac:dyDescent="0.2">
      <c r="A407" s="35" t="s">
        <v>1187</v>
      </c>
      <c r="B407" s="4" t="s">
        <v>914</v>
      </c>
      <c r="C407" s="56"/>
      <c r="D407" s="4" t="s">
        <v>915</v>
      </c>
      <c r="E407" s="3">
        <v>20</v>
      </c>
      <c r="F407" s="5" t="s">
        <v>9</v>
      </c>
      <c r="G407" s="36" t="s">
        <v>905</v>
      </c>
      <c r="H407" s="105"/>
      <c r="I407" s="82">
        <f t="shared" si="10"/>
        <v>0</v>
      </c>
    </row>
    <row r="408" spans="1:9" ht="24" customHeight="1" x14ac:dyDescent="0.2">
      <c r="A408" s="35" t="s">
        <v>1188</v>
      </c>
      <c r="B408" s="4" t="s">
        <v>916</v>
      </c>
      <c r="C408" s="12" t="s">
        <v>917</v>
      </c>
      <c r="D408" s="4" t="s">
        <v>410</v>
      </c>
      <c r="E408" s="3">
        <v>50</v>
      </c>
      <c r="F408" s="5" t="s">
        <v>9</v>
      </c>
      <c r="G408" s="15" t="s">
        <v>918</v>
      </c>
      <c r="H408" s="105"/>
      <c r="I408" s="82">
        <f t="shared" si="10"/>
        <v>0</v>
      </c>
    </row>
    <row r="409" spans="1:9" ht="14.1" customHeight="1" x14ac:dyDescent="0.2">
      <c r="A409" s="35" t="s">
        <v>1189</v>
      </c>
      <c r="B409" s="4" t="s">
        <v>919</v>
      </c>
      <c r="C409" s="56"/>
      <c r="D409" s="4" t="s">
        <v>84</v>
      </c>
      <c r="E409" s="3">
        <v>5</v>
      </c>
      <c r="F409" s="5" t="s">
        <v>9</v>
      </c>
      <c r="G409" s="15" t="s">
        <v>918</v>
      </c>
      <c r="H409" s="105"/>
      <c r="I409" s="82">
        <f t="shared" si="10"/>
        <v>0</v>
      </c>
    </row>
    <row r="410" spans="1:9" ht="14.1" customHeight="1" x14ac:dyDescent="0.2">
      <c r="A410" s="35" t="s">
        <v>1190</v>
      </c>
      <c r="B410" s="4" t="s">
        <v>920</v>
      </c>
      <c r="C410" s="56"/>
      <c r="D410" s="4" t="s">
        <v>413</v>
      </c>
      <c r="E410" s="3">
        <v>100</v>
      </c>
      <c r="F410" s="5" t="s">
        <v>9</v>
      </c>
      <c r="G410" s="15" t="s">
        <v>918</v>
      </c>
      <c r="H410" s="105"/>
      <c r="I410" s="82">
        <f t="shared" si="10"/>
        <v>0</v>
      </c>
    </row>
    <row r="411" spans="1:9" ht="14.1" customHeight="1" x14ac:dyDescent="0.2">
      <c r="A411" s="35" t="s">
        <v>1191</v>
      </c>
      <c r="B411" s="4" t="s">
        <v>921</v>
      </c>
      <c r="C411" s="56"/>
      <c r="D411" s="4" t="s">
        <v>417</v>
      </c>
      <c r="E411" s="3">
        <v>30</v>
      </c>
      <c r="F411" s="5" t="s">
        <v>9</v>
      </c>
      <c r="G411" s="15" t="s">
        <v>918</v>
      </c>
      <c r="H411" s="105"/>
      <c r="I411" s="82">
        <f t="shared" si="10"/>
        <v>0</v>
      </c>
    </row>
    <row r="412" spans="1:9" ht="14.1" customHeight="1" x14ac:dyDescent="0.2">
      <c r="A412" s="35" t="s">
        <v>1192</v>
      </c>
      <c r="B412" s="4" t="s">
        <v>922</v>
      </c>
      <c r="C412" s="56"/>
      <c r="D412" s="4" t="s">
        <v>923</v>
      </c>
      <c r="E412" s="3">
        <v>10</v>
      </c>
      <c r="F412" s="5" t="s">
        <v>9</v>
      </c>
      <c r="G412" s="15" t="s">
        <v>918</v>
      </c>
      <c r="H412" s="105"/>
      <c r="I412" s="82">
        <f t="shared" si="10"/>
        <v>0</v>
      </c>
    </row>
    <row r="413" spans="1:9" ht="14.1" customHeight="1" x14ac:dyDescent="0.2">
      <c r="A413" s="35" t="s">
        <v>1193</v>
      </c>
      <c r="B413" s="4" t="s">
        <v>924</v>
      </c>
      <c r="C413" s="12" t="s">
        <v>925</v>
      </c>
      <c r="D413" s="4" t="s">
        <v>410</v>
      </c>
      <c r="E413" s="3">
        <v>75</v>
      </c>
      <c r="F413" s="5" t="s">
        <v>9</v>
      </c>
      <c r="G413" s="15" t="s">
        <v>918</v>
      </c>
      <c r="H413" s="105"/>
      <c r="I413" s="82">
        <f t="shared" si="10"/>
        <v>0</v>
      </c>
    </row>
    <row r="414" spans="1:9" ht="14.1" customHeight="1" x14ac:dyDescent="0.2">
      <c r="A414" s="35" t="s">
        <v>1194</v>
      </c>
      <c r="B414" s="4" t="s">
        <v>926</v>
      </c>
      <c r="C414" s="12"/>
      <c r="D414" s="4" t="s">
        <v>81</v>
      </c>
      <c r="E414" s="3">
        <v>8</v>
      </c>
      <c r="F414" s="5" t="s">
        <v>9</v>
      </c>
      <c r="G414" s="15" t="s">
        <v>918</v>
      </c>
      <c r="H414" s="105"/>
      <c r="I414" s="82">
        <f t="shared" si="10"/>
        <v>0</v>
      </c>
    </row>
    <row r="415" spans="1:9" ht="14.1" customHeight="1" x14ac:dyDescent="0.2">
      <c r="A415" s="35" t="s">
        <v>1195</v>
      </c>
      <c r="B415" s="4" t="s">
        <v>927</v>
      </c>
      <c r="C415" s="56"/>
      <c r="D415" s="4" t="s">
        <v>84</v>
      </c>
      <c r="E415" s="3">
        <v>100</v>
      </c>
      <c r="F415" s="5" t="s">
        <v>9</v>
      </c>
      <c r="G415" s="15" t="s">
        <v>918</v>
      </c>
      <c r="H415" s="105"/>
      <c r="I415" s="82">
        <f t="shared" si="10"/>
        <v>0</v>
      </c>
    </row>
    <row r="416" spans="1:9" ht="14.1" customHeight="1" x14ac:dyDescent="0.2">
      <c r="A416" s="35" t="s">
        <v>1196</v>
      </c>
      <c r="B416" s="4" t="s">
        <v>928</v>
      </c>
      <c r="C416" s="56"/>
      <c r="D416" s="4" t="s">
        <v>413</v>
      </c>
      <c r="E416" s="3">
        <v>40</v>
      </c>
      <c r="F416" s="5" t="s">
        <v>9</v>
      </c>
      <c r="G416" s="15" t="s">
        <v>918</v>
      </c>
      <c r="H416" s="105"/>
      <c r="I416" s="82">
        <f t="shared" si="10"/>
        <v>0</v>
      </c>
    </row>
    <row r="417" spans="1:9" ht="14.1" customHeight="1" x14ac:dyDescent="0.2">
      <c r="A417" s="35" t="s">
        <v>1197</v>
      </c>
      <c r="B417" s="4" t="s">
        <v>929</v>
      </c>
      <c r="C417" s="56"/>
      <c r="D417" s="4" t="s">
        <v>417</v>
      </c>
      <c r="E417" s="3">
        <v>5</v>
      </c>
      <c r="F417" s="5" t="s">
        <v>9</v>
      </c>
      <c r="G417" s="15" t="s">
        <v>918</v>
      </c>
      <c r="H417" s="105"/>
      <c r="I417" s="82">
        <f t="shared" si="10"/>
        <v>0</v>
      </c>
    </row>
    <row r="418" spans="1:9" ht="14.1" customHeight="1" x14ac:dyDescent="0.2">
      <c r="A418" s="35" t="s">
        <v>1198</v>
      </c>
      <c r="B418" s="4" t="s">
        <v>930</v>
      </c>
      <c r="C418" s="56"/>
      <c r="D418" s="4" t="s">
        <v>923</v>
      </c>
      <c r="E418" s="3">
        <v>10</v>
      </c>
      <c r="F418" s="5" t="s">
        <v>9</v>
      </c>
      <c r="G418" s="15" t="s">
        <v>918</v>
      </c>
      <c r="H418" s="105"/>
      <c r="I418" s="82">
        <f t="shared" si="10"/>
        <v>0</v>
      </c>
    </row>
    <row r="419" spans="1:9" ht="14.1" customHeight="1" x14ac:dyDescent="0.2">
      <c r="A419" s="35" t="s">
        <v>1199</v>
      </c>
      <c r="B419" s="4" t="s">
        <v>931</v>
      </c>
      <c r="C419" s="12" t="s">
        <v>932</v>
      </c>
      <c r="D419" s="4" t="s">
        <v>410</v>
      </c>
      <c r="E419" s="3">
        <v>4</v>
      </c>
      <c r="F419" s="5" t="s">
        <v>9</v>
      </c>
      <c r="G419" s="15" t="s">
        <v>918</v>
      </c>
      <c r="H419" s="105"/>
      <c r="I419" s="82">
        <f t="shared" si="10"/>
        <v>0</v>
      </c>
    </row>
    <row r="420" spans="1:9" ht="14.1" customHeight="1" x14ac:dyDescent="0.2">
      <c r="A420" s="35" t="s">
        <v>1200</v>
      </c>
      <c r="B420" s="4" t="s">
        <v>933</v>
      </c>
      <c r="C420" s="56"/>
      <c r="D420" s="4" t="s">
        <v>923</v>
      </c>
      <c r="E420" s="3">
        <v>4</v>
      </c>
      <c r="F420" s="5" t="s">
        <v>9</v>
      </c>
      <c r="G420" s="15" t="s">
        <v>918</v>
      </c>
      <c r="H420" s="105"/>
      <c r="I420" s="82">
        <f t="shared" si="10"/>
        <v>0</v>
      </c>
    </row>
    <row r="421" spans="1:9" ht="24.95" customHeight="1" x14ac:dyDescent="0.2">
      <c r="A421" s="35" t="s">
        <v>1201</v>
      </c>
      <c r="B421" s="4" t="s">
        <v>934</v>
      </c>
      <c r="C421" s="12" t="s">
        <v>1251</v>
      </c>
      <c r="D421" s="55" t="s">
        <v>935</v>
      </c>
      <c r="E421" s="3">
        <v>6</v>
      </c>
      <c r="F421" s="5" t="s">
        <v>9</v>
      </c>
      <c r="G421" s="36" t="s">
        <v>936</v>
      </c>
      <c r="H421" s="105"/>
      <c r="I421" s="82">
        <f t="shared" si="10"/>
        <v>0</v>
      </c>
    </row>
    <row r="422" spans="1:9" ht="13.5" customHeight="1" x14ac:dyDescent="0.2">
      <c r="A422" s="35" t="s">
        <v>1202</v>
      </c>
      <c r="B422" s="4" t="s">
        <v>937</v>
      </c>
      <c r="C422" s="12" t="s">
        <v>938</v>
      </c>
      <c r="D422" s="2" t="s">
        <v>1290</v>
      </c>
      <c r="E422" s="3">
        <v>4</v>
      </c>
      <c r="F422" s="5" t="s">
        <v>9</v>
      </c>
      <c r="G422" s="36" t="s">
        <v>939</v>
      </c>
      <c r="H422" s="105"/>
      <c r="I422" s="82">
        <f t="shared" si="10"/>
        <v>0</v>
      </c>
    </row>
    <row r="423" spans="1:9" ht="13.5" customHeight="1" x14ac:dyDescent="0.2">
      <c r="A423" s="35" t="s">
        <v>1203</v>
      </c>
      <c r="B423" s="4" t="s">
        <v>940</v>
      </c>
      <c r="C423" s="12" t="s">
        <v>941</v>
      </c>
      <c r="D423" s="2" t="s">
        <v>1291</v>
      </c>
      <c r="E423" s="3">
        <v>20</v>
      </c>
      <c r="F423" s="5" t="s">
        <v>9</v>
      </c>
      <c r="G423" s="36" t="s">
        <v>939</v>
      </c>
      <c r="H423" s="105"/>
      <c r="I423" s="82">
        <f t="shared" si="10"/>
        <v>0</v>
      </c>
    </row>
    <row r="424" spans="1:9" ht="13.5" customHeight="1" x14ac:dyDescent="0.2">
      <c r="A424" s="35" t="s">
        <v>1204</v>
      </c>
      <c r="B424" s="4" t="s">
        <v>942</v>
      </c>
      <c r="C424" s="12" t="s">
        <v>943</v>
      </c>
      <c r="D424" s="2" t="s">
        <v>1291</v>
      </c>
      <c r="E424" s="3">
        <v>5</v>
      </c>
      <c r="F424" s="5" t="s">
        <v>9</v>
      </c>
      <c r="G424" s="36" t="s">
        <v>939</v>
      </c>
      <c r="H424" s="105"/>
      <c r="I424" s="82">
        <f t="shared" si="10"/>
        <v>0</v>
      </c>
    </row>
    <row r="425" spans="1:9" ht="13.5" customHeight="1" x14ac:dyDescent="0.2">
      <c r="A425" s="35" t="s">
        <v>1205</v>
      </c>
      <c r="B425" s="4" t="s">
        <v>944</v>
      </c>
      <c r="C425" s="12" t="s">
        <v>945</v>
      </c>
      <c r="D425" s="2" t="s">
        <v>1291</v>
      </c>
      <c r="E425" s="3">
        <v>10</v>
      </c>
      <c r="F425" s="5" t="s">
        <v>9</v>
      </c>
      <c r="G425" s="36" t="s">
        <v>939</v>
      </c>
      <c r="H425" s="105"/>
      <c r="I425" s="82">
        <f t="shared" si="10"/>
        <v>0</v>
      </c>
    </row>
    <row r="426" spans="1:9" ht="13.5" customHeight="1" x14ac:dyDescent="0.2">
      <c r="A426" s="35" t="s">
        <v>1206</v>
      </c>
      <c r="B426" s="4" t="s">
        <v>946</v>
      </c>
      <c r="C426" s="12" t="s">
        <v>947</v>
      </c>
      <c r="D426" s="2" t="s">
        <v>1291</v>
      </c>
      <c r="E426" s="3">
        <v>3</v>
      </c>
      <c r="F426" s="5" t="s">
        <v>9</v>
      </c>
      <c r="G426" s="36" t="s">
        <v>939</v>
      </c>
      <c r="H426" s="105"/>
      <c r="I426" s="82">
        <f t="shared" si="10"/>
        <v>0</v>
      </c>
    </row>
    <row r="427" spans="1:9" ht="13.5" customHeight="1" x14ac:dyDescent="0.2">
      <c r="A427" s="35" t="s">
        <v>1207</v>
      </c>
      <c r="B427" s="4" t="s">
        <v>948</v>
      </c>
      <c r="C427" s="12" t="s">
        <v>949</v>
      </c>
      <c r="D427" s="2" t="s">
        <v>1290</v>
      </c>
      <c r="E427" s="3">
        <v>3</v>
      </c>
      <c r="F427" s="5" t="s">
        <v>9</v>
      </c>
      <c r="G427" s="36" t="s">
        <v>939</v>
      </c>
      <c r="H427" s="105"/>
      <c r="I427" s="82">
        <f t="shared" si="10"/>
        <v>0</v>
      </c>
    </row>
    <row r="428" spans="1:9" ht="13.5" customHeight="1" x14ac:dyDescent="0.2">
      <c r="A428" s="35" t="s">
        <v>1208</v>
      </c>
      <c r="B428" s="4" t="s">
        <v>950</v>
      </c>
      <c r="C428" s="12" t="s">
        <v>951</v>
      </c>
      <c r="D428" s="2" t="s">
        <v>1291</v>
      </c>
      <c r="E428" s="3">
        <v>3</v>
      </c>
      <c r="F428" s="5" t="s">
        <v>9</v>
      </c>
      <c r="G428" s="36" t="s">
        <v>939</v>
      </c>
      <c r="H428" s="105"/>
      <c r="I428" s="82">
        <f t="shared" ref="I428:I443" si="11">SUM(E428*H428)</f>
        <v>0</v>
      </c>
    </row>
    <row r="429" spans="1:9" ht="14.1" customHeight="1" x14ac:dyDescent="0.2">
      <c r="A429" s="35" t="s">
        <v>1209</v>
      </c>
      <c r="B429" s="4" t="s">
        <v>952</v>
      </c>
      <c r="C429" s="56" t="s">
        <v>953</v>
      </c>
      <c r="D429" s="4" t="s">
        <v>954</v>
      </c>
      <c r="E429" s="3">
        <v>10</v>
      </c>
      <c r="F429" s="5" t="s">
        <v>9</v>
      </c>
      <c r="G429" s="36" t="s">
        <v>498</v>
      </c>
      <c r="H429" s="105"/>
      <c r="I429" s="82">
        <f t="shared" si="11"/>
        <v>0</v>
      </c>
    </row>
    <row r="430" spans="1:9" ht="14.1" customHeight="1" x14ac:dyDescent="0.2">
      <c r="A430" s="35" t="s">
        <v>1210</v>
      </c>
      <c r="B430" s="4" t="s">
        <v>955</v>
      </c>
      <c r="C430" s="56" t="s">
        <v>956</v>
      </c>
      <c r="D430" s="4" t="s">
        <v>954</v>
      </c>
      <c r="E430" s="3">
        <v>5</v>
      </c>
      <c r="F430" s="5" t="s">
        <v>9</v>
      </c>
      <c r="G430" s="36" t="s">
        <v>498</v>
      </c>
      <c r="H430" s="105"/>
      <c r="I430" s="82">
        <f t="shared" si="11"/>
        <v>0</v>
      </c>
    </row>
    <row r="431" spans="1:9" ht="14.1" customHeight="1" x14ac:dyDescent="0.2">
      <c r="A431" s="35" t="s">
        <v>1211</v>
      </c>
      <c r="B431" s="4" t="s">
        <v>957</v>
      </c>
      <c r="C431" s="56" t="s">
        <v>958</v>
      </c>
      <c r="D431" s="4" t="s">
        <v>954</v>
      </c>
      <c r="E431" s="3">
        <v>40</v>
      </c>
      <c r="F431" s="5" t="s">
        <v>9</v>
      </c>
      <c r="G431" s="36" t="s">
        <v>498</v>
      </c>
      <c r="H431" s="105"/>
      <c r="I431" s="82">
        <f t="shared" si="11"/>
        <v>0</v>
      </c>
    </row>
    <row r="432" spans="1:9" ht="14.1" customHeight="1" x14ac:dyDescent="0.2">
      <c r="A432" s="35" t="s">
        <v>1212</v>
      </c>
      <c r="B432" s="4" t="s">
        <v>959</v>
      </c>
      <c r="C432" s="56" t="s">
        <v>960</v>
      </c>
      <c r="D432" s="4" t="s">
        <v>954</v>
      </c>
      <c r="E432" s="3">
        <v>30</v>
      </c>
      <c r="F432" s="5" t="s">
        <v>9</v>
      </c>
      <c r="G432" s="36" t="s">
        <v>498</v>
      </c>
      <c r="H432" s="105"/>
      <c r="I432" s="82">
        <f t="shared" si="11"/>
        <v>0</v>
      </c>
    </row>
    <row r="433" spans="1:9" ht="14.1" customHeight="1" x14ac:dyDescent="0.2">
      <c r="A433" s="35" t="s">
        <v>1213</v>
      </c>
      <c r="B433" s="4" t="s">
        <v>961</v>
      </c>
      <c r="C433" s="56" t="s">
        <v>962</v>
      </c>
      <c r="D433" s="4" t="s">
        <v>954</v>
      </c>
      <c r="E433" s="3">
        <v>5</v>
      </c>
      <c r="F433" s="5" t="s">
        <v>9</v>
      </c>
      <c r="G433" s="36" t="s">
        <v>498</v>
      </c>
      <c r="H433" s="105"/>
      <c r="I433" s="82">
        <f t="shared" si="11"/>
        <v>0</v>
      </c>
    </row>
    <row r="434" spans="1:9" ht="14.1" customHeight="1" x14ac:dyDescent="0.2">
      <c r="A434" s="35" t="s">
        <v>1214</v>
      </c>
      <c r="B434" s="4" t="s">
        <v>963</v>
      </c>
      <c r="C434" s="56" t="s">
        <v>964</v>
      </c>
      <c r="D434" s="4" t="s">
        <v>954</v>
      </c>
      <c r="E434" s="3">
        <v>5</v>
      </c>
      <c r="F434" s="5" t="s">
        <v>9</v>
      </c>
      <c r="G434" s="36" t="s">
        <v>498</v>
      </c>
      <c r="H434" s="105"/>
      <c r="I434" s="82">
        <f t="shared" si="11"/>
        <v>0</v>
      </c>
    </row>
    <row r="435" spans="1:9" ht="14.1" customHeight="1" x14ac:dyDescent="0.2">
      <c r="A435" s="35" t="s">
        <v>1215</v>
      </c>
      <c r="B435" s="4" t="s">
        <v>965</v>
      </c>
      <c r="C435" s="56" t="s">
        <v>966</v>
      </c>
      <c r="D435" s="4" t="s">
        <v>954</v>
      </c>
      <c r="E435" s="3">
        <v>5</v>
      </c>
      <c r="F435" s="5" t="s">
        <v>9</v>
      </c>
      <c r="G435" s="36" t="s">
        <v>498</v>
      </c>
      <c r="H435" s="105"/>
      <c r="I435" s="82">
        <f t="shared" si="11"/>
        <v>0</v>
      </c>
    </row>
    <row r="436" spans="1:9" ht="14.1" customHeight="1" x14ac:dyDescent="0.2">
      <c r="A436" s="35" t="s">
        <v>1216</v>
      </c>
      <c r="B436" s="4" t="s">
        <v>967</v>
      </c>
      <c r="C436" s="56" t="s">
        <v>968</v>
      </c>
      <c r="D436" s="4" t="s">
        <v>954</v>
      </c>
      <c r="E436" s="3">
        <v>5</v>
      </c>
      <c r="F436" s="5" t="s">
        <v>9</v>
      </c>
      <c r="G436" s="36" t="s">
        <v>498</v>
      </c>
      <c r="H436" s="105"/>
      <c r="I436" s="82">
        <f t="shared" si="11"/>
        <v>0</v>
      </c>
    </row>
    <row r="437" spans="1:9" ht="14.1" customHeight="1" x14ac:dyDescent="0.2">
      <c r="A437" s="35" t="s">
        <v>1217</v>
      </c>
      <c r="B437" s="4" t="s">
        <v>969</v>
      </c>
      <c r="C437" s="56" t="s">
        <v>970</v>
      </c>
      <c r="D437" s="4" t="s">
        <v>954</v>
      </c>
      <c r="E437" s="3">
        <v>5</v>
      </c>
      <c r="F437" s="5" t="s">
        <v>9</v>
      </c>
      <c r="G437" s="36" t="s">
        <v>498</v>
      </c>
      <c r="H437" s="105"/>
      <c r="I437" s="82">
        <f t="shared" si="11"/>
        <v>0</v>
      </c>
    </row>
    <row r="438" spans="1:9" ht="14.25" customHeight="1" x14ac:dyDescent="0.2">
      <c r="A438" s="35" t="s">
        <v>1218</v>
      </c>
      <c r="B438" s="4" t="s">
        <v>971</v>
      </c>
      <c r="C438" s="134" t="s">
        <v>1277</v>
      </c>
      <c r="D438" s="134"/>
      <c r="E438" s="3">
        <v>10</v>
      </c>
      <c r="F438" s="5" t="s">
        <v>9</v>
      </c>
      <c r="G438" s="36" t="s">
        <v>498</v>
      </c>
      <c r="H438" s="105"/>
      <c r="I438" s="82">
        <f t="shared" si="11"/>
        <v>0</v>
      </c>
    </row>
    <row r="439" spans="1:9" ht="14.25" customHeight="1" x14ac:dyDescent="0.25">
      <c r="A439" s="35" t="s">
        <v>1219</v>
      </c>
      <c r="B439" s="4" t="s">
        <v>1278</v>
      </c>
      <c r="C439" s="148" t="s">
        <v>1279</v>
      </c>
      <c r="D439" s="149"/>
      <c r="E439" s="3">
        <v>5</v>
      </c>
      <c r="F439" s="5" t="s">
        <v>9</v>
      </c>
      <c r="G439" s="36" t="s">
        <v>498</v>
      </c>
      <c r="H439" s="105"/>
      <c r="I439" s="82">
        <f t="shared" si="11"/>
        <v>0</v>
      </c>
    </row>
    <row r="440" spans="1:9" ht="14.1" customHeight="1" x14ac:dyDescent="0.2">
      <c r="A440" s="35" t="s">
        <v>1220</v>
      </c>
      <c r="B440" s="4" t="s">
        <v>972</v>
      </c>
      <c r="C440" s="56" t="s">
        <v>973</v>
      </c>
      <c r="D440" s="68"/>
      <c r="E440" s="3">
        <v>5</v>
      </c>
      <c r="F440" s="5" t="s">
        <v>9</v>
      </c>
      <c r="G440" s="36" t="s">
        <v>498</v>
      </c>
      <c r="H440" s="105"/>
      <c r="I440" s="82">
        <f t="shared" si="11"/>
        <v>0</v>
      </c>
    </row>
    <row r="441" spans="1:9" ht="14.1" customHeight="1" x14ac:dyDescent="0.2">
      <c r="A441" s="35" t="s">
        <v>1221</v>
      </c>
      <c r="B441" s="4" t="s">
        <v>974</v>
      </c>
      <c r="C441" s="134" t="s">
        <v>975</v>
      </c>
      <c r="D441" s="163"/>
      <c r="E441" s="3">
        <v>2</v>
      </c>
      <c r="F441" s="5" t="s">
        <v>9</v>
      </c>
      <c r="G441" s="36" t="s">
        <v>498</v>
      </c>
      <c r="H441" s="105"/>
      <c r="I441" s="82">
        <f t="shared" si="11"/>
        <v>0</v>
      </c>
    </row>
    <row r="442" spans="1:9" ht="14.1" customHeight="1" x14ac:dyDescent="0.2">
      <c r="A442" s="35" t="s">
        <v>1222</v>
      </c>
      <c r="B442" s="4" t="s">
        <v>976</v>
      </c>
      <c r="C442" s="134" t="s">
        <v>1252</v>
      </c>
      <c r="D442" s="140"/>
      <c r="E442" s="3">
        <v>2</v>
      </c>
      <c r="F442" s="5" t="s">
        <v>9</v>
      </c>
      <c r="G442" s="36" t="s">
        <v>498</v>
      </c>
      <c r="H442" s="105"/>
      <c r="I442" s="82">
        <f t="shared" si="11"/>
        <v>0</v>
      </c>
    </row>
    <row r="443" spans="1:9" ht="14.1" customHeight="1" thickBot="1" x14ac:dyDescent="0.25">
      <c r="A443" s="35" t="s">
        <v>1280</v>
      </c>
      <c r="B443" s="38" t="s">
        <v>977</v>
      </c>
      <c r="C443" s="161" t="s">
        <v>978</v>
      </c>
      <c r="D443" s="161"/>
      <c r="E443" s="39">
        <v>20</v>
      </c>
      <c r="F443" s="40" t="s">
        <v>9</v>
      </c>
      <c r="G443" s="69" t="s">
        <v>979</v>
      </c>
      <c r="H443" s="116"/>
      <c r="I443" s="90">
        <f t="shared" si="11"/>
        <v>0</v>
      </c>
    </row>
    <row r="444" spans="1:9" ht="19.5" customHeight="1" thickTop="1" thickBot="1" x14ac:dyDescent="0.3">
      <c r="A444" s="170" t="s">
        <v>1312</v>
      </c>
      <c r="B444" s="171"/>
      <c r="C444" s="171"/>
      <c r="D444" s="171"/>
      <c r="E444" s="171"/>
      <c r="F444" s="171"/>
      <c r="G444" s="172"/>
      <c r="H444" s="106"/>
      <c r="I444" s="92">
        <f>SUM(I364:I443)</f>
        <v>0</v>
      </c>
    </row>
    <row r="445" spans="1:9" ht="18" customHeight="1" thickTop="1" thickBot="1" x14ac:dyDescent="0.25">
      <c r="A445" s="150" t="s">
        <v>1302</v>
      </c>
      <c r="B445" s="151"/>
      <c r="C445" s="151"/>
      <c r="D445" s="151"/>
      <c r="E445" s="151"/>
      <c r="F445" s="152"/>
      <c r="G445" s="42"/>
      <c r="H445" s="109"/>
      <c r="I445" s="95"/>
    </row>
    <row r="446" spans="1:9" ht="18" customHeight="1" thickTop="1" thickBot="1" x14ac:dyDescent="0.25">
      <c r="A446" s="153"/>
      <c r="B446" s="154"/>
      <c r="C446" s="154"/>
      <c r="D446" s="154"/>
      <c r="E446" s="154"/>
      <c r="F446" s="155"/>
      <c r="G446" s="43">
        <v>5000</v>
      </c>
      <c r="H446" s="110" t="s">
        <v>1316</v>
      </c>
      <c r="I446" s="94" t="e">
        <f>SUM(G446*-H446)</f>
        <v>#VALUE!</v>
      </c>
    </row>
    <row r="447" spans="1:9" ht="18" customHeight="1" thickTop="1" thickBot="1" x14ac:dyDescent="0.25">
      <c r="A447" s="156"/>
      <c r="B447" s="157"/>
      <c r="C447" s="157"/>
      <c r="D447" s="157"/>
      <c r="E447" s="157"/>
      <c r="F447" s="158"/>
      <c r="G447" s="44" t="s">
        <v>1305</v>
      </c>
      <c r="H447" s="109"/>
      <c r="I447" s="95"/>
    </row>
    <row r="448" spans="1:9" ht="18" customHeight="1" thickTop="1" thickBot="1" x14ac:dyDescent="0.3">
      <c r="A448" s="170" t="s">
        <v>1223</v>
      </c>
      <c r="B448" s="171"/>
      <c r="C448" s="171"/>
      <c r="D448" s="171"/>
      <c r="E448" s="171"/>
      <c r="F448" s="171"/>
      <c r="G448" s="171"/>
      <c r="H448" s="106"/>
      <c r="I448" s="96" t="e">
        <f>SUM(I444+I446)</f>
        <v>#VALUE!</v>
      </c>
    </row>
    <row r="449" spans="1:9" ht="20.100000000000001" customHeight="1" thickTop="1" x14ac:dyDescent="0.2">
      <c r="A449" s="168" t="s">
        <v>1224</v>
      </c>
      <c r="B449" s="169"/>
      <c r="C449" s="169"/>
      <c r="D449" s="169"/>
      <c r="E449" s="169"/>
      <c r="F449" s="169"/>
      <c r="G449" s="169"/>
      <c r="H449" s="106"/>
      <c r="I449" s="91"/>
    </row>
    <row r="450" spans="1:9" ht="20.100000000000001" customHeight="1" thickBot="1" x14ac:dyDescent="0.3">
      <c r="A450" s="166" t="s">
        <v>1097</v>
      </c>
      <c r="B450" s="167"/>
      <c r="C450" s="167"/>
      <c r="D450" s="167"/>
      <c r="E450" s="167"/>
      <c r="F450" s="167"/>
      <c r="G450" s="167"/>
      <c r="H450" s="106"/>
      <c r="I450" s="83"/>
    </row>
    <row r="451" spans="1:9" ht="24" customHeight="1" thickTop="1" x14ac:dyDescent="0.2">
      <c r="A451" s="45" t="s">
        <v>617</v>
      </c>
      <c r="B451" s="46" t="s">
        <v>980</v>
      </c>
      <c r="C451" s="164" t="s">
        <v>1253</v>
      </c>
      <c r="D451" s="165"/>
      <c r="E451" s="48">
        <v>200</v>
      </c>
      <c r="F451" s="49" t="s">
        <v>9</v>
      </c>
      <c r="G451" s="65" t="s">
        <v>665</v>
      </c>
      <c r="H451" s="105"/>
      <c r="I451" s="82">
        <f t="shared" ref="I451:I478" si="12">SUM(E451*H451)</f>
        <v>0</v>
      </c>
    </row>
    <row r="452" spans="1:9" ht="24" customHeight="1" x14ac:dyDescent="0.2">
      <c r="A452" s="35" t="s">
        <v>621</v>
      </c>
      <c r="B452" s="4" t="s">
        <v>981</v>
      </c>
      <c r="C452" s="140" t="s">
        <v>1254</v>
      </c>
      <c r="D452" s="160"/>
      <c r="E452" s="3">
        <v>100</v>
      </c>
      <c r="F452" s="5" t="s">
        <v>9</v>
      </c>
      <c r="G452" s="36" t="s">
        <v>665</v>
      </c>
      <c r="H452" s="105"/>
      <c r="I452" s="82">
        <f t="shared" si="12"/>
        <v>0</v>
      </c>
    </row>
    <row r="453" spans="1:9" ht="24" customHeight="1" x14ac:dyDescent="0.2">
      <c r="A453" s="35" t="s">
        <v>623</v>
      </c>
      <c r="B453" s="4" t="s">
        <v>982</v>
      </c>
      <c r="C453" s="140" t="s">
        <v>1255</v>
      </c>
      <c r="D453" s="160"/>
      <c r="E453" s="3">
        <v>25</v>
      </c>
      <c r="F453" s="5" t="s">
        <v>9</v>
      </c>
      <c r="G453" s="36" t="s">
        <v>665</v>
      </c>
      <c r="H453" s="105"/>
      <c r="I453" s="82">
        <f t="shared" si="12"/>
        <v>0</v>
      </c>
    </row>
    <row r="454" spans="1:9" ht="24" customHeight="1" x14ac:dyDescent="0.2">
      <c r="A454" s="35" t="s">
        <v>625</v>
      </c>
      <c r="B454" s="4" t="s">
        <v>983</v>
      </c>
      <c r="C454" s="140" t="s">
        <v>1256</v>
      </c>
      <c r="D454" s="160"/>
      <c r="E454" s="3">
        <v>10</v>
      </c>
      <c r="F454" s="5" t="s">
        <v>9</v>
      </c>
      <c r="G454" s="36" t="s">
        <v>665</v>
      </c>
      <c r="H454" s="105"/>
      <c r="I454" s="82">
        <f t="shared" si="12"/>
        <v>0</v>
      </c>
    </row>
    <row r="455" spans="1:9" ht="24" customHeight="1" x14ac:dyDescent="0.2">
      <c r="A455" s="35" t="s">
        <v>627</v>
      </c>
      <c r="B455" s="4" t="s">
        <v>984</v>
      </c>
      <c r="C455" s="140" t="s">
        <v>1257</v>
      </c>
      <c r="D455" s="160"/>
      <c r="E455" s="3">
        <v>10</v>
      </c>
      <c r="F455" s="5" t="s">
        <v>9</v>
      </c>
      <c r="G455" s="36" t="s">
        <v>665</v>
      </c>
      <c r="H455" s="105"/>
      <c r="I455" s="82">
        <f t="shared" si="12"/>
        <v>0</v>
      </c>
    </row>
    <row r="456" spans="1:9" ht="24" customHeight="1" x14ac:dyDescent="0.2">
      <c r="A456" s="35" t="s">
        <v>629</v>
      </c>
      <c r="B456" s="4" t="s">
        <v>985</v>
      </c>
      <c r="C456" s="140" t="s">
        <v>1258</v>
      </c>
      <c r="D456" s="160"/>
      <c r="E456" s="3">
        <v>4</v>
      </c>
      <c r="F456" s="5" t="s">
        <v>9</v>
      </c>
      <c r="G456" s="36" t="s">
        <v>665</v>
      </c>
      <c r="H456" s="105"/>
      <c r="I456" s="82">
        <f t="shared" si="12"/>
        <v>0</v>
      </c>
    </row>
    <row r="457" spans="1:9" ht="24" customHeight="1" x14ac:dyDescent="0.2">
      <c r="A457" s="35" t="s">
        <v>631</v>
      </c>
      <c r="B457" s="4" t="s">
        <v>986</v>
      </c>
      <c r="C457" s="140" t="s">
        <v>1259</v>
      </c>
      <c r="D457" s="160"/>
      <c r="E457" s="3">
        <v>4</v>
      </c>
      <c r="F457" s="5" t="s">
        <v>9</v>
      </c>
      <c r="G457" s="36" t="s">
        <v>665</v>
      </c>
      <c r="H457" s="105"/>
      <c r="I457" s="82">
        <f t="shared" si="12"/>
        <v>0</v>
      </c>
    </row>
    <row r="458" spans="1:9" ht="24" customHeight="1" x14ac:dyDescent="0.2">
      <c r="A458" s="35" t="s">
        <v>634</v>
      </c>
      <c r="B458" s="4" t="s">
        <v>987</v>
      </c>
      <c r="C458" s="140" t="s">
        <v>1260</v>
      </c>
      <c r="D458" s="160"/>
      <c r="E458" s="3">
        <v>4</v>
      </c>
      <c r="F458" s="5" t="s">
        <v>9</v>
      </c>
      <c r="G458" s="36" t="s">
        <v>665</v>
      </c>
      <c r="H458" s="105"/>
      <c r="I458" s="82">
        <f t="shared" si="12"/>
        <v>0</v>
      </c>
    </row>
    <row r="459" spans="1:9" ht="14.1" customHeight="1" x14ac:dyDescent="0.2">
      <c r="A459" s="35" t="s">
        <v>636</v>
      </c>
      <c r="B459" s="4" t="s">
        <v>988</v>
      </c>
      <c r="C459" s="146" t="s">
        <v>989</v>
      </c>
      <c r="D459" s="147"/>
      <c r="E459" s="3">
        <v>7000</v>
      </c>
      <c r="F459" s="5" t="s">
        <v>9</v>
      </c>
      <c r="G459" s="16" t="s">
        <v>990</v>
      </c>
      <c r="H459" s="105"/>
      <c r="I459" s="82">
        <f t="shared" si="12"/>
        <v>0</v>
      </c>
    </row>
    <row r="460" spans="1:9" ht="14.1" customHeight="1" x14ac:dyDescent="0.2">
      <c r="A460" s="35" t="s">
        <v>638</v>
      </c>
      <c r="B460" s="4" t="s">
        <v>991</v>
      </c>
      <c r="C460" s="146" t="s">
        <v>992</v>
      </c>
      <c r="D460" s="147"/>
      <c r="E460" s="3">
        <v>3500</v>
      </c>
      <c r="F460" s="5" t="s">
        <v>9</v>
      </c>
      <c r="G460" s="16" t="s">
        <v>990</v>
      </c>
      <c r="H460" s="105"/>
      <c r="I460" s="82">
        <f t="shared" si="12"/>
        <v>0</v>
      </c>
    </row>
    <row r="461" spans="1:9" ht="15" customHeight="1" x14ac:dyDescent="0.2">
      <c r="A461" s="35" t="s">
        <v>641</v>
      </c>
      <c r="B461" s="4" t="s">
        <v>993</v>
      </c>
      <c r="C461" s="140" t="s">
        <v>994</v>
      </c>
      <c r="D461" s="140"/>
      <c r="E461" s="3">
        <v>3</v>
      </c>
      <c r="F461" s="5" t="s">
        <v>9</v>
      </c>
      <c r="G461" s="36" t="s">
        <v>995</v>
      </c>
      <c r="H461" s="105"/>
      <c r="I461" s="82">
        <f t="shared" si="12"/>
        <v>0</v>
      </c>
    </row>
    <row r="462" spans="1:9" ht="24" customHeight="1" x14ac:dyDescent="0.2">
      <c r="A462" s="35" t="s">
        <v>644</v>
      </c>
      <c r="B462" s="4" t="s">
        <v>996</v>
      </c>
      <c r="C462" s="140" t="s">
        <v>997</v>
      </c>
      <c r="D462" s="140"/>
      <c r="E462" s="3">
        <v>3</v>
      </c>
      <c r="F462" s="5" t="s">
        <v>9</v>
      </c>
      <c r="G462" s="16" t="s">
        <v>998</v>
      </c>
      <c r="H462" s="105"/>
      <c r="I462" s="82">
        <f t="shared" si="12"/>
        <v>0</v>
      </c>
    </row>
    <row r="463" spans="1:9" ht="12.75" customHeight="1" x14ac:dyDescent="0.2">
      <c r="A463" s="35" t="s">
        <v>647</v>
      </c>
      <c r="B463" s="4" t="s">
        <v>999</v>
      </c>
      <c r="C463" s="140" t="s">
        <v>1000</v>
      </c>
      <c r="D463" s="140"/>
      <c r="E463" s="3">
        <v>17</v>
      </c>
      <c r="F463" s="5" t="s">
        <v>9</v>
      </c>
      <c r="G463" s="36" t="s">
        <v>1001</v>
      </c>
      <c r="H463" s="105"/>
      <c r="I463" s="82">
        <f t="shared" si="12"/>
        <v>0</v>
      </c>
    </row>
    <row r="464" spans="1:9" ht="24" customHeight="1" x14ac:dyDescent="0.2">
      <c r="A464" s="35" t="s">
        <v>650</v>
      </c>
      <c r="B464" s="4" t="s">
        <v>1002</v>
      </c>
      <c r="C464" s="140" t="s">
        <v>1003</v>
      </c>
      <c r="D464" s="140"/>
      <c r="E464" s="3">
        <v>100</v>
      </c>
      <c r="F464" s="5" t="s">
        <v>9</v>
      </c>
      <c r="G464" s="36" t="s">
        <v>1004</v>
      </c>
      <c r="H464" s="105"/>
      <c r="I464" s="82">
        <f t="shared" si="12"/>
        <v>0</v>
      </c>
    </row>
    <row r="465" spans="1:9" ht="15.75" customHeight="1" x14ac:dyDescent="0.2">
      <c r="A465" s="35" t="s">
        <v>653</v>
      </c>
      <c r="B465" s="4" t="s">
        <v>1005</v>
      </c>
      <c r="C465" s="140" t="s">
        <v>1006</v>
      </c>
      <c r="D465" s="140"/>
      <c r="E465" s="3">
        <v>7</v>
      </c>
      <c r="F465" s="5" t="s">
        <v>9</v>
      </c>
      <c r="G465" s="36" t="s">
        <v>1004</v>
      </c>
      <c r="H465" s="105"/>
      <c r="I465" s="82">
        <f t="shared" si="12"/>
        <v>0</v>
      </c>
    </row>
    <row r="466" spans="1:9" ht="24" customHeight="1" x14ac:dyDescent="0.2">
      <c r="A466" s="35" t="s">
        <v>656</v>
      </c>
      <c r="B466" s="4" t="s">
        <v>1007</v>
      </c>
      <c r="C466" s="140" t="s">
        <v>1008</v>
      </c>
      <c r="D466" s="140"/>
      <c r="E466" s="3">
        <v>100</v>
      </c>
      <c r="F466" s="5" t="s">
        <v>9</v>
      </c>
      <c r="G466" s="16" t="s">
        <v>1009</v>
      </c>
      <c r="H466" s="105"/>
      <c r="I466" s="82">
        <f t="shared" si="12"/>
        <v>0</v>
      </c>
    </row>
    <row r="467" spans="1:9" ht="24" customHeight="1" x14ac:dyDescent="0.2">
      <c r="A467" s="35" t="s">
        <v>657</v>
      </c>
      <c r="B467" s="4"/>
      <c r="C467" s="12" t="s">
        <v>1287</v>
      </c>
      <c r="D467" s="1"/>
      <c r="E467" s="3">
        <v>13</v>
      </c>
      <c r="F467" s="5" t="s">
        <v>9</v>
      </c>
      <c r="G467" s="16" t="s">
        <v>1283</v>
      </c>
      <c r="H467" s="105"/>
      <c r="I467" s="82">
        <f t="shared" si="12"/>
        <v>0</v>
      </c>
    </row>
    <row r="468" spans="1:9" ht="15" customHeight="1" x14ac:dyDescent="0.2">
      <c r="A468" s="35" t="s">
        <v>658</v>
      </c>
      <c r="B468" s="4" t="s">
        <v>1010</v>
      </c>
      <c r="C468" s="140" t="s">
        <v>1011</v>
      </c>
      <c r="D468" s="140"/>
      <c r="E468" s="3">
        <v>5</v>
      </c>
      <c r="F468" s="5" t="s">
        <v>9</v>
      </c>
      <c r="G468" s="36" t="s">
        <v>665</v>
      </c>
      <c r="H468" s="105"/>
      <c r="I468" s="82">
        <f t="shared" si="12"/>
        <v>0</v>
      </c>
    </row>
    <row r="469" spans="1:9" ht="21.95" customHeight="1" x14ac:dyDescent="0.2">
      <c r="A469" s="35" t="s">
        <v>659</v>
      </c>
      <c r="B469" s="4" t="s">
        <v>1012</v>
      </c>
      <c r="C469" s="140" t="s">
        <v>1013</v>
      </c>
      <c r="D469" s="140"/>
      <c r="E469" s="3">
        <v>30</v>
      </c>
      <c r="F469" s="5" t="s">
        <v>9</v>
      </c>
      <c r="G469" s="16" t="s">
        <v>1009</v>
      </c>
      <c r="H469" s="105"/>
      <c r="I469" s="82">
        <f t="shared" si="12"/>
        <v>0</v>
      </c>
    </row>
    <row r="470" spans="1:9" ht="21.95" customHeight="1" x14ac:dyDescent="0.2">
      <c r="A470" s="35" t="s">
        <v>660</v>
      </c>
      <c r="B470" s="4" t="s">
        <v>1014</v>
      </c>
      <c r="C470" s="140" t="s">
        <v>1015</v>
      </c>
      <c r="D470" s="140"/>
      <c r="E470" s="3">
        <v>25</v>
      </c>
      <c r="F470" s="5" t="s">
        <v>9</v>
      </c>
      <c r="G470" s="16" t="s">
        <v>1009</v>
      </c>
      <c r="H470" s="105"/>
      <c r="I470" s="82">
        <f t="shared" si="12"/>
        <v>0</v>
      </c>
    </row>
    <row r="471" spans="1:9" ht="21.95" customHeight="1" x14ac:dyDescent="0.2">
      <c r="A471" s="35" t="s">
        <v>661</v>
      </c>
      <c r="B471" s="4" t="s">
        <v>1016</v>
      </c>
      <c r="C471" s="140" t="s">
        <v>1017</v>
      </c>
      <c r="D471" s="140"/>
      <c r="E471" s="3">
        <v>40</v>
      </c>
      <c r="F471" s="5" t="s">
        <v>9</v>
      </c>
      <c r="G471" s="16" t="s">
        <v>1009</v>
      </c>
      <c r="H471" s="105"/>
      <c r="I471" s="82">
        <f t="shared" si="12"/>
        <v>0</v>
      </c>
    </row>
    <row r="472" spans="1:9" ht="21.95" customHeight="1" x14ac:dyDescent="0.2">
      <c r="A472" s="35" t="s">
        <v>662</v>
      </c>
      <c r="B472" s="4" t="s">
        <v>1018</v>
      </c>
      <c r="C472" s="140" t="s">
        <v>1019</v>
      </c>
      <c r="D472" s="140"/>
      <c r="E472" s="3">
        <v>50</v>
      </c>
      <c r="F472" s="5" t="s">
        <v>9</v>
      </c>
      <c r="G472" s="16" t="s">
        <v>1009</v>
      </c>
      <c r="H472" s="105"/>
      <c r="I472" s="82">
        <f t="shared" si="12"/>
        <v>0</v>
      </c>
    </row>
    <row r="473" spans="1:9" ht="14.25" customHeight="1" x14ac:dyDescent="0.25">
      <c r="A473" s="35" t="s">
        <v>663</v>
      </c>
      <c r="B473" s="4"/>
      <c r="C473" s="148" t="s">
        <v>1281</v>
      </c>
      <c r="D473" s="149"/>
      <c r="E473" s="3">
        <v>15</v>
      </c>
      <c r="F473" s="5" t="s">
        <v>9</v>
      </c>
      <c r="G473" s="16" t="s">
        <v>1288</v>
      </c>
      <c r="H473" s="105"/>
      <c r="I473" s="82">
        <f t="shared" si="12"/>
        <v>0</v>
      </c>
    </row>
    <row r="474" spans="1:9" ht="18.75" customHeight="1" x14ac:dyDescent="0.25">
      <c r="A474" s="35" t="s">
        <v>666</v>
      </c>
      <c r="B474" s="4"/>
      <c r="C474" s="146" t="s">
        <v>1282</v>
      </c>
      <c r="D474" s="162"/>
      <c r="E474" s="3">
        <v>15</v>
      </c>
      <c r="F474" s="5" t="s">
        <v>9</v>
      </c>
      <c r="G474" s="16" t="s">
        <v>1288</v>
      </c>
      <c r="H474" s="105"/>
      <c r="I474" s="82">
        <f t="shared" si="12"/>
        <v>0</v>
      </c>
    </row>
    <row r="475" spans="1:9" ht="14.1" customHeight="1" x14ac:dyDescent="0.2">
      <c r="A475" s="35" t="s">
        <v>668</v>
      </c>
      <c r="B475" s="4" t="s">
        <v>1020</v>
      </c>
      <c r="C475" s="56" t="s">
        <v>1021</v>
      </c>
      <c r="D475" s="4"/>
      <c r="E475" s="3">
        <v>100</v>
      </c>
      <c r="F475" s="5" t="s">
        <v>9</v>
      </c>
      <c r="G475" s="36" t="s">
        <v>1022</v>
      </c>
      <c r="H475" s="105"/>
      <c r="I475" s="82">
        <f t="shared" si="12"/>
        <v>0</v>
      </c>
    </row>
    <row r="476" spans="1:9" ht="14.1" customHeight="1" x14ac:dyDescent="0.2">
      <c r="A476" s="35" t="s">
        <v>1284</v>
      </c>
      <c r="B476" s="4" t="s">
        <v>1023</v>
      </c>
      <c r="C476" s="56" t="s">
        <v>1024</v>
      </c>
      <c r="D476" s="4"/>
      <c r="E476" s="3">
        <v>100</v>
      </c>
      <c r="F476" s="5" t="s">
        <v>9</v>
      </c>
      <c r="G476" s="36" t="s">
        <v>1025</v>
      </c>
      <c r="H476" s="116"/>
      <c r="I476" s="82">
        <f t="shared" si="12"/>
        <v>0</v>
      </c>
    </row>
    <row r="477" spans="1:9" ht="28.5" customHeight="1" x14ac:dyDescent="0.2">
      <c r="A477" s="35" t="s">
        <v>1285</v>
      </c>
      <c r="B477" s="4" t="s">
        <v>1026</v>
      </c>
      <c r="C477" s="140" t="s">
        <v>1027</v>
      </c>
      <c r="D477" s="140"/>
      <c r="E477" s="3">
        <v>100</v>
      </c>
      <c r="F477" s="5" t="s">
        <v>9</v>
      </c>
      <c r="G477" s="36" t="s">
        <v>1025</v>
      </c>
      <c r="H477" s="116"/>
      <c r="I477" s="82">
        <f t="shared" si="12"/>
        <v>0</v>
      </c>
    </row>
    <row r="478" spans="1:9" ht="64.5" thickBot="1" x14ac:dyDescent="0.25">
      <c r="A478" s="35" t="s">
        <v>1286</v>
      </c>
      <c r="B478" s="38" t="s">
        <v>1028</v>
      </c>
      <c r="C478" s="13" t="s">
        <v>1029</v>
      </c>
      <c r="D478" s="8" t="s">
        <v>1030</v>
      </c>
      <c r="E478" s="39">
        <v>200</v>
      </c>
      <c r="F478" s="40" t="s">
        <v>9</v>
      </c>
      <c r="G478" s="53" t="s">
        <v>1031</v>
      </c>
      <c r="H478" s="116"/>
      <c r="I478" s="90">
        <f t="shared" si="12"/>
        <v>0</v>
      </c>
    </row>
    <row r="479" spans="1:9" ht="20.25" customHeight="1" thickTop="1" thickBot="1" x14ac:dyDescent="0.3">
      <c r="A479" s="170" t="s">
        <v>1313</v>
      </c>
      <c r="B479" s="171"/>
      <c r="C479" s="171"/>
      <c r="D479" s="171"/>
      <c r="E479" s="171"/>
      <c r="F479" s="171"/>
      <c r="G479" s="172"/>
      <c r="H479" s="106"/>
      <c r="I479" s="92">
        <f>SUM(I451:I478)</f>
        <v>0</v>
      </c>
    </row>
    <row r="480" spans="1:9" ht="18" customHeight="1" thickTop="1" thickBot="1" x14ac:dyDescent="0.25">
      <c r="A480" s="150" t="s">
        <v>1303</v>
      </c>
      <c r="B480" s="151"/>
      <c r="C480" s="151"/>
      <c r="D480" s="151"/>
      <c r="E480" s="151"/>
      <c r="F480" s="152"/>
      <c r="G480" s="42"/>
      <c r="H480" s="117"/>
      <c r="I480" s="95"/>
    </row>
    <row r="481" spans="1:9" ht="18" customHeight="1" thickTop="1" thickBot="1" x14ac:dyDescent="0.25">
      <c r="A481" s="153"/>
      <c r="B481" s="154"/>
      <c r="C481" s="154"/>
      <c r="D481" s="154"/>
      <c r="E481" s="154"/>
      <c r="F481" s="155"/>
      <c r="G481" s="98">
        <v>5000</v>
      </c>
      <c r="H481" s="118" t="s">
        <v>1316</v>
      </c>
      <c r="I481" s="94" t="e">
        <f>SUM(G481*-H481)</f>
        <v>#VALUE!</v>
      </c>
    </row>
    <row r="482" spans="1:9" ht="18" customHeight="1" thickTop="1" thickBot="1" x14ac:dyDescent="0.25">
      <c r="A482" s="156"/>
      <c r="B482" s="157"/>
      <c r="C482" s="157"/>
      <c r="D482" s="157"/>
      <c r="E482" s="157"/>
      <c r="F482" s="158"/>
      <c r="G482" s="44" t="s">
        <v>1305</v>
      </c>
      <c r="H482" s="117"/>
      <c r="I482" s="95"/>
    </row>
    <row r="483" spans="1:9" ht="18" customHeight="1" thickTop="1" thickBot="1" x14ac:dyDescent="0.3">
      <c r="A483" s="170" t="s">
        <v>1094</v>
      </c>
      <c r="B483" s="171"/>
      <c r="C483" s="171"/>
      <c r="D483" s="171"/>
      <c r="E483" s="171"/>
      <c r="F483" s="171"/>
      <c r="G483" s="171"/>
      <c r="H483" s="106"/>
      <c r="I483" s="96" t="e">
        <f>SUM(I479+I481)</f>
        <v>#VALUE!</v>
      </c>
    </row>
    <row r="484" spans="1:9" ht="20.100000000000001" customHeight="1" thickTop="1" x14ac:dyDescent="0.2">
      <c r="A484" s="177" t="s">
        <v>1096</v>
      </c>
      <c r="B484" s="178"/>
      <c r="C484" s="178"/>
      <c r="D484" s="178"/>
      <c r="E484" s="178"/>
      <c r="F484" s="178"/>
      <c r="G484" s="178"/>
      <c r="H484" s="106"/>
      <c r="I484" s="91"/>
    </row>
    <row r="485" spans="1:9" ht="20.100000000000001" customHeight="1" thickBot="1" x14ac:dyDescent="0.3">
      <c r="A485" s="166" t="s">
        <v>1098</v>
      </c>
      <c r="B485" s="167"/>
      <c r="C485" s="167"/>
      <c r="D485" s="167"/>
      <c r="E485" s="167"/>
      <c r="F485" s="167"/>
      <c r="G485" s="167"/>
      <c r="H485" s="106"/>
      <c r="I485" s="83"/>
    </row>
    <row r="486" spans="1:9" ht="15" thickTop="1" x14ac:dyDescent="0.2">
      <c r="A486" s="45" t="s">
        <v>817</v>
      </c>
      <c r="B486" s="46" t="s">
        <v>1033</v>
      </c>
      <c r="C486" s="47" t="s">
        <v>1034</v>
      </c>
      <c r="D486" s="46" t="s">
        <v>1035</v>
      </c>
      <c r="E486" s="48">
        <v>5</v>
      </c>
      <c r="F486" s="49" t="s">
        <v>9</v>
      </c>
      <c r="G486" s="70"/>
      <c r="H486" s="119"/>
      <c r="I486" s="82">
        <f t="shared" ref="I486:I491" si="13">SUM(E486*H486)</f>
        <v>0</v>
      </c>
    </row>
    <row r="487" spans="1:9" x14ac:dyDescent="0.2">
      <c r="A487" s="35" t="s">
        <v>822</v>
      </c>
      <c r="B487" s="4" t="s">
        <v>1036</v>
      </c>
      <c r="C487" s="56"/>
      <c r="D487" s="4" t="s">
        <v>1037</v>
      </c>
      <c r="E487" s="3">
        <v>5</v>
      </c>
      <c r="F487" s="5" t="s">
        <v>9</v>
      </c>
      <c r="G487" s="59"/>
      <c r="H487" s="119"/>
      <c r="I487" s="82">
        <f t="shared" si="13"/>
        <v>0</v>
      </c>
    </row>
    <row r="488" spans="1:9" x14ac:dyDescent="0.2">
      <c r="A488" s="35" t="s">
        <v>825</v>
      </c>
      <c r="B488" s="4" t="s">
        <v>1038</v>
      </c>
      <c r="C488" s="56"/>
      <c r="D488" s="4" t="s">
        <v>1039</v>
      </c>
      <c r="E488" s="3">
        <v>8</v>
      </c>
      <c r="F488" s="5" t="s">
        <v>9</v>
      </c>
      <c r="G488" s="59"/>
      <c r="H488" s="119"/>
      <c r="I488" s="82">
        <f t="shared" si="13"/>
        <v>0</v>
      </c>
    </row>
    <row r="489" spans="1:9" x14ac:dyDescent="0.2">
      <c r="A489" s="35" t="s">
        <v>828</v>
      </c>
      <c r="B489" s="4" t="s">
        <v>1040</v>
      </c>
      <c r="C489" s="56"/>
      <c r="D489" s="4" t="s">
        <v>1041</v>
      </c>
      <c r="E489" s="3">
        <v>10</v>
      </c>
      <c r="F489" s="5" t="s">
        <v>9</v>
      </c>
      <c r="G489" s="59"/>
      <c r="H489" s="119"/>
      <c r="I489" s="82">
        <f t="shared" si="13"/>
        <v>0</v>
      </c>
    </row>
    <row r="490" spans="1:9" x14ac:dyDescent="0.2">
      <c r="A490" s="35" t="s">
        <v>831</v>
      </c>
      <c r="B490" s="4" t="s">
        <v>1042</v>
      </c>
      <c r="C490" s="56"/>
      <c r="D490" s="4" t="s">
        <v>1043</v>
      </c>
      <c r="E490" s="3">
        <v>10</v>
      </c>
      <c r="F490" s="5" t="s">
        <v>9</v>
      </c>
      <c r="G490" s="59"/>
      <c r="H490" s="119"/>
      <c r="I490" s="82">
        <f t="shared" si="13"/>
        <v>0</v>
      </c>
    </row>
    <row r="491" spans="1:9" x14ac:dyDescent="0.2">
      <c r="A491" s="35" t="s">
        <v>834</v>
      </c>
      <c r="B491" s="4" t="s">
        <v>1044</v>
      </c>
      <c r="C491" s="56"/>
      <c r="D491" s="4" t="s">
        <v>1045</v>
      </c>
      <c r="E491" s="3">
        <v>4</v>
      </c>
      <c r="F491" s="5" t="s">
        <v>9</v>
      </c>
      <c r="G491" s="59"/>
      <c r="H491" s="119"/>
      <c r="I491" s="82">
        <f t="shared" si="13"/>
        <v>0</v>
      </c>
    </row>
    <row r="492" spans="1:9" ht="17.25" customHeight="1" x14ac:dyDescent="0.2">
      <c r="A492" s="84"/>
      <c r="B492" s="85"/>
      <c r="C492" s="86"/>
      <c r="D492" s="85"/>
      <c r="E492" s="85"/>
      <c r="F492" s="87"/>
      <c r="G492" s="88"/>
      <c r="H492" s="106"/>
      <c r="I492" s="83"/>
    </row>
    <row r="493" spans="1:9" ht="21" customHeight="1" x14ac:dyDescent="0.2">
      <c r="A493" s="182" t="s">
        <v>1242</v>
      </c>
      <c r="B493" s="183"/>
      <c r="C493" s="183"/>
      <c r="D493" s="183"/>
      <c r="E493" s="183"/>
      <c r="F493" s="183"/>
      <c r="G493" s="183"/>
      <c r="H493" s="106"/>
      <c r="I493" s="83"/>
    </row>
    <row r="494" spans="1:9" x14ac:dyDescent="0.2">
      <c r="A494" s="35" t="s">
        <v>1225</v>
      </c>
      <c r="B494" s="4" t="s">
        <v>1046</v>
      </c>
      <c r="C494" s="12" t="s">
        <v>1047</v>
      </c>
      <c r="D494" s="4" t="s">
        <v>1048</v>
      </c>
      <c r="E494" s="3">
        <v>5</v>
      </c>
      <c r="F494" s="5" t="s">
        <v>9</v>
      </c>
      <c r="G494" s="17"/>
      <c r="H494" s="119"/>
      <c r="I494" s="82">
        <f t="shared" ref="I494:I500" si="14">SUM(E494*H494)</f>
        <v>0</v>
      </c>
    </row>
    <row r="495" spans="1:9" x14ac:dyDescent="0.2">
      <c r="A495" s="35" t="s">
        <v>1226</v>
      </c>
      <c r="B495" s="4" t="s">
        <v>1049</v>
      </c>
      <c r="C495" s="56"/>
      <c r="D495" s="4" t="s">
        <v>1050</v>
      </c>
      <c r="E495" s="3">
        <v>4</v>
      </c>
      <c r="F495" s="5" t="s">
        <v>9</v>
      </c>
      <c r="G495" s="18"/>
      <c r="H495" s="119"/>
      <c r="I495" s="82">
        <f t="shared" si="14"/>
        <v>0</v>
      </c>
    </row>
    <row r="496" spans="1:9" x14ac:dyDescent="0.2">
      <c r="A496" s="35" t="s">
        <v>1227</v>
      </c>
      <c r="B496" s="4" t="s">
        <v>1051</v>
      </c>
      <c r="C496" s="56" t="s">
        <v>1052</v>
      </c>
      <c r="D496" s="71" t="s">
        <v>1053</v>
      </c>
      <c r="E496" s="3">
        <v>10</v>
      </c>
      <c r="F496" s="5" t="s">
        <v>9</v>
      </c>
      <c r="G496" s="72"/>
      <c r="H496" s="119"/>
      <c r="I496" s="82">
        <f t="shared" si="14"/>
        <v>0</v>
      </c>
    </row>
    <row r="497" spans="1:9" ht="25.5" x14ac:dyDescent="0.2">
      <c r="A497" s="35" t="s">
        <v>1228</v>
      </c>
      <c r="B497" s="4" t="s">
        <v>1054</v>
      </c>
      <c r="C497" s="12" t="s">
        <v>1055</v>
      </c>
      <c r="D497" s="2" t="s">
        <v>1056</v>
      </c>
      <c r="E497" s="3">
        <v>10</v>
      </c>
      <c r="F497" s="5" t="s">
        <v>9</v>
      </c>
      <c r="G497" s="61"/>
      <c r="H497" s="119"/>
      <c r="I497" s="82">
        <f t="shared" si="14"/>
        <v>0</v>
      </c>
    </row>
    <row r="498" spans="1:9" x14ac:dyDescent="0.2">
      <c r="A498" s="35" t="s">
        <v>1229</v>
      </c>
      <c r="B498" s="4" t="s">
        <v>1057</v>
      </c>
      <c r="C498" s="12" t="s">
        <v>1058</v>
      </c>
      <c r="D498" s="2"/>
      <c r="E498" s="3">
        <v>10</v>
      </c>
      <c r="F498" s="5" t="s">
        <v>1059</v>
      </c>
      <c r="G498" s="61"/>
      <c r="H498" s="119"/>
      <c r="I498" s="82">
        <f t="shared" si="14"/>
        <v>0</v>
      </c>
    </row>
    <row r="499" spans="1:9" x14ac:dyDescent="0.2">
      <c r="A499" s="35" t="s">
        <v>1230</v>
      </c>
      <c r="B499" s="4" t="s">
        <v>1060</v>
      </c>
      <c r="C499" s="134" t="s">
        <v>1061</v>
      </c>
      <c r="D499" s="134"/>
      <c r="E499" s="3">
        <v>10</v>
      </c>
      <c r="F499" s="5" t="s">
        <v>9</v>
      </c>
      <c r="G499" s="61"/>
      <c r="H499" s="119"/>
      <c r="I499" s="82">
        <f t="shared" si="14"/>
        <v>0</v>
      </c>
    </row>
    <row r="500" spans="1:9" x14ac:dyDescent="0.2">
      <c r="A500" s="35" t="s">
        <v>1231</v>
      </c>
      <c r="B500" s="4" t="s">
        <v>1062</v>
      </c>
      <c r="C500" s="12" t="s">
        <v>1063</v>
      </c>
      <c r="D500" s="2"/>
      <c r="E500" s="3">
        <v>5</v>
      </c>
      <c r="F500" s="5" t="s">
        <v>9</v>
      </c>
      <c r="G500" s="61"/>
      <c r="H500" s="119"/>
      <c r="I500" s="82">
        <f t="shared" si="14"/>
        <v>0</v>
      </c>
    </row>
    <row r="501" spans="1:9" ht="15.75" customHeight="1" x14ac:dyDescent="0.2">
      <c r="A501" s="84"/>
      <c r="B501" s="85"/>
      <c r="C501" s="86"/>
      <c r="D501" s="85"/>
      <c r="E501" s="85"/>
      <c r="F501" s="87"/>
      <c r="G501" s="88"/>
      <c r="H501" s="106"/>
      <c r="I501" s="83"/>
    </row>
    <row r="502" spans="1:9" ht="21" customHeight="1" x14ac:dyDescent="0.2">
      <c r="A502" s="180" t="s">
        <v>1243</v>
      </c>
      <c r="B502" s="181"/>
      <c r="C502" s="181"/>
      <c r="D502" s="181"/>
      <c r="E502" s="181"/>
      <c r="F502" s="181"/>
      <c r="G502" s="181"/>
      <c r="H502" s="106"/>
      <c r="I502" s="83"/>
    </row>
    <row r="503" spans="1:9" x14ac:dyDescent="0.2">
      <c r="A503" s="35" t="s">
        <v>1232</v>
      </c>
      <c r="B503" s="4" t="s">
        <v>1064</v>
      </c>
      <c r="C503" s="12" t="s">
        <v>1065</v>
      </c>
      <c r="D503" s="4" t="s">
        <v>329</v>
      </c>
      <c r="E503" s="3">
        <v>4</v>
      </c>
      <c r="F503" s="5" t="s">
        <v>9</v>
      </c>
      <c r="G503" s="17" t="s">
        <v>1032</v>
      </c>
      <c r="H503" s="119"/>
      <c r="I503" s="82">
        <f t="shared" ref="I503:I507" si="15">SUM(E503*H503)</f>
        <v>0</v>
      </c>
    </row>
    <row r="504" spans="1:9" x14ac:dyDescent="0.2">
      <c r="A504" s="35" t="s">
        <v>1233</v>
      </c>
      <c r="B504" s="4" t="s">
        <v>1066</v>
      </c>
      <c r="C504" s="56"/>
      <c r="D504" s="4" t="s">
        <v>338</v>
      </c>
      <c r="E504" s="3">
        <v>4</v>
      </c>
      <c r="F504" s="5" t="s">
        <v>9</v>
      </c>
      <c r="G504" s="17" t="s">
        <v>1032</v>
      </c>
      <c r="H504" s="119"/>
      <c r="I504" s="82">
        <f t="shared" si="15"/>
        <v>0</v>
      </c>
    </row>
    <row r="505" spans="1:9" ht="25.5" x14ac:dyDescent="0.2">
      <c r="A505" s="35" t="s">
        <v>1234</v>
      </c>
      <c r="B505" s="4"/>
      <c r="C505" s="12" t="s">
        <v>1262</v>
      </c>
      <c r="D505" s="4"/>
      <c r="E505" s="3">
        <v>4</v>
      </c>
      <c r="F505" s="5" t="s">
        <v>9</v>
      </c>
      <c r="G505" s="17" t="s">
        <v>1263</v>
      </c>
      <c r="H505" s="119"/>
      <c r="I505" s="82">
        <f t="shared" si="15"/>
        <v>0</v>
      </c>
    </row>
    <row r="506" spans="1:9" ht="14.25" customHeight="1" x14ac:dyDescent="0.2">
      <c r="A506" s="35" t="s">
        <v>1235</v>
      </c>
      <c r="B506" s="4" t="s">
        <v>1067</v>
      </c>
      <c r="C506" s="140" t="s">
        <v>1068</v>
      </c>
      <c r="D506" s="140"/>
      <c r="E506" s="3">
        <v>5</v>
      </c>
      <c r="F506" s="5" t="s">
        <v>9</v>
      </c>
      <c r="G506" s="17" t="s">
        <v>1032</v>
      </c>
      <c r="H506" s="119"/>
      <c r="I506" s="82">
        <f t="shared" si="15"/>
        <v>0</v>
      </c>
    </row>
    <row r="507" spans="1:9" ht="14.25" customHeight="1" x14ac:dyDescent="0.2">
      <c r="A507" s="35" t="s">
        <v>1264</v>
      </c>
      <c r="B507" s="4" t="s">
        <v>1069</v>
      </c>
      <c r="C507" s="140" t="s">
        <v>1070</v>
      </c>
      <c r="D507" s="140"/>
      <c r="E507" s="3">
        <v>4</v>
      </c>
      <c r="F507" s="5" t="s">
        <v>9</v>
      </c>
      <c r="G507" s="17" t="s">
        <v>1032</v>
      </c>
      <c r="H507" s="120"/>
      <c r="I507" s="82">
        <f t="shared" si="15"/>
        <v>0</v>
      </c>
    </row>
    <row r="508" spans="1:9" ht="18.75" customHeight="1" x14ac:dyDescent="0.2">
      <c r="A508" s="84"/>
      <c r="B508" s="85"/>
      <c r="C508" s="86"/>
      <c r="D508" s="85"/>
      <c r="E508" s="85"/>
      <c r="F508" s="87"/>
      <c r="G508" s="88"/>
      <c r="H508" s="106"/>
      <c r="I508" s="83"/>
    </row>
    <row r="509" spans="1:9" ht="19.5" customHeight="1" x14ac:dyDescent="0.2">
      <c r="A509" s="180" t="s">
        <v>1244</v>
      </c>
      <c r="B509" s="181"/>
      <c r="C509" s="181"/>
      <c r="D509" s="181"/>
      <c r="E509" s="181"/>
      <c r="F509" s="181"/>
      <c r="G509" s="181"/>
      <c r="H509" s="106"/>
      <c r="I509" s="83"/>
    </row>
    <row r="510" spans="1:9" ht="25.5" x14ac:dyDescent="0.2">
      <c r="A510" s="35" t="s">
        <v>1236</v>
      </c>
      <c r="B510" s="4" t="s">
        <v>1071</v>
      </c>
      <c r="C510" s="12" t="s">
        <v>1072</v>
      </c>
      <c r="D510" s="4" t="s">
        <v>329</v>
      </c>
      <c r="E510" s="3">
        <v>3</v>
      </c>
      <c r="F510" s="5" t="s">
        <v>9</v>
      </c>
      <c r="G510" s="18" t="s">
        <v>1073</v>
      </c>
      <c r="H510" s="120"/>
      <c r="I510" s="82">
        <f t="shared" ref="I510:I513" si="16">SUM(E510*H510)</f>
        <v>0</v>
      </c>
    </row>
    <row r="511" spans="1:9" x14ac:dyDescent="0.2">
      <c r="A511" s="35" t="s">
        <v>1237</v>
      </c>
      <c r="B511" s="4" t="s">
        <v>1074</v>
      </c>
      <c r="C511" s="56"/>
      <c r="D511" s="4" t="s">
        <v>338</v>
      </c>
      <c r="E511" s="3">
        <v>4</v>
      </c>
      <c r="F511" s="5" t="s">
        <v>9</v>
      </c>
      <c r="G511" s="18" t="s">
        <v>1073</v>
      </c>
      <c r="H511" s="120"/>
      <c r="I511" s="82">
        <f t="shared" si="16"/>
        <v>0</v>
      </c>
    </row>
    <row r="512" spans="1:9" x14ac:dyDescent="0.2">
      <c r="A512" s="35" t="s">
        <v>1238</v>
      </c>
      <c r="B512" s="4" t="s">
        <v>1265</v>
      </c>
      <c r="C512" s="12" t="s">
        <v>1266</v>
      </c>
      <c r="D512" s="4"/>
      <c r="E512" s="3">
        <v>4</v>
      </c>
      <c r="F512" s="5" t="s">
        <v>9</v>
      </c>
      <c r="G512" s="19" t="s">
        <v>1267</v>
      </c>
      <c r="H512" s="120"/>
      <c r="I512" s="82">
        <f t="shared" si="16"/>
        <v>0</v>
      </c>
    </row>
    <row r="513" spans="1:9" x14ac:dyDescent="0.2">
      <c r="A513" s="35" t="s">
        <v>1268</v>
      </c>
      <c r="B513" s="4" t="s">
        <v>1075</v>
      </c>
      <c r="C513" s="140" t="s">
        <v>1076</v>
      </c>
      <c r="D513" s="140"/>
      <c r="E513" s="3">
        <v>5</v>
      </c>
      <c r="F513" s="5" t="s">
        <v>9</v>
      </c>
      <c r="G513" s="18" t="s">
        <v>1073</v>
      </c>
      <c r="H513" s="120"/>
      <c r="I513" s="82">
        <f t="shared" si="16"/>
        <v>0</v>
      </c>
    </row>
    <row r="514" spans="1:9" ht="17.25" customHeight="1" x14ac:dyDescent="0.2">
      <c r="A514" s="84"/>
      <c r="B514" s="85"/>
      <c r="C514" s="86"/>
      <c r="D514" s="85"/>
      <c r="E514" s="85"/>
      <c r="F514" s="87"/>
      <c r="G514" s="88"/>
      <c r="H514" s="106"/>
      <c r="I514" s="83"/>
    </row>
    <row r="515" spans="1:9" ht="19.5" customHeight="1" x14ac:dyDescent="0.2">
      <c r="A515" s="180" t="s">
        <v>1245</v>
      </c>
      <c r="B515" s="181"/>
      <c r="C515" s="181"/>
      <c r="D515" s="181"/>
      <c r="E515" s="181"/>
      <c r="F515" s="181"/>
      <c r="G515" s="181"/>
      <c r="H515" s="106"/>
      <c r="I515" s="83"/>
    </row>
    <row r="516" spans="1:9" ht="25.5" x14ac:dyDescent="0.2">
      <c r="A516" s="35" t="s">
        <v>1239</v>
      </c>
      <c r="B516" s="4" t="s">
        <v>1077</v>
      </c>
      <c r="C516" s="12" t="s">
        <v>1078</v>
      </c>
      <c r="D516" s="4" t="s">
        <v>329</v>
      </c>
      <c r="E516" s="4">
        <v>3</v>
      </c>
      <c r="F516" s="6" t="s">
        <v>9</v>
      </c>
      <c r="G516" s="17" t="s">
        <v>1079</v>
      </c>
      <c r="H516" s="119"/>
      <c r="I516" s="82">
        <f t="shared" ref="I516:I521" si="17">SUM(E516*H516)</f>
        <v>0</v>
      </c>
    </row>
    <row r="517" spans="1:9" x14ac:dyDescent="0.2">
      <c r="A517" s="35" t="s">
        <v>1240</v>
      </c>
      <c r="B517" s="4" t="s">
        <v>1080</v>
      </c>
      <c r="C517" s="56"/>
      <c r="D517" s="4" t="s">
        <v>338</v>
      </c>
      <c r="E517" s="4">
        <v>3</v>
      </c>
      <c r="F517" s="7" t="s">
        <v>9</v>
      </c>
      <c r="G517" s="17" t="s">
        <v>1079</v>
      </c>
      <c r="H517" s="119"/>
      <c r="I517" s="82">
        <f t="shared" si="17"/>
        <v>0</v>
      </c>
    </row>
    <row r="518" spans="1:9" x14ac:dyDescent="0.2">
      <c r="A518" s="35" t="s">
        <v>1241</v>
      </c>
      <c r="B518" s="38"/>
      <c r="C518" s="13" t="s">
        <v>1269</v>
      </c>
      <c r="D518" s="38"/>
      <c r="E518" s="38">
        <v>3</v>
      </c>
      <c r="F518" s="9"/>
      <c r="G518" s="20">
        <v>280355</v>
      </c>
      <c r="H518" s="119"/>
      <c r="I518" s="82">
        <f t="shared" si="17"/>
        <v>0</v>
      </c>
    </row>
    <row r="519" spans="1:9" ht="25.5" x14ac:dyDescent="0.2">
      <c r="A519" s="35" t="s">
        <v>1272</v>
      </c>
      <c r="B519" s="38"/>
      <c r="C519" s="13" t="s">
        <v>1270</v>
      </c>
      <c r="D519" s="38"/>
      <c r="E519" s="38">
        <v>3</v>
      </c>
      <c r="F519" s="9"/>
      <c r="G519" s="20">
        <v>280359</v>
      </c>
      <c r="H519" s="121"/>
      <c r="I519" s="82">
        <f t="shared" si="17"/>
        <v>0</v>
      </c>
    </row>
    <row r="520" spans="1:9" x14ac:dyDescent="0.2">
      <c r="A520" s="35" t="s">
        <v>1273</v>
      </c>
      <c r="B520" s="38"/>
      <c r="C520" s="13" t="s">
        <v>1271</v>
      </c>
      <c r="D520" s="38"/>
      <c r="E520" s="38">
        <v>3</v>
      </c>
      <c r="F520" s="9"/>
      <c r="G520" s="20">
        <v>280357</v>
      </c>
      <c r="H520" s="121"/>
      <c r="I520" s="82">
        <f t="shared" si="17"/>
        <v>0</v>
      </c>
    </row>
    <row r="521" spans="1:9" ht="28.5" customHeight="1" thickBot="1" x14ac:dyDescent="0.25">
      <c r="A521" s="35" t="s">
        <v>1274</v>
      </c>
      <c r="B521" s="38" t="s">
        <v>1081</v>
      </c>
      <c r="C521" s="126" t="s">
        <v>1082</v>
      </c>
      <c r="D521" s="126"/>
      <c r="E521" s="38">
        <v>3</v>
      </c>
      <c r="F521" s="11" t="s">
        <v>9</v>
      </c>
      <c r="G521" s="20" t="s">
        <v>1079</v>
      </c>
      <c r="H521" s="121"/>
      <c r="I521" s="90">
        <f t="shared" si="17"/>
        <v>0</v>
      </c>
    </row>
    <row r="522" spans="1:9" ht="19.5" customHeight="1" thickTop="1" thickBot="1" x14ac:dyDescent="0.3">
      <c r="A522" s="170" t="s">
        <v>1314</v>
      </c>
      <c r="B522" s="171"/>
      <c r="C522" s="171"/>
      <c r="D522" s="171"/>
      <c r="E522" s="171"/>
      <c r="F522" s="171"/>
      <c r="G522" s="172"/>
      <c r="H522" s="106"/>
      <c r="I522" s="92">
        <f>SUM(I486:I521)</f>
        <v>0</v>
      </c>
    </row>
    <row r="523" spans="1:9" ht="18" customHeight="1" thickTop="1" thickBot="1" x14ac:dyDescent="0.25">
      <c r="A523" s="150" t="s">
        <v>1304</v>
      </c>
      <c r="B523" s="151"/>
      <c r="C523" s="151"/>
      <c r="D523" s="151"/>
      <c r="E523" s="151"/>
      <c r="F523" s="152"/>
      <c r="G523" s="42"/>
      <c r="H523" s="122"/>
      <c r="I523" s="95"/>
    </row>
    <row r="524" spans="1:9" ht="18" customHeight="1" thickTop="1" thickBot="1" x14ac:dyDescent="0.25">
      <c r="A524" s="153"/>
      <c r="B524" s="154"/>
      <c r="C524" s="154"/>
      <c r="D524" s="154"/>
      <c r="E524" s="154"/>
      <c r="F524" s="155"/>
      <c r="G524" s="43">
        <v>5000</v>
      </c>
      <c r="H524" s="123" t="s">
        <v>1316</v>
      </c>
      <c r="I524" s="94" t="e">
        <f>SUM(G524*-H524)</f>
        <v>#VALUE!</v>
      </c>
    </row>
    <row r="525" spans="1:9" ht="18" customHeight="1" thickTop="1" thickBot="1" x14ac:dyDescent="0.25">
      <c r="A525" s="156"/>
      <c r="B525" s="157"/>
      <c r="C525" s="157"/>
      <c r="D525" s="157"/>
      <c r="E525" s="157"/>
      <c r="F525" s="158"/>
      <c r="G525" s="44" t="s">
        <v>1305</v>
      </c>
      <c r="H525" s="122"/>
      <c r="I525" s="95"/>
    </row>
    <row r="526" spans="1:9" ht="17.25" thickTop="1" thickBot="1" x14ac:dyDescent="0.3">
      <c r="A526" s="170" t="s">
        <v>1246</v>
      </c>
      <c r="B526" s="171"/>
      <c r="C526" s="171"/>
      <c r="D526" s="171"/>
      <c r="E526" s="171"/>
      <c r="F526" s="171"/>
      <c r="G526" s="171"/>
      <c r="H526" s="124"/>
      <c r="I526" s="96" t="e">
        <f>SUM(I522+I524)</f>
        <v>#VALUE!</v>
      </c>
    </row>
    <row r="527" spans="1:9" ht="71.25" customHeight="1" thickTop="1" x14ac:dyDescent="0.2">
      <c r="A527" s="159" t="s">
        <v>1294</v>
      </c>
      <c r="B527" s="159"/>
      <c r="C527" s="159"/>
      <c r="D527" s="159"/>
      <c r="E527" s="159"/>
      <c r="F527" s="159"/>
      <c r="G527" s="159"/>
    </row>
  </sheetData>
  <sheetProtection algorithmName="SHA-512" hashValue="rUucAC+QNUO+dRWsYh7cOsvpZYWkl8rX474X0w8TZRcUhOjNm2CWpyVrCml9gCphAZE45AeTf56+ocFvGcmZYg==" saltValue="BNmIg+83riLHvwurQKuLAw==" spinCount="100000" sheet="1" objects="1" scenarios="1"/>
  <mergeCells count="99">
    <mergeCell ref="A357:G357"/>
    <mergeCell ref="A363:G363"/>
    <mergeCell ref="A362:G362"/>
    <mergeCell ref="A361:G361"/>
    <mergeCell ref="A448:G448"/>
    <mergeCell ref="A483:G483"/>
    <mergeCell ref="A526:G526"/>
    <mergeCell ref="A515:G515"/>
    <mergeCell ref="A509:G509"/>
    <mergeCell ref="A502:G502"/>
    <mergeCell ref="A493:G493"/>
    <mergeCell ref="A522:G522"/>
    <mergeCell ref="A480:F482"/>
    <mergeCell ref="A523:F525"/>
    <mergeCell ref="A479:G479"/>
    <mergeCell ref="A485:G485"/>
    <mergeCell ref="A484:G484"/>
    <mergeCell ref="C477:D477"/>
    <mergeCell ref="C461:D461"/>
    <mergeCell ref="C462:D462"/>
    <mergeCell ref="C463:D463"/>
    <mergeCell ref="C464:D464"/>
    <mergeCell ref="C465:D465"/>
    <mergeCell ref="C466:D466"/>
    <mergeCell ref="C513:D513"/>
    <mergeCell ref="C521:D521"/>
    <mergeCell ref="C499:D499"/>
    <mergeCell ref="C506:D506"/>
    <mergeCell ref="C507:D507"/>
    <mergeCell ref="C471:D471"/>
    <mergeCell ref="C472:D472"/>
    <mergeCell ref="A250:G250"/>
    <mergeCell ref="A150:G150"/>
    <mergeCell ref="A184:G184"/>
    <mergeCell ref="A189:G189"/>
    <mergeCell ref="A190:G190"/>
    <mergeCell ref="A213:G213"/>
    <mergeCell ref="A236:G236"/>
    <mergeCell ref="A241:G241"/>
    <mergeCell ref="A245:G245"/>
    <mergeCell ref="A155:G155"/>
    <mergeCell ref="A156:G156"/>
    <mergeCell ref="A444:G444"/>
    <mergeCell ref="A151:F153"/>
    <mergeCell ref="A185:F187"/>
    <mergeCell ref="C454:D454"/>
    <mergeCell ref="C455:D455"/>
    <mergeCell ref="C468:D468"/>
    <mergeCell ref="C469:D469"/>
    <mergeCell ref="C470:D470"/>
    <mergeCell ref="C451:D451"/>
    <mergeCell ref="C452:D452"/>
    <mergeCell ref="A450:G450"/>
    <mergeCell ref="A449:G449"/>
    <mergeCell ref="C453:D453"/>
    <mergeCell ref="C355:D355"/>
    <mergeCell ref="C356:D356"/>
    <mergeCell ref="C351:D351"/>
    <mergeCell ref="C352:D352"/>
    <mergeCell ref="C354:D354"/>
    <mergeCell ref="C459:D459"/>
    <mergeCell ref="C439:D439"/>
    <mergeCell ref="A358:F360"/>
    <mergeCell ref="A445:F447"/>
    <mergeCell ref="A527:G527"/>
    <mergeCell ref="C456:D456"/>
    <mergeCell ref="C457:D457"/>
    <mergeCell ref="C473:D473"/>
    <mergeCell ref="C474:D474"/>
    <mergeCell ref="C460:D460"/>
    <mergeCell ref="C401:D401"/>
    <mergeCell ref="C438:D438"/>
    <mergeCell ref="C441:D441"/>
    <mergeCell ref="C442:D442"/>
    <mergeCell ref="C443:D443"/>
    <mergeCell ref="C458:D458"/>
    <mergeCell ref="A1:E1"/>
    <mergeCell ref="C3:D3"/>
    <mergeCell ref="C126:D126"/>
    <mergeCell ref="C127:D127"/>
    <mergeCell ref="A4:G4"/>
    <mergeCell ref="A5:G5"/>
    <mergeCell ref="A2:G2"/>
    <mergeCell ref="C128:D128"/>
    <mergeCell ref="A129:G129"/>
    <mergeCell ref="A134:G134"/>
    <mergeCell ref="A135:G135"/>
    <mergeCell ref="C353:D353"/>
    <mergeCell ref="A130:F132"/>
    <mergeCell ref="A214:F216"/>
    <mergeCell ref="A246:F248"/>
    <mergeCell ref="A133:G133"/>
    <mergeCell ref="A154:G154"/>
    <mergeCell ref="A188:G188"/>
    <mergeCell ref="A217:G217"/>
    <mergeCell ref="A219:G219"/>
    <mergeCell ref="A218:G218"/>
    <mergeCell ref="A249:G249"/>
    <mergeCell ref="A251:G251"/>
  </mergeCells>
  <printOptions horizontalCentered="1" verticalCentered="1"/>
  <pageMargins left="0" right="0" top="0.5" bottom="0.75" header="0.3" footer="0.3"/>
  <pageSetup firstPageNumber="2" orientation="landscape" useFirstPageNumber="1" r:id="rId1"/>
  <headerFooter>
    <oddFooter>Page &amp;P</oddFooter>
  </headerFooter>
  <rowBreaks count="20" manualBreakCount="20">
    <brk id="62" max="16383" man="1"/>
    <brk id="90" max="16383" man="1"/>
    <brk id="116" max="16383" man="1"/>
    <brk id="133" max="16383" man="1"/>
    <brk id="154" max="16383" man="1"/>
    <brk id="176" max="16383" man="1"/>
    <brk id="188" max="16383" man="1"/>
    <brk id="201" max="16383" man="1"/>
    <brk id="217" max="16383" man="1"/>
    <brk id="235" max="16383" man="1"/>
    <brk id="249" max="16383" man="1"/>
    <brk id="290" max="16383" man="1"/>
    <brk id="345" max="16383" man="1"/>
    <brk id="361" max="16383" man="1"/>
    <brk id="385" max="16383" man="1"/>
    <brk id="407" max="16383" man="1"/>
    <brk id="448" max="16383" man="1"/>
    <brk id="468" max="16383" man="1"/>
    <brk id="483" max="16383" man="1"/>
    <brk id="5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2016-07-08T12:08:35Z</cp:lastPrinted>
  <dcterms:created xsi:type="dcterms:W3CDTF">2016-06-10T14:49:33Z</dcterms:created>
  <dcterms:modified xsi:type="dcterms:W3CDTF">2016-07-08T15:07:01Z</dcterms:modified>
</cp:coreProperties>
</file>