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6\16-1928DC\"/>
    </mc:Choice>
  </mc:AlternateContent>
  <workbookProtection workbookAlgorithmName="SHA-512" workbookHashValue="9TV+f4wbe56lsyS9xwi0OappWRZNx3rlG573QxnOcgJSiMcqROv2iWRtLq5QtuA9aJXLd++VSANHkYaVXXBd9g==" workbookSaltValue="qgHGrhtNLs0NC8W1Xx/XLA==" workbookSpinCount="100000" lockStructure="1"/>
  <bookViews>
    <workbookView xWindow="0" yWindow="-15" windowWidth="15390" windowHeight="8295" activeTab="4"/>
  </bookViews>
  <sheets>
    <sheet name="Horseshoe Cove 1" sheetId="50" r:id="rId1"/>
    <sheet name="Manasota Industrial Park" sheetId="53" r:id="rId2"/>
    <sheet name="Sugar Ridge" sheetId="54" r:id="rId3"/>
    <sheet name="Red Lobster" sheetId="55" r:id="rId4"/>
    <sheet name="Palm Lakes Estates" sheetId="56" r:id="rId5"/>
  </sheets>
  <definedNames>
    <definedName name="_xlnm.Print_Area" localSheetId="0">'Horseshoe Cove 1'!$A$1:$F$56</definedName>
    <definedName name="_xlnm.Print_Area" localSheetId="1">'Manasota Industrial Park'!$A$1:$F$56</definedName>
    <definedName name="_xlnm.Print_Area" localSheetId="4">'Palm Lakes Estates'!$A$1:$F$56</definedName>
    <definedName name="_xlnm.Print_Area" localSheetId="3">'Red Lobster'!$A$1:$F$56</definedName>
    <definedName name="_xlnm.Print_Area" localSheetId="2">'Sugar Ridge'!$A$1:$F$56</definedName>
  </definedNames>
  <calcPr calcId="152511"/>
</workbook>
</file>

<file path=xl/calcChain.xml><?xml version="1.0" encoding="utf-8"?>
<calcChain xmlns="http://schemas.openxmlformats.org/spreadsheetml/2006/main">
  <c r="F51" i="56" l="1"/>
  <c r="F50" i="56"/>
  <c r="F49" i="56"/>
  <c r="F47" i="56"/>
  <c r="F46" i="56"/>
  <c r="F44" i="56"/>
  <c r="F39" i="56"/>
  <c r="F38" i="56"/>
  <c r="F37" i="56"/>
  <c r="F36" i="56"/>
  <c r="F35" i="56"/>
  <c r="F34" i="56"/>
  <c r="F33" i="56"/>
  <c r="F32" i="56"/>
  <c r="F31" i="56"/>
  <c r="F30" i="56"/>
  <c r="F28" i="56"/>
  <c r="F23" i="56"/>
  <c r="F22" i="56"/>
  <c r="F16" i="56"/>
  <c r="F51" i="55"/>
  <c r="F50" i="55"/>
  <c r="F49" i="55"/>
  <c r="F46" i="55"/>
  <c r="F45" i="55"/>
  <c r="F38" i="55"/>
  <c r="F36" i="55"/>
  <c r="F35" i="55"/>
  <c r="F34" i="55"/>
  <c r="F33" i="55"/>
  <c r="F31" i="55"/>
  <c r="F30" i="55"/>
  <c r="F29" i="55"/>
  <c r="F28" i="55"/>
  <c r="F26" i="55"/>
  <c r="F25" i="55"/>
  <c r="F24" i="55"/>
  <c r="F23" i="55"/>
  <c r="F22" i="55"/>
  <c r="F21" i="55"/>
  <c r="F20" i="55"/>
  <c r="F19" i="55"/>
  <c r="F18" i="55"/>
  <c r="F17" i="55"/>
  <c r="F16" i="55"/>
  <c r="F14" i="55"/>
  <c r="F13" i="55"/>
  <c r="F12" i="55"/>
  <c r="F11" i="55"/>
  <c r="F9" i="55"/>
  <c r="F8" i="55"/>
  <c r="F7" i="55"/>
  <c r="F6" i="55"/>
  <c r="F5" i="55"/>
  <c r="F52" i="53"/>
  <c r="F52" i="54"/>
  <c r="F51" i="54"/>
  <c r="F50" i="54"/>
  <c r="F49" i="54"/>
  <c r="F46" i="54"/>
  <c r="F44" i="54"/>
  <c r="F43" i="54"/>
  <c r="F42" i="54"/>
  <c r="F41" i="54"/>
  <c r="F40" i="54"/>
  <c r="F38" i="54"/>
  <c r="F36" i="54"/>
  <c r="F35" i="54"/>
  <c r="F34" i="54"/>
  <c r="F33" i="54"/>
  <c r="F31" i="54"/>
  <c r="F30" i="54"/>
  <c r="F29" i="54"/>
  <c r="F27" i="54"/>
  <c r="F26" i="54"/>
  <c r="F25" i="54"/>
  <c r="F24" i="54"/>
  <c r="F23" i="54"/>
  <c r="F22" i="54"/>
  <c r="F21" i="54"/>
  <c r="F20" i="54"/>
  <c r="F19" i="54"/>
  <c r="F18" i="54"/>
  <c r="F17" i="54"/>
  <c r="F16" i="54"/>
  <c r="F15" i="54"/>
  <c r="F14" i="54"/>
  <c r="F13" i="54"/>
  <c r="F12" i="54"/>
  <c r="F11" i="54"/>
  <c r="F9" i="54"/>
  <c r="F8" i="54"/>
  <c r="F7" i="54"/>
  <c r="F6" i="54"/>
  <c r="F5" i="54"/>
  <c r="F27" i="53"/>
  <c r="F26" i="53"/>
  <c r="F25" i="53"/>
  <c r="F24" i="53"/>
  <c r="F23" i="53"/>
  <c r="F22" i="53"/>
  <c r="F21" i="53"/>
  <c r="F20" i="53"/>
  <c r="F19" i="53"/>
  <c r="F18" i="53"/>
  <c r="F17" i="53"/>
  <c r="F16" i="53"/>
  <c r="F14" i="53"/>
  <c r="F13" i="53"/>
  <c r="F12" i="53"/>
  <c r="F11" i="53"/>
  <c r="F10" i="53"/>
  <c r="F9" i="53"/>
  <c r="F8" i="53"/>
  <c r="F7" i="53"/>
  <c r="F6" i="53"/>
  <c r="F32" i="50"/>
  <c r="F31" i="50"/>
  <c r="F51" i="50"/>
  <c r="F50" i="50"/>
  <c r="F49" i="50"/>
  <c r="F43" i="53"/>
  <c r="F5" i="53"/>
  <c r="F46" i="50"/>
  <c r="F44" i="50"/>
  <c r="F38" i="50"/>
  <c r="F36" i="50"/>
  <c r="F5" i="50"/>
  <c r="F33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4" i="50"/>
  <c r="F13" i="50"/>
  <c r="F12" i="50"/>
  <c r="F11" i="50"/>
  <c r="F10" i="50"/>
  <c r="F9" i="50"/>
  <c r="F8" i="50"/>
  <c r="F7" i="50"/>
  <c r="F6" i="50"/>
  <c r="A11" i="55" l="1"/>
  <c r="A7" i="55"/>
  <c r="A8" i="55" s="1"/>
  <c r="A9" i="55" s="1"/>
  <c r="F52" i="55" l="1"/>
  <c r="F53" i="55" s="1"/>
  <c r="F54" i="55" s="1"/>
  <c r="F52" i="56"/>
  <c r="F53" i="56" s="1"/>
  <c r="F54" i="56" s="1"/>
  <c r="A7" i="54"/>
  <c r="A8" i="54" s="1"/>
  <c r="A9" i="54" s="1"/>
  <c r="A11" i="54" s="1"/>
  <c r="F42" i="53"/>
  <c r="F41" i="53"/>
  <c r="F37" i="53"/>
  <c r="F35" i="53"/>
  <c r="F34" i="53"/>
  <c r="F40" i="53"/>
  <c r="F38" i="53"/>
  <c r="F36" i="53"/>
  <c r="F33" i="53"/>
  <c r="F32" i="53"/>
  <c r="F31" i="53"/>
  <c r="F30" i="53"/>
  <c r="F29" i="53"/>
  <c r="A7" i="53"/>
  <c r="A8" i="53" s="1"/>
  <c r="A9" i="53" s="1"/>
  <c r="A10" i="53" s="1"/>
  <c r="A11" i="53" s="1"/>
  <c r="F53" i="54" l="1"/>
  <c r="F54" i="54" s="1"/>
  <c r="F53" i="53" l="1"/>
  <c r="F54" i="53" s="1"/>
  <c r="F52" i="50" l="1"/>
  <c r="A7" i="50"/>
  <c r="A8" i="50" s="1"/>
  <c r="A9" i="50" s="1"/>
  <c r="A10" i="50" l="1"/>
  <c r="A11" i="50" s="1"/>
  <c r="F53" i="50"/>
  <c r="F54" i="50" s="1"/>
</calcChain>
</file>

<file path=xl/sharedStrings.xml><?xml version="1.0" encoding="utf-8"?>
<sst xmlns="http://schemas.openxmlformats.org/spreadsheetml/2006/main" count="463" uniqueCount="94">
  <si>
    <t>Qty</t>
  </si>
  <si>
    <t>Item No.</t>
  </si>
  <si>
    <t xml:space="preserve"> Line Item</t>
  </si>
  <si>
    <t>Extended             Price</t>
  </si>
  <si>
    <t>Unit                                  Price</t>
  </si>
  <si>
    <t>U/M</t>
  </si>
  <si>
    <t>%</t>
  </si>
  <si>
    <t>Wetwell Cleaning</t>
  </si>
  <si>
    <t>SF</t>
  </si>
  <si>
    <t>LF</t>
  </si>
  <si>
    <t>EA</t>
  </si>
  <si>
    <t>LB</t>
  </si>
  <si>
    <t>BPIU.14 Base Ells</t>
  </si>
  <si>
    <t>Base Ell Mounting Plate</t>
  </si>
  <si>
    <t>VF</t>
  </si>
  <si>
    <t>Ductile Iron Fittings</t>
  </si>
  <si>
    <t>Complete Removal of Valve Vault</t>
  </si>
  <si>
    <t>LS</t>
  </si>
  <si>
    <t>Remove &amp; Replace Electric Meter Can</t>
  </si>
  <si>
    <t>Mobilization</t>
  </si>
  <si>
    <t>8" Influent Line Plug</t>
  </si>
  <si>
    <t>Record Drawings</t>
  </si>
  <si>
    <t>Contract Contingency (Used only with County Approval)</t>
  </si>
  <si>
    <t>Left Intentionally Blank</t>
  </si>
  <si>
    <t>Subtotal Construction Cost</t>
  </si>
  <si>
    <t>S.S. Pipe Bracing - 6' Diameter</t>
  </si>
  <si>
    <t>Replace existing Wetwell Top Slab</t>
  </si>
  <si>
    <t>4" PVC Vent - Schedule 80</t>
  </si>
  <si>
    <t>Aluminum Hatch Cover - 36" x 48" Single Door (Wetwell)</t>
  </si>
  <si>
    <t>Wetwell Liner - Spray-On</t>
  </si>
  <si>
    <t>Grout Fill existing Drain - Abandon</t>
  </si>
  <si>
    <t>S.S. Adjustable Valve Supports - Flange Attachment</t>
  </si>
  <si>
    <t>Concrete Slab - Valve Assembly</t>
  </si>
  <si>
    <t>By-Pass Pumping</t>
  </si>
  <si>
    <t>Relocate existing Backflow, Meter &amp; Hose Bib Assembly</t>
  </si>
  <si>
    <t>Concrete Repair - 2" Thick</t>
  </si>
  <si>
    <t>Miscellaneous Work and Cleanup</t>
  </si>
  <si>
    <t>SY</t>
  </si>
  <si>
    <t>HORSESHOE COVE 1 - RTU 315</t>
  </si>
  <si>
    <t>6" DR-11 HDPE Discharge Piping</t>
  </si>
  <si>
    <t>Raise existing Wetwell Rim</t>
  </si>
  <si>
    <t>6" Flanged Gate Valve</t>
  </si>
  <si>
    <t>6" Flanged Swing Check Valve</t>
  </si>
  <si>
    <t>6" Gate Valve - MJ</t>
  </si>
  <si>
    <t>6" D.I. Flanged Pipe</t>
  </si>
  <si>
    <t>6" PVC Pipe (C900)</t>
  </si>
  <si>
    <t>6" D.I. Flanged Adapters</t>
  </si>
  <si>
    <t>6" Male Aluminum Quick Coupler Adapter</t>
  </si>
  <si>
    <t>Saw Cut Valve Vault Wall - Demo &amp; Removal</t>
  </si>
  <si>
    <t>Remove &amp; Replace Schedule 80 PVC Conduit</t>
  </si>
  <si>
    <t>Washed Shell with Weed Barrier</t>
  </si>
  <si>
    <t>2" S.S. Pump Gide Rail System</t>
  </si>
  <si>
    <t>MANASOTA INDUSTRIAL PARK - RTU 318</t>
  </si>
  <si>
    <t>4" DR-11 HDPE Discharge Piping</t>
  </si>
  <si>
    <t>4" Flanged Gate Valve</t>
  </si>
  <si>
    <t>4" Flanged Swing Check Valve</t>
  </si>
  <si>
    <t>4" Gate Valve - MJ</t>
  </si>
  <si>
    <t>4" D.I. Flanged Pipe</t>
  </si>
  <si>
    <t>4" PVC Pipe (C900)</t>
  </si>
  <si>
    <t>4" D.I. Flanged Adapters</t>
  </si>
  <si>
    <t>4" Male Aluminum Quick Coupler Adapter</t>
  </si>
  <si>
    <t>10" Influent Line Plug</t>
  </si>
  <si>
    <t>Remove &amp; Replace Fused Safety Switch (Disconnect)</t>
  </si>
  <si>
    <t>Remove &amp; Replace Control Panel</t>
  </si>
  <si>
    <t>6' High Galvanized Fence</t>
  </si>
  <si>
    <t>6' High Galvanized Fence Gate - Swing Type</t>
  </si>
  <si>
    <t>6' High Galvanized Corner / Gate Post</t>
  </si>
  <si>
    <t>Remove &amp; Replace Electrical Service</t>
  </si>
  <si>
    <t>Remove &amp; Replace Electrical Mounting Structure</t>
  </si>
  <si>
    <t>SUGAR RIDGE - RTU 361</t>
  </si>
  <si>
    <t>Remove existing Liner - Fiberglass</t>
  </si>
  <si>
    <t>RED LOBSTER - RTU 407</t>
  </si>
  <si>
    <t>S.S. Pipe Bracing - 5' Diameter</t>
  </si>
  <si>
    <t>Aluminum Hatch Cover - 30" x 48" Single Door (Wetwell)</t>
  </si>
  <si>
    <t>Phase Converter - Single Phase to 3 Phase</t>
  </si>
  <si>
    <t>PALM LAKES ESTATES - RTU 414</t>
  </si>
  <si>
    <t>Liner, Spray-On - Converted Manhole</t>
  </si>
  <si>
    <t>Ductile Iron Fittings - Downstream of Isolation Valve</t>
  </si>
  <si>
    <t>Relocate existing Meter, Backflow &amp; Hose Bib Assembly</t>
  </si>
  <si>
    <t>New 6' Diameter Wetwell &amp; Above Ground Valve Assembly</t>
  </si>
  <si>
    <t>Driveway - 2" Thick Asphalt</t>
  </si>
  <si>
    <t>Convert extisting Lift Station to Concentric Manhole</t>
  </si>
  <si>
    <t>(5200 60th Street East - Bradenton)</t>
  </si>
  <si>
    <t>(4414 18th Street East - Bradenton)</t>
  </si>
  <si>
    <t>(3107 37th Terrace East - Samoset)</t>
  </si>
  <si>
    <t>(5715 14th Street West - U.S. 41)</t>
  </si>
  <si>
    <t>(808 53rd Avenue East - Lot 26 - Bradenton)</t>
  </si>
  <si>
    <t>Total for Manasota Industrial Park</t>
  </si>
  <si>
    <t>Total for Horseshoe Cove 1</t>
  </si>
  <si>
    <t>Total for Sugar Ridge</t>
  </si>
  <si>
    <t>Total for Palm Lakes Estates</t>
  </si>
  <si>
    <t>Total for Red Lobster</t>
  </si>
  <si>
    <t>Driveway, 6" Thick Reinforced Concrete</t>
  </si>
  <si>
    <t>Ex. Antenna concrete Base, Remove &amp; Disponse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</si>
</sst>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m/d/yy;@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7" fillId="0" borderId="0" xfId="0" applyFont="1"/>
    <xf numFmtId="0" fontId="0" fillId="0" borderId="0" xfId="0"/>
    <xf numFmtId="0" fontId="4" fillId="0" borderId="0" xfId="0" applyFont="1" applyAlignment="1">
      <alignment horizontal="centerContinuous"/>
    </xf>
    <xf numFmtId="0" fontId="0" fillId="4" borderId="0" xfId="0" applyFill="1"/>
    <xf numFmtId="0" fontId="0" fillId="0" borderId="0" xfId="0" applyFont="1"/>
    <xf numFmtId="0" fontId="9" fillId="2" borderId="9" xfId="1" applyFont="1" applyFill="1" applyBorder="1" applyAlignment="1">
      <alignment horizontal="center" wrapText="1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4" borderId="1" xfId="1" applyFont="1" applyFill="1" applyBorder="1" applyAlignment="1" applyProtection="1">
      <alignment horizontal="left" vertical="center" wrapText="1"/>
    </xf>
    <xf numFmtId="38" fontId="9" fillId="2" borderId="20" xfId="1" applyNumberFormat="1" applyFont="1" applyFill="1" applyBorder="1" applyAlignment="1">
      <alignment horizontal="center" wrapText="1"/>
    </xf>
    <xf numFmtId="0" fontId="0" fillId="0" borderId="19" xfId="0" applyFont="1" applyBorder="1"/>
    <xf numFmtId="0" fontId="0" fillId="0" borderId="18" xfId="0" applyFont="1" applyBorder="1"/>
    <xf numFmtId="0" fontId="0" fillId="0" borderId="22" xfId="0" applyBorder="1"/>
    <xf numFmtId="0" fontId="9" fillId="3" borderId="2" xfId="1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/>
    <xf numFmtId="0" fontId="0" fillId="0" borderId="0" xfId="0" applyBorder="1"/>
    <xf numFmtId="0" fontId="9" fillId="3" borderId="24" xfId="1" applyFont="1" applyFill="1" applyBorder="1" applyAlignment="1">
      <alignment horizontal="center" vertical="center"/>
    </xf>
    <xf numFmtId="0" fontId="9" fillId="0" borderId="6" xfId="1" applyFont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9" fillId="4" borderId="2" xfId="1" applyFont="1" applyFill="1" applyBorder="1" applyAlignment="1" applyProtection="1">
      <alignment horizontal="left" vertical="center" wrapText="1"/>
    </xf>
    <xf numFmtId="0" fontId="9" fillId="4" borderId="5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Continuous"/>
    </xf>
    <xf numFmtId="0" fontId="12" fillId="0" borderId="0" xfId="0" quotePrefix="1" applyFont="1" applyBorder="1" applyAlignment="1">
      <alignment horizontal="centerContinuous"/>
    </xf>
    <xf numFmtId="0" fontId="9" fillId="3" borderId="1" xfId="1" applyFont="1" applyFill="1" applyBorder="1" applyAlignment="1">
      <alignment horizontal="center" vertical="center"/>
    </xf>
    <xf numFmtId="38" fontId="9" fillId="3" borderId="21" xfId="1" applyNumberFormat="1" applyFont="1" applyFill="1" applyBorder="1" applyAlignment="1" applyProtection="1">
      <alignment vertical="center"/>
    </xf>
    <xf numFmtId="0" fontId="9" fillId="2" borderId="28" xfId="1" applyFont="1" applyFill="1" applyBorder="1" applyAlignment="1">
      <alignment horizontal="center" wrapText="1"/>
    </xf>
    <xf numFmtId="0" fontId="9" fillId="0" borderId="5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justify" vertical="center" wrapText="1"/>
    </xf>
    <xf numFmtId="0" fontId="9" fillId="2" borderId="9" xfId="1" applyFont="1" applyFill="1" applyBorder="1" applyAlignment="1">
      <alignment horizontal="left" wrapText="1"/>
    </xf>
    <xf numFmtId="40" fontId="9" fillId="2" borderId="3" xfId="1" applyNumberFormat="1" applyFont="1" applyFill="1" applyBorder="1" applyAlignment="1">
      <alignment horizontal="center" wrapText="1"/>
    </xf>
    <xf numFmtId="7" fontId="8" fillId="0" borderId="13" xfId="1" applyNumberFormat="1" applyFont="1" applyFill="1" applyBorder="1" applyAlignment="1">
      <alignment horizontal="right" vertical="center"/>
    </xf>
    <xf numFmtId="7" fontId="8" fillId="0" borderId="10" xfId="1" applyNumberFormat="1" applyFont="1" applyFill="1" applyBorder="1" applyAlignment="1">
      <alignment horizontal="right" vertical="center"/>
    </xf>
    <xf numFmtId="165" fontId="8" fillId="0" borderId="10" xfId="1" applyNumberFormat="1" applyFont="1" applyFill="1" applyBorder="1" applyAlignment="1">
      <alignment horizontal="right" vertical="center"/>
    </xf>
    <xf numFmtId="165" fontId="9" fillId="3" borderId="21" xfId="1" applyNumberFormat="1" applyFont="1" applyFill="1" applyBorder="1" applyAlignment="1" applyProtection="1">
      <alignment vertical="center"/>
    </xf>
    <xf numFmtId="7" fontId="8" fillId="0" borderId="16" xfId="1" applyNumberFormat="1" applyFont="1" applyFill="1" applyBorder="1" applyAlignment="1">
      <alignment horizontal="right" vertical="center"/>
    </xf>
    <xf numFmtId="38" fontId="9" fillId="3" borderId="31" xfId="1" applyNumberFormat="1" applyFont="1" applyFill="1" applyBorder="1" applyAlignment="1" applyProtection="1">
      <alignment vertical="center"/>
    </xf>
    <xf numFmtId="0" fontId="9" fillId="2" borderId="30" xfId="1" applyFont="1" applyFill="1" applyBorder="1" applyAlignment="1">
      <alignment horizontal="center" wrapText="1"/>
    </xf>
    <xf numFmtId="0" fontId="9" fillId="2" borderId="30" xfId="1" applyFont="1" applyFill="1" applyBorder="1" applyAlignment="1">
      <alignment horizontal="left" wrapText="1"/>
    </xf>
    <xf numFmtId="38" fontId="9" fillId="2" borderId="32" xfId="1" applyNumberFormat="1" applyFont="1" applyFill="1" applyBorder="1" applyAlignment="1">
      <alignment horizontal="center" wrapText="1"/>
    </xf>
    <xf numFmtId="0" fontId="9" fillId="2" borderId="33" xfId="1" applyFont="1" applyFill="1" applyBorder="1" applyAlignment="1">
      <alignment horizontal="center" wrapText="1"/>
    </xf>
    <xf numFmtId="40" fontId="9" fillId="2" borderId="4" xfId="1" applyNumberFormat="1" applyFont="1" applyFill="1" applyBorder="1" applyAlignment="1">
      <alignment horizontal="center" wrapText="1"/>
    </xf>
    <xf numFmtId="38" fontId="3" fillId="3" borderId="34" xfId="1" applyNumberFormat="1" applyFont="1" applyFill="1" applyBorder="1" applyAlignment="1" applyProtection="1">
      <alignment vertical="center"/>
    </xf>
    <xf numFmtId="38" fontId="9" fillId="3" borderId="27" xfId="1" applyNumberFormat="1" applyFont="1" applyFill="1" applyBorder="1" applyAlignment="1" applyProtection="1">
      <alignment vertical="center"/>
    </xf>
    <xf numFmtId="7" fontId="8" fillId="0" borderId="21" xfId="1" applyNumberFormat="1" applyFont="1" applyFill="1" applyBorder="1" applyAlignment="1">
      <alignment horizontal="right" vertical="center"/>
    </xf>
    <xf numFmtId="7" fontId="8" fillId="0" borderId="36" xfId="1" applyNumberFormat="1" applyFont="1" applyFill="1" applyBorder="1" applyAlignment="1">
      <alignment horizontal="right" vertical="center"/>
    </xf>
    <xf numFmtId="7" fontId="8" fillId="0" borderId="35" xfId="1" applyNumberFormat="1" applyFont="1" applyFill="1" applyBorder="1" applyAlignment="1">
      <alignment horizontal="right" vertical="center"/>
    </xf>
    <xf numFmtId="165" fontId="8" fillId="0" borderId="21" xfId="1" applyNumberFormat="1" applyFont="1" applyFill="1" applyBorder="1" applyAlignment="1">
      <alignment horizontal="right" vertical="center"/>
    </xf>
    <xf numFmtId="7" fontId="8" fillId="0" borderId="31" xfId="1" applyNumberFormat="1" applyFont="1" applyFill="1" applyBorder="1" applyAlignment="1">
      <alignment horizontal="right" vertical="center"/>
    </xf>
    <xf numFmtId="38" fontId="3" fillId="3" borderId="41" xfId="1" applyNumberFormat="1" applyFont="1" applyFill="1" applyBorder="1" applyAlignment="1" applyProtection="1">
      <alignment vertical="center"/>
    </xf>
    <xf numFmtId="38" fontId="9" fillId="3" borderId="35" xfId="1" applyNumberFormat="1" applyFont="1" applyFill="1" applyBorder="1" applyAlignment="1" applyProtection="1">
      <alignment vertical="center"/>
    </xf>
    <xf numFmtId="38" fontId="9" fillId="3" borderId="37" xfId="1" applyNumberFormat="1" applyFont="1" applyFill="1" applyBorder="1" applyAlignment="1" applyProtection="1">
      <alignment vertical="center"/>
    </xf>
    <xf numFmtId="38" fontId="9" fillId="3" borderId="39" xfId="1" applyNumberFormat="1" applyFont="1" applyFill="1" applyBorder="1" applyAlignment="1" applyProtection="1">
      <alignment vertical="center"/>
    </xf>
    <xf numFmtId="0" fontId="13" fillId="3" borderId="1" xfId="1" applyFont="1" applyFill="1" applyBorder="1" applyAlignment="1" applyProtection="1">
      <alignment horizontal="left" vertical="center" wrapText="1"/>
    </xf>
    <xf numFmtId="0" fontId="9" fillId="3" borderId="5" xfId="1" applyFont="1" applyFill="1" applyBorder="1" applyAlignment="1">
      <alignment horizontal="center" vertical="center"/>
    </xf>
    <xf numFmtId="0" fontId="13" fillId="3" borderId="5" xfId="1" applyFont="1" applyFill="1" applyBorder="1" applyAlignment="1" applyProtection="1">
      <alignment horizontal="left" vertical="center" wrapText="1"/>
    </xf>
    <xf numFmtId="3" fontId="9" fillId="4" borderId="31" xfId="1" applyNumberFormat="1" applyFont="1" applyFill="1" applyBorder="1" applyAlignment="1" applyProtection="1">
      <alignment horizontal="center" vertical="center"/>
    </xf>
    <xf numFmtId="3" fontId="9" fillId="4" borderId="36" xfId="1" applyNumberFormat="1" applyFont="1" applyFill="1" applyBorder="1" applyAlignment="1" applyProtection="1">
      <alignment horizontal="center" vertical="center"/>
    </xf>
    <xf numFmtId="3" fontId="9" fillId="4" borderId="21" xfId="1" applyNumberFormat="1" applyFont="1" applyFill="1" applyBorder="1" applyAlignment="1" applyProtection="1">
      <alignment horizontal="center" vertical="center"/>
    </xf>
    <xf numFmtId="38" fontId="9" fillId="0" borderId="21" xfId="1" applyNumberFormat="1" applyFont="1" applyFill="1" applyBorder="1" applyAlignment="1" applyProtection="1">
      <alignment horizontal="center" vertical="center"/>
    </xf>
    <xf numFmtId="38" fontId="9" fillId="4" borderId="39" xfId="1" applyNumberFormat="1" applyFont="1" applyFill="1" applyBorder="1" applyAlignment="1" applyProtection="1">
      <alignment horizontal="center" vertical="center"/>
    </xf>
    <xf numFmtId="38" fontId="9" fillId="4" borderId="27" xfId="1" applyNumberFormat="1" applyFont="1" applyFill="1" applyBorder="1" applyAlignment="1" applyProtection="1">
      <alignment horizontal="center" vertical="center"/>
    </xf>
    <xf numFmtId="38" fontId="9" fillId="0" borderId="39" xfId="1" applyNumberFormat="1" applyFont="1" applyFill="1" applyBorder="1" applyAlignment="1" applyProtection="1">
      <alignment horizontal="center" vertical="center"/>
    </xf>
    <xf numFmtId="38" fontId="9" fillId="0" borderId="27" xfId="1" applyNumberFormat="1" applyFont="1" applyFill="1" applyBorder="1" applyAlignment="1" applyProtection="1">
      <alignment horizontal="center" vertical="center"/>
    </xf>
    <xf numFmtId="3" fontId="9" fillId="0" borderId="35" xfId="1" applyNumberFormat="1" applyFont="1" applyFill="1" applyBorder="1" applyAlignment="1" applyProtection="1">
      <alignment horizontal="center" vertical="center"/>
    </xf>
    <xf numFmtId="3" fontId="9" fillId="0" borderId="21" xfId="1" applyNumberFormat="1" applyFont="1" applyFill="1" applyBorder="1" applyAlignment="1" applyProtection="1">
      <alignment horizontal="center" vertical="center"/>
    </xf>
    <xf numFmtId="3" fontId="9" fillId="0" borderId="21" xfId="1" applyNumberFormat="1" applyFont="1" applyBorder="1" applyAlignment="1" applyProtection="1">
      <alignment horizontal="center" vertical="center"/>
    </xf>
    <xf numFmtId="38" fontId="9" fillId="0" borderId="37" xfId="1" applyNumberFormat="1" applyFont="1" applyFill="1" applyBorder="1" applyAlignment="1" applyProtection="1">
      <alignment horizontal="center" vertical="center"/>
    </xf>
    <xf numFmtId="38" fontId="9" fillId="0" borderId="27" xfId="1" applyNumberFormat="1" applyFont="1" applyBorder="1" applyAlignment="1" applyProtection="1">
      <alignment horizontal="center" vertical="center"/>
    </xf>
    <xf numFmtId="4" fontId="9" fillId="0" borderId="21" xfId="1" applyNumberFormat="1" applyFont="1" applyBorder="1" applyAlignment="1" applyProtection="1">
      <alignment horizontal="center" vertical="center"/>
    </xf>
    <xf numFmtId="38" fontId="9" fillId="4" borderId="38" xfId="1" applyNumberFormat="1" applyFont="1" applyFill="1" applyBorder="1" applyAlignment="1" applyProtection="1">
      <alignment horizontal="center" vertical="center"/>
    </xf>
    <xf numFmtId="38" fontId="9" fillId="3" borderId="1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7" fontId="5" fillId="0" borderId="36" xfId="1" applyNumberFormat="1" applyFont="1" applyFill="1" applyBorder="1" applyAlignment="1">
      <alignment horizontal="right" vertical="center"/>
    </xf>
    <xf numFmtId="0" fontId="14" fillId="0" borderId="17" xfId="1" applyFont="1" applyFill="1" applyBorder="1" applyAlignment="1" applyProtection="1">
      <alignment horizontal="left" vertical="center" wrapText="1"/>
    </xf>
    <xf numFmtId="7" fontId="14" fillId="0" borderId="34" xfId="1" applyNumberFormat="1" applyFont="1" applyFill="1" applyBorder="1" applyAlignment="1">
      <alignment horizontal="right" vertical="center"/>
    </xf>
    <xf numFmtId="0" fontId="6" fillId="0" borderId="17" xfId="1" applyFont="1" applyFill="1" applyBorder="1" applyAlignment="1" applyProtection="1">
      <alignment horizontal="left" vertical="center" wrapText="1"/>
    </xf>
    <xf numFmtId="38" fontId="5" fillId="3" borderId="41" xfId="1" applyNumberFormat="1" applyFont="1" applyFill="1" applyBorder="1" applyAlignment="1" applyProtection="1">
      <alignment vertical="center"/>
    </xf>
    <xf numFmtId="38" fontId="5" fillId="3" borderId="34" xfId="1" applyNumberFormat="1" applyFont="1" applyFill="1" applyBorder="1" applyAlignment="1" applyProtection="1">
      <alignment vertical="center"/>
    </xf>
    <xf numFmtId="7" fontId="6" fillId="0" borderId="34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 applyProtection="1">
      <alignment horizontal="left" vertical="center" wrapText="1"/>
    </xf>
    <xf numFmtId="38" fontId="5" fillId="3" borderId="27" xfId="1" applyNumberFormat="1" applyFont="1" applyFill="1" applyBorder="1" applyAlignment="1" applyProtection="1">
      <alignment vertical="center"/>
    </xf>
    <xf numFmtId="38" fontId="5" fillId="3" borderId="21" xfId="1" applyNumberFormat="1" applyFont="1" applyFill="1" applyBorder="1" applyAlignment="1" applyProtection="1">
      <alignment vertical="center"/>
    </xf>
    <xf numFmtId="7" fontId="5" fillId="0" borderId="16" xfId="1" applyNumberFormat="1" applyFont="1" applyFill="1" applyBorder="1" applyAlignment="1">
      <alignment horizontal="right" vertical="center"/>
    </xf>
    <xf numFmtId="7" fontId="14" fillId="0" borderId="26" xfId="1" applyNumberFormat="1" applyFont="1" applyFill="1" applyBorder="1" applyAlignment="1">
      <alignment horizontal="right" vertical="center"/>
    </xf>
    <xf numFmtId="7" fontId="3" fillId="0" borderId="2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 applyProtection="1">
      <alignment horizontal="left" vertical="center" wrapText="1"/>
    </xf>
    <xf numFmtId="38" fontId="3" fillId="3" borderId="27" xfId="1" applyNumberFormat="1" applyFont="1" applyFill="1" applyBorder="1" applyAlignment="1" applyProtection="1">
      <alignment vertical="center"/>
    </xf>
    <xf numFmtId="38" fontId="3" fillId="3" borderId="21" xfId="1" applyNumberFormat="1" applyFont="1" applyFill="1" applyBorder="1" applyAlignment="1" applyProtection="1">
      <alignment vertical="center"/>
    </xf>
    <xf numFmtId="7" fontId="3" fillId="0" borderId="36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7" fontId="8" fillId="0" borderId="40" xfId="1" applyNumberFormat="1" applyFont="1" applyFill="1" applyBorder="1" applyAlignment="1" applyProtection="1">
      <alignment horizontal="right" vertical="center"/>
      <protection locked="0"/>
    </xf>
    <xf numFmtId="7" fontId="8" fillId="0" borderId="14" xfId="1" applyNumberFormat="1" applyFont="1" applyFill="1" applyBorder="1" applyAlignment="1" applyProtection="1">
      <alignment horizontal="right" vertical="center"/>
      <protection locked="0"/>
    </xf>
    <xf numFmtId="7" fontId="8" fillId="0" borderId="14" xfId="1" applyNumberFormat="1" applyFont="1" applyBorder="1" applyAlignment="1" applyProtection="1">
      <alignment horizontal="right" vertical="center"/>
      <protection locked="0"/>
    </xf>
    <xf numFmtId="7" fontId="8" fillId="4" borderId="15" xfId="1" applyNumberFormat="1" applyFont="1" applyFill="1" applyBorder="1" applyAlignment="1" applyProtection="1">
      <alignment horizontal="right" vertical="center"/>
      <protection locked="0"/>
    </xf>
    <xf numFmtId="7" fontId="8" fillId="4" borderId="23" xfId="1" applyNumberFormat="1" applyFont="1" applyFill="1" applyBorder="1" applyAlignment="1" applyProtection="1">
      <alignment horizontal="right" vertical="center"/>
      <protection locked="0"/>
    </xf>
    <xf numFmtId="165" fontId="8" fillId="4" borderId="14" xfId="1" applyNumberFormat="1" applyFont="1" applyFill="1" applyBorder="1" applyAlignment="1" applyProtection="1">
      <alignment horizontal="right" vertical="center"/>
      <protection locked="0"/>
    </xf>
    <xf numFmtId="7" fontId="8" fillId="0" borderId="11" xfId="1" applyNumberFormat="1" applyFont="1" applyFill="1" applyBorder="1" applyAlignment="1" applyProtection="1">
      <alignment horizontal="right" vertical="center"/>
      <protection locked="0"/>
    </xf>
    <xf numFmtId="7" fontId="8" fillId="0" borderId="8" xfId="1" applyNumberFormat="1" applyFont="1" applyFill="1" applyBorder="1" applyAlignment="1" applyProtection="1">
      <alignment horizontal="right" vertical="center"/>
      <protection locked="0"/>
    </xf>
    <xf numFmtId="7" fontId="8" fillId="0" borderId="8" xfId="1" applyNumberFormat="1" applyFont="1" applyBorder="1" applyAlignment="1" applyProtection="1">
      <alignment horizontal="right" vertical="center"/>
      <protection locked="0"/>
    </xf>
    <xf numFmtId="7" fontId="8" fillId="4" borderId="12" xfId="1" applyNumberFormat="1" applyFont="1" applyFill="1" applyBorder="1" applyAlignment="1" applyProtection="1">
      <alignment horizontal="right" vertical="center"/>
      <protection locked="0"/>
    </xf>
    <xf numFmtId="7" fontId="8" fillId="4" borderId="7" xfId="1" applyNumberFormat="1" applyFont="1" applyFill="1" applyBorder="1" applyAlignment="1" applyProtection="1">
      <alignment horizontal="right" vertical="center"/>
      <protection locked="0"/>
    </xf>
    <xf numFmtId="165" fontId="8" fillId="4" borderId="8" xfId="1" applyNumberFormat="1" applyFont="1" applyFill="1" applyBorder="1" applyAlignment="1" applyProtection="1">
      <alignment horizontal="right" vertical="center"/>
      <protection locked="0"/>
    </xf>
    <xf numFmtId="7" fontId="8" fillId="0" borderId="37" xfId="1" applyNumberFormat="1" applyFont="1" applyFill="1" applyBorder="1" applyAlignment="1" applyProtection="1">
      <alignment horizontal="right" vertical="center"/>
      <protection locked="0"/>
    </xf>
    <xf numFmtId="7" fontId="8" fillId="0" borderId="27" xfId="1" applyNumberFormat="1" applyFont="1" applyFill="1" applyBorder="1" applyAlignment="1" applyProtection="1">
      <alignment horizontal="right" vertical="center"/>
      <protection locked="0"/>
    </xf>
    <xf numFmtId="7" fontId="8" fillId="0" borderId="27" xfId="1" applyNumberFormat="1" applyFont="1" applyBorder="1" applyAlignment="1" applyProtection="1">
      <alignment horizontal="right" vertical="center"/>
      <protection locked="0"/>
    </xf>
    <xf numFmtId="7" fontId="8" fillId="4" borderId="27" xfId="1" applyNumberFormat="1" applyFont="1" applyFill="1" applyBorder="1" applyAlignment="1" applyProtection="1">
      <alignment horizontal="right" vertical="center"/>
      <protection locked="0"/>
    </xf>
    <xf numFmtId="7" fontId="8" fillId="4" borderId="39" xfId="1" applyNumberFormat="1" applyFont="1" applyFill="1" applyBorder="1" applyAlignment="1" applyProtection="1">
      <alignment horizontal="right" vertical="center"/>
      <protection locked="0"/>
    </xf>
    <xf numFmtId="165" fontId="8" fillId="4" borderId="27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left" vertical="center" wrapText="1"/>
    </xf>
    <xf numFmtId="38" fontId="9" fillId="2" borderId="27" xfId="1" applyNumberFormat="1" applyFont="1" applyFill="1" applyBorder="1" applyAlignment="1" applyProtection="1">
      <alignment horizontal="center" vertical="center"/>
    </xf>
    <xf numFmtId="3" fontId="9" fillId="2" borderId="36" xfId="1" applyNumberFormat="1" applyFont="1" applyFill="1" applyBorder="1" applyAlignment="1" applyProtection="1">
      <alignment horizontal="center" vertical="center"/>
    </xf>
    <xf numFmtId="165" fontId="8" fillId="2" borderId="21" xfId="1" applyNumberFormat="1" applyFont="1" applyFill="1" applyBorder="1" applyAlignment="1">
      <alignment horizontal="right" vertical="center"/>
    </xf>
    <xf numFmtId="165" fontId="9" fillId="4" borderId="21" xfId="1" applyNumberFormat="1" applyFont="1" applyFill="1" applyBorder="1" applyAlignment="1" applyProtection="1">
      <alignment vertical="center"/>
    </xf>
    <xf numFmtId="0" fontId="13" fillId="2" borderId="1" xfId="1" applyFont="1" applyFill="1" applyBorder="1" applyAlignment="1" applyProtection="1">
      <alignment horizontal="left" vertical="center" wrapText="1"/>
    </xf>
    <xf numFmtId="0" fontId="9" fillId="4" borderId="2" xfId="1" applyFont="1" applyFill="1" applyBorder="1" applyAlignment="1">
      <alignment horizontal="center" vertical="center"/>
    </xf>
    <xf numFmtId="165" fontId="8" fillId="0" borderId="27" xfId="1" applyNumberFormat="1" applyFont="1" applyFill="1" applyBorder="1" applyAlignment="1" applyProtection="1">
      <alignment horizontal="right" vertical="center"/>
      <protection locked="0"/>
    </xf>
    <xf numFmtId="0" fontId="9" fillId="0" borderId="1" xfId="1" applyFont="1" applyFill="1" applyBorder="1" applyAlignment="1">
      <alignment horizontal="center" vertical="center"/>
    </xf>
    <xf numFmtId="165" fontId="9" fillId="0" borderId="21" xfId="1" applyNumberFormat="1" applyFont="1" applyFill="1" applyBorder="1" applyAlignment="1" applyProtection="1">
      <alignment vertical="center"/>
    </xf>
    <xf numFmtId="0" fontId="9" fillId="0" borderId="2" xfId="1" applyFont="1" applyFill="1" applyBorder="1" applyAlignment="1">
      <alignment horizontal="center" vertical="center"/>
    </xf>
    <xf numFmtId="165" fontId="8" fillId="0" borderId="8" xfId="1" applyNumberFormat="1" applyFont="1" applyFill="1" applyBorder="1" applyAlignment="1" applyProtection="1">
      <alignment horizontal="right" vertical="center"/>
      <protection locked="0"/>
    </xf>
    <xf numFmtId="7" fontId="9" fillId="0" borderId="23" xfId="1" applyNumberFormat="1" applyFont="1" applyFill="1" applyBorder="1" applyAlignment="1" applyProtection="1">
      <alignment vertical="center"/>
      <protection locked="0"/>
    </xf>
    <xf numFmtId="7" fontId="9" fillId="0" borderId="14" xfId="1" applyNumberFormat="1" applyFont="1" applyFill="1" applyBorder="1" applyAlignment="1" applyProtection="1">
      <alignment vertical="center"/>
      <protection locked="0"/>
    </xf>
    <xf numFmtId="38" fontId="9" fillId="4" borderId="21" xfId="1" applyNumberFormat="1" applyFont="1" applyFill="1" applyBorder="1" applyAlignment="1" applyProtection="1">
      <alignment horizontal="center" vertical="center"/>
    </xf>
    <xf numFmtId="7" fontId="9" fillId="0" borderId="23" xfId="1" applyNumberFormat="1" applyFont="1" applyFill="1" applyBorder="1" applyAlignment="1" applyProtection="1">
      <alignment horizontal="right" vertical="center"/>
      <protection locked="0"/>
    </xf>
    <xf numFmtId="7" fontId="9" fillId="0" borderId="14" xfId="1" applyNumberFormat="1" applyFont="1" applyFill="1" applyBorder="1" applyAlignment="1" applyProtection="1">
      <alignment horizontal="right" vertical="center"/>
      <protection locked="0"/>
    </xf>
    <xf numFmtId="7" fontId="9" fillId="0" borderId="39" xfId="1" applyNumberFormat="1" applyFont="1" applyFill="1" applyBorder="1" applyAlignment="1" applyProtection="1">
      <alignment vertical="center"/>
      <protection locked="0"/>
    </xf>
    <xf numFmtId="7" fontId="9" fillId="0" borderId="27" xfId="1" applyNumberFormat="1" applyFont="1" applyFill="1" applyBorder="1" applyAlignment="1" applyProtection="1">
      <alignment vertical="center"/>
      <protection locked="0"/>
    </xf>
    <xf numFmtId="165" fontId="9" fillId="0" borderId="27" xfId="1" applyNumberFormat="1" applyFont="1" applyFill="1" applyBorder="1" applyAlignment="1" applyProtection="1">
      <alignment vertical="center"/>
      <protection locked="0"/>
    </xf>
    <xf numFmtId="38" fontId="9" fillId="3" borderId="14" xfId="1" applyNumberFormat="1" applyFont="1" applyFill="1" applyBorder="1" applyAlignment="1" applyProtection="1">
      <alignment vertical="center"/>
    </xf>
    <xf numFmtId="40" fontId="9" fillId="2" borderId="29" xfId="1" applyNumberFormat="1" applyFont="1" applyFill="1" applyBorder="1" applyAlignment="1" applyProtection="1">
      <alignment horizontal="center" wrapText="1"/>
    </xf>
    <xf numFmtId="165" fontId="8" fillId="2" borderId="14" xfId="1" applyNumberFormat="1" applyFont="1" applyFill="1" applyBorder="1" applyAlignment="1" applyProtection="1">
      <alignment horizontal="right" vertical="center"/>
    </xf>
    <xf numFmtId="165" fontId="9" fillId="3" borderId="14" xfId="1" applyNumberFormat="1" applyFont="1" applyFill="1" applyBorder="1" applyAlignment="1" applyProtection="1">
      <alignment vertical="center"/>
    </xf>
    <xf numFmtId="165" fontId="9" fillId="3" borderId="23" xfId="1" applyNumberFormat="1" applyFont="1" applyFill="1" applyBorder="1" applyAlignment="1" applyProtection="1">
      <alignment vertical="center"/>
    </xf>
    <xf numFmtId="38" fontId="5" fillId="3" borderId="14" xfId="1" applyNumberFormat="1" applyFont="1" applyFill="1" applyBorder="1" applyAlignment="1" applyProtection="1">
      <alignment vertical="center"/>
    </xf>
    <xf numFmtId="38" fontId="2" fillId="3" borderId="15" xfId="1" applyNumberFormat="1" applyFont="1" applyFill="1" applyBorder="1" applyAlignment="1" applyProtection="1">
      <alignment vertical="center"/>
    </xf>
    <xf numFmtId="38" fontId="5" fillId="3" borderId="25" xfId="1" applyNumberFormat="1" applyFont="1" applyFill="1" applyBorder="1" applyAlignment="1" applyProtection="1">
      <alignment vertical="center"/>
    </xf>
    <xf numFmtId="165" fontId="9" fillId="3" borderId="27" xfId="1" applyNumberFormat="1" applyFont="1" applyFill="1" applyBorder="1" applyAlignment="1" applyProtection="1">
      <alignment vertical="center"/>
    </xf>
    <xf numFmtId="38" fontId="3" fillId="3" borderId="25" xfId="1" applyNumberFormat="1" applyFont="1" applyFill="1" applyBorder="1" applyAlignment="1" applyProtection="1">
      <alignment vertical="center"/>
    </xf>
    <xf numFmtId="165" fontId="9" fillId="3" borderId="39" xfId="1" applyNumberFormat="1" applyFont="1" applyFill="1" applyBorder="1" applyAlignment="1" applyProtection="1">
      <alignment vertical="center"/>
    </xf>
    <xf numFmtId="38" fontId="2" fillId="3" borderId="38" xfId="1" applyNumberFormat="1" applyFont="1" applyFill="1" applyBorder="1" applyAlignment="1" applyProtection="1">
      <alignment vertical="center"/>
    </xf>
    <xf numFmtId="164" fontId="5" fillId="0" borderId="0" xfId="0" applyNumberFormat="1" applyFont="1" applyBorder="1" applyAlignment="1">
      <alignment horizontal="left"/>
    </xf>
  </cellXfs>
  <cellStyles count="2">
    <cellStyle name="Normal" xfId="0" builtinId="0"/>
    <cellStyle name="Normal_ConstructionCostMagellanDrWL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5"/>
  <sheetViews>
    <sheetView showGridLines="0" zoomScale="75" zoomScaleNormal="75" workbookViewId="0"/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4.7109375" style="2" customWidth="1"/>
    <col min="6" max="6" width="21" style="2" bestFit="1" customWidth="1"/>
    <col min="7" max="16384" width="9.140625" style="2"/>
  </cols>
  <sheetData>
    <row r="1" spans="1:6" s="26" customFormat="1" ht="18" customHeight="1" x14ac:dyDescent="0.3">
      <c r="A1" s="98" t="s">
        <v>38</v>
      </c>
      <c r="B1" s="98"/>
      <c r="C1" s="98"/>
      <c r="D1" s="98"/>
      <c r="E1" s="98"/>
      <c r="F1" s="98"/>
    </row>
    <row r="2" spans="1:6" s="26" customFormat="1" ht="18" customHeight="1" x14ac:dyDescent="0.3">
      <c r="A2" s="98" t="s">
        <v>82</v>
      </c>
      <c r="B2" s="98"/>
      <c r="C2" s="98"/>
      <c r="D2" s="98"/>
      <c r="E2" s="98"/>
      <c r="F2" s="98"/>
    </row>
    <row r="3" spans="1:6" s="27" customFormat="1" ht="15" customHeight="1" thickBot="1" x14ac:dyDescent="0.4">
      <c r="A3" s="78"/>
      <c r="B3" s="79"/>
      <c r="C3" s="79"/>
      <c r="D3" s="80"/>
      <c r="E3" s="78"/>
      <c r="F3" s="78"/>
    </row>
    <row r="4" spans="1:6" ht="36" customHeight="1" thickTop="1" thickBot="1" x14ac:dyDescent="0.3">
      <c r="A4" s="6" t="s">
        <v>1</v>
      </c>
      <c r="B4" s="35" t="s">
        <v>2</v>
      </c>
      <c r="C4" s="12" t="s">
        <v>5</v>
      </c>
      <c r="D4" s="32" t="s">
        <v>0</v>
      </c>
      <c r="E4" s="139" t="s">
        <v>4</v>
      </c>
      <c r="F4" s="36" t="s">
        <v>3</v>
      </c>
    </row>
    <row r="5" spans="1:6" ht="21.95" customHeight="1" thickTop="1" x14ac:dyDescent="0.25">
      <c r="A5" s="7">
        <v>1</v>
      </c>
      <c r="B5" s="21" t="s">
        <v>7</v>
      </c>
      <c r="C5" s="73" t="s">
        <v>8</v>
      </c>
      <c r="D5" s="70">
        <v>380</v>
      </c>
      <c r="E5" s="100">
        <v>0</v>
      </c>
      <c r="F5" s="52">
        <f>PRODUCT(E5,D5)</f>
        <v>0</v>
      </c>
    </row>
    <row r="6" spans="1:6" ht="21.95" customHeight="1" x14ac:dyDescent="0.25">
      <c r="A6" s="8">
        <v>2</v>
      </c>
      <c r="B6" s="22" t="s">
        <v>39</v>
      </c>
      <c r="C6" s="69" t="s">
        <v>9</v>
      </c>
      <c r="D6" s="71">
        <v>59</v>
      </c>
      <c r="E6" s="101">
        <v>0</v>
      </c>
      <c r="F6" s="50">
        <f t="shared" ref="F6:F14" si="0">PRODUCT(E6,D6)</f>
        <v>0</v>
      </c>
    </row>
    <row r="7" spans="1:6" ht="21.95" customHeight="1" x14ac:dyDescent="0.25">
      <c r="A7" s="8">
        <f>A6+1</f>
        <v>3</v>
      </c>
      <c r="B7" s="22" t="s">
        <v>12</v>
      </c>
      <c r="C7" s="69" t="s">
        <v>10</v>
      </c>
      <c r="D7" s="71">
        <v>2</v>
      </c>
      <c r="E7" s="101">
        <v>0</v>
      </c>
      <c r="F7" s="50">
        <f t="shared" si="0"/>
        <v>0</v>
      </c>
    </row>
    <row r="8" spans="1:6" ht="21.95" customHeight="1" x14ac:dyDescent="0.25">
      <c r="A8" s="8">
        <f>A7+1</f>
        <v>4</v>
      </c>
      <c r="B8" s="22" t="s">
        <v>13</v>
      </c>
      <c r="C8" s="74" t="s">
        <v>10</v>
      </c>
      <c r="D8" s="72">
        <v>2</v>
      </c>
      <c r="E8" s="102">
        <v>0</v>
      </c>
      <c r="F8" s="50">
        <f t="shared" si="0"/>
        <v>0</v>
      </c>
    </row>
    <row r="9" spans="1:6" ht="21.95" customHeight="1" x14ac:dyDescent="0.25">
      <c r="A9" s="8">
        <f>A8+1</f>
        <v>5</v>
      </c>
      <c r="B9" s="22" t="s">
        <v>25</v>
      </c>
      <c r="C9" s="74" t="s">
        <v>10</v>
      </c>
      <c r="D9" s="72">
        <v>2</v>
      </c>
      <c r="E9" s="102">
        <v>0</v>
      </c>
      <c r="F9" s="50">
        <f t="shared" si="0"/>
        <v>0</v>
      </c>
    </row>
    <row r="10" spans="1:6" ht="21.95" customHeight="1" x14ac:dyDescent="0.25">
      <c r="A10" s="8">
        <f>A9+1</f>
        <v>6</v>
      </c>
      <c r="B10" s="22" t="s">
        <v>40</v>
      </c>
      <c r="C10" s="74" t="s">
        <v>14</v>
      </c>
      <c r="D10" s="75">
        <v>0.3</v>
      </c>
      <c r="E10" s="102">
        <v>0</v>
      </c>
      <c r="F10" s="50">
        <f t="shared" si="0"/>
        <v>0</v>
      </c>
    </row>
    <row r="11" spans="1:6" ht="21.95" customHeight="1" x14ac:dyDescent="0.25">
      <c r="A11" s="8">
        <f>A10+1</f>
        <v>7</v>
      </c>
      <c r="B11" s="22" t="s">
        <v>26</v>
      </c>
      <c r="C11" s="74" t="s">
        <v>10</v>
      </c>
      <c r="D11" s="72">
        <v>1</v>
      </c>
      <c r="E11" s="102">
        <v>0</v>
      </c>
      <c r="F11" s="50">
        <f t="shared" si="0"/>
        <v>0</v>
      </c>
    </row>
    <row r="12" spans="1:6" ht="21.95" customHeight="1" x14ac:dyDescent="0.25">
      <c r="A12" s="8">
        <v>8</v>
      </c>
      <c r="B12" s="22" t="s">
        <v>27</v>
      </c>
      <c r="C12" s="74" t="s">
        <v>10</v>
      </c>
      <c r="D12" s="72">
        <v>1</v>
      </c>
      <c r="E12" s="102">
        <v>0</v>
      </c>
      <c r="F12" s="50">
        <f t="shared" si="0"/>
        <v>0</v>
      </c>
    </row>
    <row r="13" spans="1:6" ht="21.95" customHeight="1" x14ac:dyDescent="0.25">
      <c r="A13" s="8">
        <v>9</v>
      </c>
      <c r="B13" s="22" t="s">
        <v>28</v>
      </c>
      <c r="C13" s="74" t="s">
        <v>10</v>
      </c>
      <c r="D13" s="72">
        <v>1</v>
      </c>
      <c r="E13" s="102">
        <v>0</v>
      </c>
      <c r="F13" s="50">
        <f t="shared" si="0"/>
        <v>0</v>
      </c>
    </row>
    <row r="14" spans="1:6" ht="21.95" customHeight="1" x14ac:dyDescent="0.25">
      <c r="A14" s="9">
        <v>10</v>
      </c>
      <c r="B14" s="23" t="s">
        <v>51</v>
      </c>
      <c r="C14" s="76" t="s">
        <v>9</v>
      </c>
      <c r="D14" s="63">
        <v>35</v>
      </c>
      <c r="E14" s="103">
        <v>0</v>
      </c>
      <c r="F14" s="50">
        <f t="shared" si="0"/>
        <v>0</v>
      </c>
    </row>
    <row r="15" spans="1:6" ht="21.95" customHeight="1" x14ac:dyDescent="0.25">
      <c r="A15" s="126">
        <v>11</v>
      </c>
      <c r="B15" s="59" t="s">
        <v>23</v>
      </c>
      <c r="C15" s="49"/>
      <c r="D15" s="31"/>
      <c r="E15" s="138"/>
      <c r="F15" s="31"/>
    </row>
    <row r="16" spans="1:6" ht="21.95" customHeight="1" x14ac:dyDescent="0.25">
      <c r="A16" s="10">
        <v>12</v>
      </c>
      <c r="B16" s="24" t="s">
        <v>29</v>
      </c>
      <c r="C16" s="66" t="s">
        <v>8</v>
      </c>
      <c r="D16" s="62">
        <v>351</v>
      </c>
      <c r="E16" s="104">
        <v>0</v>
      </c>
      <c r="F16" s="50">
        <f t="shared" ref="F16:F33" si="1">PRODUCT(E16,D16)</f>
        <v>0</v>
      </c>
    </row>
    <row r="17" spans="1:6" ht="21.95" customHeight="1" x14ac:dyDescent="0.25">
      <c r="A17" s="10">
        <v>13</v>
      </c>
      <c r="B17" s="24" t="s">
        <v>30</v>
      </c>
      <c r="C17" s="66" t="s">
        <v>10</v>
      </c>
      <c r="D17" s="62">
        <v>1</v>
      </c>
      <c r="E17" s="104">
        <v>0</v>
      </c>
      <c r="F17" s="50">
        <f t="shared" si="1"/>
        <v>0</v>
      </c>
    </row>
    <row r="18" spans="1:6" ht="21.95" customHeight="1" x14ac:dyDescent="0.25">
      <c r="A18" s="10">
        <v>14</v>
      </c>
      <c r="B18" s="24" t="s">
        <v>41</v>
      </c>
      <c r="C18" s="66" t="s">
        <v>10</v>
      </c>
      <c r="D18" s="62">
        <v>3</v>
      </c>
      <c r="E18" s="104">
        <v>0</v>
      </c>
      <c r="F18" s="50">
        <f t="shared" si="1"/>
        <v>0</v>
      </c>
    </row>
    <row r="19" spans="1:6" ht="21.95" customHeight="1" x14ac:dyDescent="0.25">
      <c r="A19" s="8">
        <v>15</v>
      </c>
      <c r="B19" s="11" t="s">
        <v>42</v>
      </c>
      <c r="C19" s="67" t="s">
        <v>10</v>
      </c>
      <c r="D19" s="63">
        <v>2</v>
      </c>
      <c r="E19" s="105">
        <v>0</v>
      </c>
      <c r="F19" s="53">
        <f t="shared" si="1"/>
        <v>0</v>
      </c>
    </row>
    <row r="20" spans="1:6" ht="21.95" customHeight="1" x14ac:dyDescent="0.25">
      <c r="A20" s="8">
        <v>16</v>
      </c>
      <c r="B20" s="11" t="s">
        <v>43</v>
      </c>
      <c r="C20" s="67" t="s">
        <v>10</v>
      </c>
      <c r="D20" s="63">
        <v>1</v>
      </c>
      <c r="E20" s="105">
        <v>0</v>
      </c>
      <c r="F20" s="53">
        <f t="shared" si="1"/>
        <v>0</v>
      </c>
    </row>
    <row r="21" spans="1:6" ht="21.95" customHeight="1" x14ac:dyDescent="0.25">
      <c r="A21" s="8">
        <v>17</v>
      </c>
      <c r="B21" s="11" t="s">
        <v>44</v>
      </c>
      <c r="C21" s="67" t="s">
        <v>9</v>
      </c>
      <c r="D21" s="63">
        <v>5</v>
      </c>
      <c r="E21" s="105">
        <v>0</v>
      </c>
      <c r="F21" s="53">
        <f t="shared" si="1"/>
        <v>0</v>
      </c>
    </row>
    <row r="22" spans="1:6" ht="21.95" customHeight="1" x14ac:dyDescent="0.25">
      <c r="A22" s="8">
        <v>18</v>
      </c>
      <c r="B22" s="11" t="s">
        <v>45</v>
      </c>
      <c r="C22" s="67" t="s">
        <v>9</v>
      </c>
      <c r="D22" s="63">
        <v>10</v>
      </c>
      <c r="E22" s="105">
        <v>0</v>
      </c>
      <c r="F22" s="53">
        <f t="shared" si="1"/>
        <v>0</v>
      </c>
    </row>
    <row r="23" spans="1:6" ht="21.95" customHeight="1" x14ac:dyDescent="0.25">
      <c r="A23" s="8">
        <v>19</v>
      </c>
      <c r="B23" s="11" t="s">
        <v>15</v>
      </c>
      <c r="C23" s="67" t="s">
        <v>11</v>
      </c>
      <c r="D23" s="63">
        <v>381</v>
      </c>
      <c r="E23" s="105">
        <v>0</v>
      </c>
      <c r="F23" s="53">
        <f t="shared" si="1"/>
        <v>0</v>
      </c>
    </row>
    <row r="24" spans="1:6" ht="21.95" customHeight="1" x14ac:dyDescent="0.25">
      <c r="A24" s="8">
        <v>20</v>
      </c>
      <c r="B24" s="11" t="s">
        <v>46</v>
      </c>
      <c r="C24" s="67" t="s">
        <v>10</v>
      </c>
      <c r="D24" s="63">
        <v>1</v>
      </c>
      <c r="E24" s="105">
        <v>0</v>
      </c>
      <c r="F24" s="53">
        <f t="shared" si="1"/>
        <v>0</v>
      </c>
    </row>
    <row r="25" spans="1:6" ht="21.95" customHeight="1" x14ac:dyDescent="0.25">
      <c r="A25" s="8">
        <v>21</v>
      </c>
      <c r="B25" s="11" t="s">
        <v>47</v>
      </c>
      <c r="C25" s="67" t="s">
        <v>10</v>
      </c>
      <c r="D25" s="63">
        <v>1</v>
      </c>
      <c r="E25" s="105">
        <v>0</v>
      </c>
      <c r="F25" s="53">
        <f t="shared" si="1"/>
        <v>0</v>
      </c>
    </row>
    <row r="26" spans="1:6" ht="21.95" customHeight="1" x14ac:dyDescent="0.25">
      <c r="A26" s="8">
        <v>22</v>
      </c>
      <c r="B26" s="11" t="s">
        <v>31</v>
      </c>
      <c r="C26" s="67" t="s">
        <v>10</v>
      </c>
      <c r="D26" s="63">
        <v>2</v>
      </c>
      <c r="E26" s="105">
        <v>0</v>
      </c>
      <c r="F26" s="53">
        <f t="shared" si="1"/>
        <v>0</v>
      </c>
    </row>
    <row r="27" spans="1:6" ht="21.95" customHeight="1" x14ac:dyDescent="0.25">
      <c r="A27" s="8">
        <v>23</v>
      </c>
      <c r="B27" s="11" t="s">
        <v>48</v>
      </c>
      <c r="C27" s="67" t="s">
        <v>10</v>
      </c>
      <c r="D27" s="63">
        <v>1</v>
      </c>
      <c r="E27" s="125">
        <v>0</v>
      </c>
      <c r="F27" s="53">
        <f t="shared" si="1"/>
        <v>0</v>
      </c>
    </row>
    <row r="28" spans="1:6" ht="21.95" customHeight="1" x14ac:dyDescent="0.25">
      <c r="A28" s="8">
        <v>24</v>
      </c>
      <c r="B28" s="11" t="s">
        <v>16</v>
      </c>
      <c r="C28" s="67" t="s">
        <v>10</v>
      </c>
      <c r="D28" s="63">
        <v>1</v>
      </c>
      <c r="E28" s="125">
        <v>0</v>
      </c>
      <c r="F28" s="53">
        <f t="shared" si="1"/>
        <v>0</v>
      </c>
    </row>
    <row r="29" spans="1:6" ht="21.95" customHeight="1" x14ac:dyDescent="0.25">
      <c r="A29" s="8">
        <v>25</v>
      </c>
      <c r="B29" s="11" t="s">
        <v>32</v>
      </c>
      <c r="C29" s="67" t="s">
        <v>10</v>
      </c>
      <c r="D29" s="63">
        <v>1</v>
      </c>
      <c r="E29" s="125">
        <v>0</v>
      </c>
      <c r="F29" s="53">
        <f t="shared" si="1"/>
        <v>0</v>
      </c>
    </row>
    <row r="30" spans="1:6" ht="21.95" customHeight="1" x14ac:dyDescent="0.25">
      <c r="A30" s="8">
        <v>26</v>
      </c>
      <c r="B30" s="11" t="s">
        <v>20</v>
      </c>
      <c r="C30" s="67" t="s">
        <v>10</v>
      </c>
      <c r="D30" s="63">
        <v>1</v>
      </c>
      <c r="E30" s="105">
        <v>0</v>
      </c>
      <c r="F30" s="53">
        <f t="shared" si="1"/>
        <v>0</v>
      </c>
    </row>
    <row r="31" spans="1:6" ht="21.95" customHeight="1" x14ac:dyDescent="0.25">
      <c r="A31" s="8">
        <v>27</v>
      </c>
      <c r="B31" s="11" t="s">
        <v>33</v>
      </c>
      <c r="C31" s="67" t="s">
        <v>17</v>
      </c>
      <c r="D31" s="63">
        <v>1</v>
      </c>
      <c r="E31" s="125">
        <v>0</v>
      </c>
      <c r="F31" s="39">
        <f t="shared" si="1"/>
        <v>0</v>
      </c>
    </row>
    <row r="32" spans="1:6" ht="21.95" customHeight="1" x14ac:dyDescent="0.25">
      <c r="A32" s="8">
        <v>28</v>
      </c>
      <c r="B32" s="11" t="s">
        <v>34</v>
      </c>
      <c r="C32" s="67" t="s">
        <v>17</v>
      </c>
      <c r="D32" s="63">
        <v>1</v>
      </c>
      <c r="E32" s="125">
        <v>0</v>
      </c>
      <c r="F32" s="39">
        <f t="shared" si="1"/>
        <v>0</v>
      </c>
    </row>
    <row r="33" spans="1:6" ht="21.95" customHeight="1" x14ac:dyDescent="0.25">
      <c r="A33" s="8">
        <v>29</v>
      </c>
      <c r="B33" s="11" t="s">
        <v>18</v>
      </c>
      <c r="C33" s="67" t="s">
        <v>10</v>
      </c>
      <c r="D33" s="63">
        <v>1</v>
      </c>
      <c r="E33" s="105">
        <v>0</v>
      </c>
      <c r="F33" s="53">
        <f t="shared" si="1"/>
        <v>0</v>
      </c>
    </row>
    <row r="34" spans="1:6" ht="21.95" customHeight="1" x14ac:dyDescent="0.25">
      <c r="A34" s="8">
        <v>30</v>
      </c>
      <c r="B34" s="59" t="s">
        <v>23</v>
      </c>
      <c r="C34" s="49"/>
      <c r="D34" s="31"/>
      <c r="E34" s="138"/>
      <c r="F34" s="31"/>
    </row>
    <row r="35" spans="1:6" ht="21.95" customHeight="1" x14ac:dyDescent="0.25">
      <c r="A35" s="8">
        <v>31</v>
      </c>
      <c r="B35" s="59" t="s">
        <v>23</v>
      </c>
      <c r="C35" s="49"/>
      <c r="D35" s="31"/>
      <c r="E35" s="138"/>
      <c r="F35" s="31"/>
    </row>
    <row r="36" spans="1:6" ht="21.95" customHeight="1" x14ac:dyDescent="0.25">
      <c r="A36" s="8">
        <v>32</v>
      </c>
      <c r="B36" s="11" t="s">
        <v>49</v>
      </c>
      <c r="C36" s="67" t="s">
        <v>9</v>
      </c>
      <c r="D36" s="63">
        <v>30</v>
      </c>
      <c r="E36" s="105">
        <v>0</v>
      </c>
      <c r="F36" s="53">
        <f t="shared" ref="F36" si="2">PRODUCT(E36,D36)</f>
        <v>0</v>
      </c>
    </row>
    <row r="37" spans="1:6" ht="21.95" customHeight="1" x14ac:dyDescent="0.25">
      <c r="A37" s="8">
        <v>33</v>
      </c>
      <c r="B37" s="59" t="s">
        <v>23</v>
      </c>
      <c r="C37" s="49"/>
      <c r="D37" s="77"/>
      <c r="E37" s="138"/>
      <c r="F37" s="31"/>
    </row>
    <row r="38" spans="1:6" ht="21.95" customHeight="1" x14ac:dyDescent="0.25">
      <c r="A38" s="8">
        <v>34</v>
      </c>
      <c r="B38" s="11" t="s">
        <v>68</v>
      </c>
      <c r="C38" s="67" t="s">
        <v>10</v>
      </c>
      <c r="D38" s="63">
        <v>1</v>
      </c>
      <c r="E38" s="105">
        <v>0</v>
      </c>
      <c r="F38" s="53">
        <f t="shared" ref="F38" si="3">PRODUCT(E38,D38)</f>
        <v>0</v>
      </c>
    </row>
    <row r="39" spans="1:6" ht="21.95" customHeight="1" x14ac:dyDescent="0.25">
      <c r="A39" s="8">
        <v>35</v>
      </c>
      <c r="B39" s="59" t="s">
        <v>23</v>
      </c>
      <c r="C39" s="49"/>
      <c r="D39" s="77"/>
      <c r="E39" s="138"/>
      <c r="F39" s="31"/>
    </row>
    <row r="40" spans="1:6" ht="21.95" customHeight="1" x14ac:dyDescent="0.25">
      <c r="A40" s="8">
        <v>36</v>
      </c>
      <c r="B40" s="118" t="s">
        <v>23</v>
      </c>
      <c r="C40" s="119"/>
      <c r="D40" s="120"/>
      <c r="E40" s="140"/>
      <c r="F40" s="121"/>
    </row>
    <row r="41" spans="1:6" ht="21.95" customHeight="1" x14ac:dyDescent="0.25">
      <c r="A41" s="8">
        <v>37</v>
      </c>
      <c r="B41" s="59" t="s">
        <v>23</v>
      </c>
      <c r="C41" s="49"/>
      <c r="D41" s="31"/>
      <c r="E41" s="138"/>
      <c r="F41" s="31"/>
    </row>
    <row r="42" spans="1:6" ht="21.95" customHeight="1" x14ac:dyDescent="0.25">
      <c r="A42" s="8">
        <v>38</v>
      </c>
      <c r="B42" s="59" t="s">
        <v>23</v>
      </c>
      <c r="C42" s="49"/>
      <c r="D42" s="31"/>
      <c r="E42" s="138"/>
      <c r="F42" s="31"/>
    </row>
    <row r="43" spans="1:6" ht="21.95" customHeight="1" x14ac:dyDescent="0.25">
      <c r="A43" s="8">
        <v>39</v>
      </c>
      <c r="B43" s="59" t="s">
        <v>23</v>
      </c>
      <c r="C43" s="49"/>
      <c r="D43" s="31"/>
      <c r="E43" s="138"/>
      <c r="F43" s="31"/>
    </row>
    <row r="44" spans="1:6" ht="21.95" customHeight="1" x14ac:dyDescent="0.25">
      <c r="A44" s="8">
        <v>40</v>
      </c>
      <c r="B44" s="11" t="s">
        <v>35</v>
      </c>
      <c r="C44" s="67" t="s">
        <v>8</v>
      </c>
      <c r="D44" s="64">
        <v>95</v>
      </c>
      <c r="E44" s="105">
        <v>0</v>
      </c>
      <c r="F44" s="53">
        <f t="shared" ref="F44" si="4">PRODUCT(E44,D44)</f>
        <v>0</v>
      </c>
    </row>
    <row r="45" spans="1:6" ht="21.95" customHeight="1" x14ac:dyDescent="0.25">
      <c r="A45" s="8">
        <v>41</v>
      </c>
      <c r="B45" s="59" t="s">
        <v>23</v>
      </c>
      <c r="C45" s="49"/>
      <c r="D45" s="31"/>
      <c r="E45" s="141"/>
      <c r="F45" s="40"/>
    </row>
    <row r="46" spans="1:6" ht="21.95" customHeight="1" x14ac:dyDescent="0.25">
      <c r="A46" s="8">
        <v>42</v>
      </c>
      <c r="B46" s="11" t="s">
        <v>92</v>
      </c>
      <c r="C46" s="67" t="s">
        <v>37</v>
      </c>
      <c r="D46" s="132">
        <v>42</v>
      </c>
      <c r="E46" s="105">
        <v>0</v>
      </c>
      <c r="F46" s="122">
        <f t="shared" ref="F46" si="5">PRODUCT(E46,D46)</f>
        <v>0</v>
      </c>
    </row>
    <row r="47" spans="1:6" ht="21.95" customHeight="1" x14ac:dyDescent="0.25">
      <c r="A47" s="8">
        <v>43</v>
      </c>
      <c r="B47" s="59" t="s">
        <v>23</v>
      </c>
      <c r="C47" s="49"/>
      <c r="D47" s="31"/>
      <c r="E47" s="141"/>
      <c r="F47" s="40"/>
    </row>
    <row r="48" spans="1:6" ht="21.95" customHeight="1" x14ac:dyDescent="0.25">
      <c r="A48" s="8">
        <v>44</v>
      </c>
      <c r="B48" s="61" t="s">
        <v>23</v>
      </c>
      <c r="C48" s="58"/>
      <c r="D48" s="31"/>
      <c r="E48" s="142"/>
      <c r="F48" s="40"/>
    </row>
    <row r="49" spans="1:6" ht="21.95" customHeight="1" x14ac:dyDescent="0.25">
      <c r="A49" s="8">
        <v>45</v>
      </c>
      <c r="B49" s="33" t="s">
        <v>19</v>
      </c>
      <c r="C49" s="68" t="s">
        <v>17</v>
      </c>
      <c r="D49" s="65">
        <v>1</v>
      </c>
      <c r="E49" s="130">
        <v>0</v>
      </c>
      <c r="F49" s="50">
        <f t="shared" ref="F49:F51" si="6">PRODUCT(E49,D49)</f>
        <v>0</v>
      </c>
    </row>
    <row r="50" spans="1:6" ht="21.95" customHeight="1" x14ac:dyDescent="0.25">
      <c r="A50" s="8">
        <v>46</v>
      </c>
      <c r="B50" s="25" t="s">
        <v>36</v>
      </c>
      <c r="C50" s="69" t="s">
        <v>17</v>
      </c>
      <c r="D50" s="65">
        <v>1</v>
      </c>
      <c r="E50" s="131">
        <v>0</v>
      </c>
      <c r="F50" s="50">
        <f t="shared" si="6"/>
        <v>0</v>
      </c>
    </row>
    <row r="51" spans="1:6" ht="21.95" customHeight="1" x14ac:dyDescent="0.25">
      <c r="A51" s="8">
        <v>47</v>
      </c>
      <c r="B51" s="25" t="s">
        <v>21</v>
      </c>
      <c r="C51" s="69" t="s">
        <v>17</v>
      </c>
      <c r="D51" s="65">
        <v>1</v>
      </c>
      <c r="E51" s="131">
        <v>0</v>
      </c>
      <c r="F51" s="50">
        <f t="shared" si="6"/>
        <v>0</v>
      </c>
    </row>
    <row r="52" spans="1:6" ht="21.95" customHeight="1" thickBot="1" x14ac:dyDescent="0.3">
      <c r="A52" s="20"/>
      <c r="B52" s="88" t="s">
        <v>24</v>
      </c>
      <c r="C52" s="89"/>
      <c r="D52" s="90"/>
      <c r="E52" s="143"/>
      <c r="F52" s="81">
        <f>SUM(F5:F51)</f>
        <v>0</v>
      </c>
    </row>
    <row r="53" spans="1:6" s="4" customFormat="1" ht="21.95" customHeight="1" thickTop="1" x14ac:dyDescent="0.25">
      <c r="A53" s="124">
        <v>48</v>
      </c>
      <c r="B53" s="34" t="s">
        <v>22</v>
      </c>
      <c r="C53" s="69" t="s">
        <v>6</v>
      </c>
      <c r="D53" s="65">
        <v>10</v>
      </c>
      <c r="E53" s="144"/>
      <c r="F53" s="51">
        <f>+F52*0.1</f>
        <v>0</v>
      </c>
    </row>
    <row r="54" spans="1:6" s="15" customFormat="1" ht="27.75" customHeight="1" thickBot="1" x14ac:dyDescent="0.3">
      <c r="A54" s="20"/>
      <c r="B54" s="84" t="s">
        <v>88</v>
      </c>
      <c r="C54" s="85"/>
      <c r="D54" s="86"/>
      <c r="E54" s="145"/>
      <c r="F54" s="87">
        <f>SUM(F52:F53)</f>
        <v>0</v>
      </c>
    </row>
    <row r="55" spans="1:6" ht="3.75" customHeight="1" thickTop="1" x14ac:dyDescent="0.25">
      <c r="A55" s="17"/>
      <c r="B55" s="18"/>
      <c r="C55" s="18"/>
      <c r="D55" s="18"/>
      <c r="E55" s="18"/>
      <c r="F55" s="1"/>
    </row>
    <row r="56" spans="1:6" ht="21.75" customHeight="1" x14ac:dyDescent="0.25">
      <c r="A56" s="150"/>
      <c r="B56" s="150"/>
      <c r="C56" s="18"/>
      <c r="D56" s="18"/>
      <c r="E56" s="18"/>
      <c r="F56" s="1"/>
    </row>
    <row r="57" spans="1:6" ht="16.5" x14ac:dyDescent="0.25">
      <c r="A57" s="17"/>
      <c r="B57" s="18"/>
      <c r="C57" s="18"/>
      <c r="D57" s="18"/>
      <c r="E57" s="18"/>
      <c r="F57" s="1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  <row r="10834" spans="1:5" x14ac:dyDescent="0.25">
      <c r="A10834" s="17"/>
      <c r="B10834" s="17"/>
      <c r="C10834" s="17"/>
      <c r="D10834" s="17"/>
      <c r="E10834" s="19"/>
    </row>
    <row r="10835" spans="1:5" x14ac:dyDescent="0.25">
      <c r="A10835" s="17"/>
      <c r="B10835" s="17"/>
      <c r="C10835" s="17"/>
      <c r="D10835" s="17"/>
      <c r="E10835" s="19"/>
    </row>
  </sheetData>
  <sheetProtection algorithmName="SHA-512" hashValue="lqtGk5QioajiJn90N/akWVaQCiwJsK3LkLMHeLATWQjqx8D7n2dkFCVAHW3LrWfWi/KBctkxA9i0Y6FZVKm2Tw==" saltValue="KOtJgXsqq3dnTeqr1U4iAg==" spinCount="100000" sheet="1" objects="1" scenarios="1"/>
  <mergeCells count="1">
    <mergeCell ref="A56:B56"/>
  </mergeCells>
  <printOptions horizontalCentered="1" verticalCentered="1"/>
  <pageMargins left="0.25" right="0.25" top="0.1" bottom="0.1" header="0.3" footer="0.3"/>
  <pageSetup scale="60" firstPageNumber="2" orientation="portrait" useFirstPageNumber="1" r:id="rId1"/>
  <headerFooter>
    <oddHeader>&amp;R
IFB 16-1928DC
SLS R 2015 GROUP 2</oddHeader>
    <oddFooter>&amp;LBIDDER____________________________________&amp;RBF-&amp;P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5"/>
  <sheetViews>
    <sheetView showGridLines="0" zoomScale="75" zoomScaleNormal="75" workbookViewId="0">
      <selection sqref="A1:XFD1048576"/>
    </sheetView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4.7109375" style="2" customWidth="1"/>
    <col min="6" max="6" width="21" style="2" bestFit="1" customWidth="1"/>
    <col min="7" max="16384" width="9.140625" style="2"/>
  </cols>
  <sheetData>
    <row r="1" spans="1:6" s="26" customFormat="1" ht="18" customHeight="1" x14ac:dyDescent="0.3">
      <c r="A1" s="98" t="s">
        <v>52</v>
      </c>
      <c r="B1" s="98"/>
      <c r="C1" s="98"/>
      <c r="D1" s="98"/>
      <c r="E1" s="98"/>
      <c r="F1" s="98"/>
    </row>
    <row r="2" spans="1:6" s="26" customFormat="1" ht="18" customHeight="1" x14ac:dyDescent="0.3">
      <c r="A2" s="98" t="s">
        <v>83</v>
      </c>
      <c r="B2" s="98"/>
      <c r="C2" s="98"/>
      <c r="D2" s="98"/>
      <c r="E2" s="98"/>
      <c r="F2" s="98"/>
    </row>
    <row r="3" spans="1:6" s="27" customFormat="1" ht="15" customHeight="1" thickBot="1" x14ac:dyDescent="0.4">
      <c r="A3" s="3"/>
      <c r="B3" s="28"/>
      <c r="C3" s="28"/>
      <c r="D3" s="29"/>
      <c r="E3" s="3"/>
      <c r="F3" s="3"/>
    </row>
    <row r="4" spans="1:6" ht="36" customHeight="1" thickTop="1" thickBot="1" x14ac:dyDescent="0.3">
      <c r="A4" s="6" t="s">
        <v>1</v>
      </c>
      <c r="B4" s="35" t="s">
        <v>2</v>
      </c>
      <c r="C4" s="12" t="s">
        <v>5</v>
      </c>
      <c r="D4" s="32" t="s">
        <v>0</v>
      </c>
      <c r="E4" s="139" t="s">
        <v>4</v>
      </c>
      <c r="F4" s="36" t="s">
        <v>3</v>
      </c>
    </row>
    <row r="5" spans="1:6" ht="21.95" customHeight="1" thickTop="1" x14ac:dyDescent="0.25">
      <c r="A5" s="7">
        <v>1</v>
      </c>
      <c r="B5" s="21" t="s">
        <v>7</v>
      </c>
      <c r="C5" s="73" t="s">
        <v>8</v>
      </c>
      <c r="D5" s="70">
        <v>476</v>
      </c>
      <c r="E5" s="106">
        <v>0</v>
      </c>
      <c r="F5" s="37">
        <f>PRODUCT(E5,D5)</f>
        <v>0</v>
      </c>
    </row>
    <row r="6" spans="1:6" ht="21.95" customHeight="1" x14ac:dyDescent="0.25">
      <c r="A6" s="8">
        <v>2</v>
      </c>
      <c r="B6" s="22" t="s">
        <v>53</v>
      </c>
      <c r="C6" s="69" t="s">
        <v>9</v>
      </c>
      <c r="D6" s="71">
        <v>66</v>
      </c>
      <c r="E6" s="107">
        <v>0</v>
      </c>
      <c r="F6" s="38">
        <f t="shared" ref="F6:F14" si="0">PRODUCT(E6,D6)</f>
        <v>0</v>
      </c>
    </row>
    <row r="7" spans="1:6" ht="21.95" customHeight="1" x14ac:dyDescent="0.25">
      <c r="A7" s="8">
        <f>A6+1</f>
        <v>3</v>
      </c>
      <c r="B7" s="22" t="s">
        <v>12</v>
      </c>
      <c r="C7" s="69" t="s">
        <v>10</v>
      </c>
      <c r="D7" s="71">
        <v>2</v>
      </c>
      <c r="E7" s="107">
        <v>0</v>
      </c>
      <c r="F7" s="38">
        <f t="shared" si="0"/>
        <v>0</v>
      </c>
    </row>
    <row r="8" spans="1:6" ht="21.95" customHeight="1" x14ac:dyDescent="0.25">
      <c r="A8" s="8">
        <f>A7+1</f>
        <v>4</v>
      </c>
      <c r="B8" s="22" t="s">
        <v>13</v>
      </c>
      <c r="C8" s="74" t="s">
        <v>10</v>
      </c>
      <c r="D8" s="72">
        <v>2</v>
      </c>
      <c r="E8" s="108">
        <v>0</v>
      </c>
      <c r="F8" s="38">
        <f t="shared" si="0"/>
        <v>0</v>
      </c>
    </row>
    <row r="9" spans="1:6" ht="21.95" customHeight="1" x14ac:dyDescent="0.25">
      <c r="A9" s="8">
        <f>A8+1</f>
        <v>5</v>
      </c>
      <c r="B9" s="22" t="s">
        <v>25</v>
      </c>
      <c r="C9" s="74" t="s">
        <v>10</v>
      </c>
      <c r="D9" s="72">
        <v>3</v>
      </c>
      <c r="E9" s="108">
        <v>0</v>
      </c>
      <c r="F9" s="38">
        <f t="shared" si="0"/>
        <v>0</v>
      </c>
    </row>
    <row r="10" spans="1:6" ht="21.95" customHeight="1" x14ac:dyDescent="0.25">
      <c r="A10" s="8">
        <f>A9+1</f>
        <v>6</v>
      </c>
      <c r="B10" s="22" t="s">
        <v>40</v>
      </c>
      <c r="C10" s="74" t="s">
        <v>14</v>
      </c>
      <c r="D10" s="75">
        <v>1.2</v>
      </c>
      <c r="E10" s="108">
        <v>0</v>
      </c>
      <c r="F10" s="38">
        <f t="shared" si="0"/>
        <v>0</v>
      </c>
    </row>
    <row r="11" spans="1:6" ht="21.95" customHeight="1" x14ac:dyDescent="0.25">
      <c r="A11" s="8">
        <f>A10+1</f>
        <v>7</v>
      </c>
      <c r="B11" s="22" t="s">
        <v>26</v>
      </c>
      <c r="C11" s="74" t="s">
        <v>10</v>
      </c>
      <c r="D11" s="72">
        <v>1</v>
      </c>
      <c r="E11" s="108">
        <v>0</v>
      </c>
      <c r="F11" s="38">
        <f t="shared" si="0"/>
        <v>0</v>
      </c>
    </row>
    <row r="12" spans="1:6" ht="21.95" customHeight="1" x14ac:dyDescent="0.25">
      <c r="A12" s="8">
        <v>8</v>
      </c>
      <c r="B12" s="22" t="s">
        <v>27</v>
      </c>
      <c r="C12" s="74" t="s">
        <v>10</v>
      </c>
      <c r="D12" s="72">
        <v>1</v>
      </c>
      <c r="E12" s="108">
        <v>0</v>
      </c>
      <c r="F12" s="38">
        <f t="shared" si="0"/>
        <v>0</v>
      </c>
    </row>
    <row r="13" spans="1:6" ht="21.95" customHeight="1" x14ac:dyDescent="0.25">
      <c r="A13" s="8">
        <v>9</v>
      </c>
      <c r="B13" s="22" t="s">
        <v>28</v>
      </c>
      <c r="C13" s="74" t="s">
        <v>10</v>
      </c>
      <c r="D13" s="72">
        <v>1</v>
      </c>
      <c r="E13" s="108">
        <v>0</v>
      </c>
      <c r="F13" s="38">
        <f t="shared" si="0"/>
        <v>0</v>
      </c>
    </row>
    <row r="14" spans="1:6" ht="21.95" customHeight="1" x14ac:dyDescent="0.25">
      <c r="A14" s="9">
        <v>10</v>
      </c>
      <c r="B14" s="23" t="s">
        <v>51</v>
      </c>
      <c r="C14" s="76" t="s">
        <v>9</v>
      </c>
      <c r="D14" s="63">
        <v>45</v>
      </c>
      <c r="E14" s="109">
        <v>0</v>
      </c>
      <c r="F14" s="38">
        <f t="shared" si="0"/>
        <v>0</v>
      </c>
    </row>
    <row r="15" spans="1:6" ht="21.95" customHeight="1" x14ac:dyDescent="0.25">
      <c r="A15" s="126">
        <v>11</v>
      </c>
      <c r="B15" s="59" t="s">
        <v>23</v>
      </c>
      <c r="C15" s="49"/>
      <c r="D15" s="31"/>
      <c r="E15" s="49"/>
      <c r="F15" s="31"/>
    </row>
    <row r="16" spans="1:6" ht="21.95" customHeight="1" x14ac:dyDescent="0.25">
      <c r="A16" s="126">
        <v>12</v>
      </c>
      <c r="B16" s="24" t="s">
        <v>29</v>
      </c>
      <c r="C16" s="66" t="s">
        <v>8</v>
      </c>
      <c r="D16" s="62">
        <v>447</v>
      </c>
      <c r="E16" s="110">
        <v>0</v>
      </c>
      <c r="F16" s="38">
        <f t="shared" ref="F16:F27" si="1">PRODUCT(E16,D16)</f>
        <v>0</v>
      </c>
    </row>
    <row r="17" spans="1:6" ht="21.95" customHeight="1" x14ac:dyDescent="0.25">
      <c r="A17" s="126">
        <v>13</v>
      </c>
      <c r="B17" s="24" t="s">
        <v>30</v>
      </c>
      <c r="C17" s="66" t="s">
        <v>10</v>
      </c>
      <c r="D17" s="62">
        <v>1</v>
      </c>
      <c r="E17" s="110">
        <v>0</v>
      </c>
      <c r="F17" s="38">
        <f t="shared" si="1"/>
        <v>0</v>
      </c>
    </row>
    <row r="18" spans="1:6" ht="21.95" customHeight="1" x14ac:dyDescent="0.25">
      <c r="A18" s="126">
        <v>14</v>
      </c>
      <c r="B18" s="24" t="s">
        <v>54</v>
      </c>
      <c r="C18" s="66" t="s">
        <v>10</v>
      </c>
      <c r="D18" s="62">
        <v>3</v>
      </c>
      <c r="E18" s="110">
        <v>0</v>
      </c>
      <c r="F18" s="38">
        <f t="shared" si="1"/>
        <v>0</v>
      </c>
    </row>
    <row r="19" spans="1:6" ht="21.95" customHeight="1" x14ac:dyDescent="0.25">
      <c r="A19" s="126">
        <v>15</v>
      </c>
      <c r="B19" s="11" t="s">
        <v>55</v>
      </c>
      <c r="C19" s="67" t="s">
        <v>10</v>
      </c>
      <c r="D19" s="63">
        <v>2</v>
      </c>
      <c r="E19" s="111">
        <v>0</v>
      </c>
      <c r="F19" s="39">
        <f t="shared" si="1"/>
        <v>0</v>
      </c>
    </row>
    <row r="20" spans="1:6" ht="21.95" customHeight="1" x14ac:dyDescent="0.25">
      <c r="A20" s="126">
        <v>16</v>
      </c>
      <c r="B20" s="11" t="s">
        <v>56</v>
      </c>
      <c r="C20" s="67" t="s">
        <v>10</v>
      </c>
      <c r="D20" s="63">
        <v>1</v>
      </c>
      <c r="E20" s="111">
        <v>0</v>
      </c>
      <c r="F20" s="39">
        <f t="shared" si="1"/>
        <v>0</v>
      </c>
    </row>
    <row r="21" spans="1:6" ht="21.95" customHeight="1" x14ac:dyDescent="0.25">
      <c r="A21" s="126">
        <v>17</v>
      </c>
      <c r="B21" s="11" t="s">
        <v>57</v>
      </c>
      <c r="C21" s="67" t="s">
        <v>9</v>
      </c>
      <c r="D21" s="63">
        <v>5</v>
      </c>
      <c r="E21" s="111">
        <v>0</v>
      </c>
      <c r="F21" s="39">
        <f t="shared" si="1"/>
        <v>0</v>
      </c>
    </row>
    <row r="22" spans="1:6" ht="21.95" customHeight="1" x14ac:dyDescent="0.25">
      <c r="A22" s="126">
        <v>18</v>
      </c>
      <c r="B22" s="11" t="s">
        <v>58</v>
      </c>
      <c r="C22" s="67" t="s">
        <v>9</v>
      </c>
      <c r="D22" s="63">
        <v>10</v>
      </c>
      <c r="E22" s="111">
        <v>0</v>
      </c>
      <c r="F22" s="39">
        <f t="shared" si="1"/>
        <v>0</v>
      </c>
    </row>
    <row r="23" spans="1:6" ht="21.95" customHeight="1" x14ac:dyDescent="0.25">
      <c r="A23" s="126">
        <v>19</v>
      </c>
      <c r="B23" s="11" t="s">
        <v>15</v>
      </c>
      <c r="C23" s="67" t="s">
        <v>11</v>
      </c>
      <c r="D23" s="63">
        <v>210</v>
      </c>
      <c r="E23" s="111">
        <v>0</v>
      </c>
      <c r="F23" s="39">
        <f t="shared" si="1"/>
        <v>0</v>
      </c>
    </row>
    <row r="24" spans="1:6" ht="21.95" customHeight="1" x14ac:dyDescent="0.25">
      <c r="A24" s="126">
        <v>20</v>
      </c>
      <c r="B24" s="11" t="s">
        <v>59</v>
      </c>
      <c r="C24" s="67" t="s">
        <v>10</v>
      </c>
      <c r="D24" s="63">
        <v>1</v>
      </c>
      <c r="E24" s="111">
        <v>0</v>
      </c>
      <c r="F24" s="39">
        <f t="shared" si="1"/>
        <v>0</v>
      </c>
    </row>
    <row r="25" spans="1:6" ht="21.95" customHeight="1" x14ac:dyDescent="0.25">
      <c r="A25" s="126">
        <v>21</v>
      </c>
      <c r="B25" s="11" t="s">
        <v>60</v>
      </c>
      <c r="C25" s="67" t="s">
        <v>10</v>
      </c>
      <c r="D25" s="63">
        <v>1</v>
      </c>
      <c r="E25" s="111">
        <v>0</v>
      </c>
      <c r="F25" s="39">
        <f t="shared" si="1"/>
        <v>0</v>
      </c>
    </row>
    <row r="26" spans="1:6" ht="21.95" customHeight="1" x14ac:dyDescent="0.25">
      <c r="A26" s="126">
        <v>22</v>
      </c>
      <c r="B26" s="11" t="s">
        <v>31</v>
      </c>
      <c r="C26" s="67" t="s">
        <v>10</v>
      </c>
      <c r="D26" s="63">
        <v>2</v>
      </c>
      <c r="E26" s="111">
        <v>0</v>
      </c>
      <c r="F26" s="39">
        <f t="shared" si="1"/>
        <v>0</v>
      </c>
    </row>
    <row r="27" spans="1:6" ht="21.95" customHeight="1" x14ac:dyDescent="0.25">
      <c r="A27" s="126">
        <v>23</v>
      </c>
      <c r="B27" s="11" t="s">
        <v>48</v>
      </c>
      <c r="C27" s="67" t="s">
        <v>10</v>
      </c>
      <c r="D27" s="63">
        <v>1</v>
      </c>
      <c r="E27" s="125">
        <v>0</v>
      </c>
      <c r="F27" s="39">
        <f t="shared" si="1"/>
        <v>0</v>
      </c>
    </row>
    <row r="28" spans="1:6" ht="21.95" customHeight="1" x14ac:dyDescent="0.25">
      <c r="A28" s="126">
        <v>24</v>
      </c>
      <c r="B28" s="59" t="s">
        <v>23</v>
      </c>
      <c r="C28" s="49"/>
      <c r="D28" s="31"/>
      <c r="E28" s="49"/>
      <c r="F28" s="31"/>
    </row>
    <row r="29" spans="1:6" ht="21.95" customHeight="1" x14ac:dyDescent="0.25">
      <c r="A29" s="126">
        <v>25</v>
      </c>
      <c r="B29" s="11" t="s">
        <v>32</v>
      </c>
      <c r="C29" s="67" t="s">
        <v>10</v>
      </c>
      <c r="D29" s="63">
        <v>1</v>
      </c>
      <c r="E29" s="125">
        <v>0</v>
      </c>
      <c r="F29" s="39">
        <f t="shared" ref="F29:F38" si="2">+D29*E29</f>
        <v>0</v>
      </c>
    </row>
    <row r="30" spans="1:6" ht="21.95" customHeight="1" x14ac:dyDescent="0.25">
      <c r="A30" s="126">
        <v>26</v>
      </c>
      <c r="B30" s="11" t="s">
        <v>61</v>
      </c>
      <c r="C30" s="67" t="s">
        <v>10</v>
      </c>
      <c r="D30" s="63">
        <v>1</v>
      </c>
      <c r="E30" s="129">
        <v>0</v>
      </c>
      <c r="F30" s="39">
        <f t="shared" si="2"/>
        <v>0</v>
      </c>
    </row>
    <row r="31" spans="1:6" ht="21.95" customHeight="1" x14ac:dyDescent="0.25">
      <c r="A31" s="126">
        <v>27</v>
      </c>
      <c r="B31" s="11" t="s">
        <v>33</v>
      </c>
      <c r="C31" s="67" t="s">
        <v>17</v>
      </c>
      <c r="D31" s="63">
        <v>1</v>
      </c>
      <c r="E31" s="125">
        <v>0</v>
      </c>
      <c r="F31" s="39">
        <f t="shared" si="2"/>
        <v>0</v>
      </c>
    </row>
    <row r="32" spans="1:6" ht="21.95" customHeight="1" x14ac:dyDescent="0.25">
      <c r="A32" s="126">
        <v>28</v>
      </c>
      <c r="B32" s="11" t="s">
        <v>34</v>
      </c>
      <c r="C32" s="67" t="s">
        <v>17</v>
      </c>
      <c r="D32" s="63">
        <v>1</v>
      </c>
      <c r="E32" s="125">
        <v>0</v>
      </c>
      <c r="F32" s="39">
        <f t="shared" si="2"/>
        <v>0</v>
      </c>
    </row>
    <row r="33" spans="1:6" ht="21.95" customHeight="1" x14ac:dyDescent="0.25">
      <c r="A33" s="126">
        <v>29</v>
      </c>
      <c r="B33" s="11" t="s">
        <v>18</v>
      </c>
      <c r="C33" s="67" t="s">
        <v>10</v>
      </c>
      <c r="D33" s="63">
        <v>1</v>
      </c>
      <c r="E33" s="111">
        <v>0</v>
      </c>
      <c r="F33" s="39">
        <f t="shared" si="2"/>
        <v>0</v>
      </c>
    </row>
    <row r="34" spans="1:6" ht="21.95" customHeight="1" x14ac:dyDescent="0.25">
      <c r="A34" s="126">
        <v>30</v>
      </c>
      <c r="B34" s="11" t="s">
        <v>62</v>
      </c>
      <c r="C34" s="67" t="s">
        <v>10</v>
      </c>
      <c r="D34" s="63">
        <v>1</v>
      </c>
      <c r="E34" s="111">
        <v>0</v>
      </c>
      <c r="F34" s="39">
        <f t="shared" ref="F34:F35" si="3">+D34*E34</f>
        <v>0</v>
      </c>
    </row>
    <row r="35" spans="1:6" ht="21.95" customHeight="1" x14ac:dyDescent="0.25">
      <c r="A35" s="126">
        <v>31</v>
      </c>
      <c r="B35" s="11" t="s">
        <v>63</v>
      </c>
      <c r="C35" s="67" t="s">
        <v>10</v>
      </c>
      <c r="D35" s="63">
        <v>1</v>
      </c>
      <c r="E35" s="111">
        <v>0</v>
      </c>
      <c r="F35" s="39">
        <f t="shared" si="3"/>
        <v>0</v>
      </c>
    </row>
    <row r="36" spans="1:6" ht="21.95" customHeight="1" x14ac:dyDescent="0.25">
      <c r="A36" s="126">
        <v>32</v>
      </c>
      <c r="B36" s="11" t="s">
        <v>49</v>
      </c>
      <c r="C36" s="67" t="s">
        <v>9</v>
      </c>
      <c r="D36" s="63">
        <v>30</v>
      </c>
      <c r="E36" s="111">
        <v>0</v>
      </c>
      <c r="F36" s="39">
        <f t="shared" si="2"/>
        <v>0</v>
      </c>
    </row>
    <row r="37" spans="1:6" ht="21.95" customHeight="1" x14ac:dyDescent="0.25">
      <c r="A37" s="126">
        <v>33</v>
      </c>
      <c r="B37" s="11" t="s">
        <v>67</v>
      </c>
      <c r="C37" s="67" t="s">
        <v>9</v>
      </c>
      <c r="D37" s="63">
        <v>20</v>
      </c>
      <c r="E37" s="111">
        <v>0</v>
      </c>
      <c r="F37" s="39">
        <f t="shared" ref="F37" si="4">+D37*E37</f>
        <v>0</v>
      </c>
    </row>
    <row r="38" spans="1:6" ht="21.95" customHeight="1" x14ac:dyDescent="0.25">
      <c r="A38" s="126">
        <v>34</v>
      </c>
      <c r="B38" s="11" t="s">
        <v>68</v>
      </c>
      <c r="C38" s="67" t="s">
        <v>10</v>
      </c>
      <c r="D38" s="63">
        <v>1</v>
      </c>
      <c r="E38" s="111">
        <v>0</v>
      </c>
      <c r="F38" s="39">
        <f t="shared" si="2"/>
        <v>0</v>
      </c>
    </row>
    <row r="39" spans="1:6" ht="21.95" customHeight="1" x14ac:dyDescent="0.25">
      <c r="A39" s="126">
        <v>35</v>
      </c>
      <c r="B39" s="59" t="s">
        <v>23</v>
      </c>
      <c r="C39" s="49"/>
      <c r="D39" s="31"/>
      <c r="E39" s="49"/>
      <c r="F39" s="31"/>
    </row>
    <row r="40" spans="1:6" ht="21.95" customHeight="1" x14ac:dyDescent="0.25">
      <c r="A40" s="126">
        <v>36</v>
      </c>
      <c r="B40" s="11" t="s">
        <v>50</v>
      </c>
      <c r="C40" s="67" t="s">
        <v>37</v>
      </c>
      <c r="D40" s="63">
        <v>25</v>
      </c>
      <c r="E40" s="111">
        <v>0</v>
      </c>
      <c r="F40" s="39">
        <f t="shared" ref="F40" si="5">+D40*E40</f>
        <v>0</v>
      </c>
    </row>
    <row r="41" spans="1:6" ht="21.95" customHeight="1" x14ac:dyDescent="0.25">
      <c r="A41" s="126">
        <v>37</v>
      </c>
      <c r="B41" s="11" t="s">
        <v>64</v>
      </c>
      <c r="C41" s="67" t="s">
        <v>9</v>
      </c>
      <c r="D41" s="63">
        <v>36</v>
      </c>
      <c r="E41" s="111">
        <v>0</v>
      </c>
      <c r="F41" s="39">
        <f t="shared" ref="F41:F43" si="6">+D41*E41</f>
        <v>0</v>
      </c>
    </row>
    <row r="42" spans="1:6" ht="21.95" customHeight="1" x14ac:dyDescent="0.25">
      <c r="A42" s="126">
        <v>38</v>
      </c>
      <c r="B42" s="11" t="s">
        <v>65</v>
      </c>
      <c r="C42" s="67" t="s">
        <v>10</v>
      </c>
      <c r="D42" s="63">
        <v>2</v>
      </c>
      <c r="E42" s="111">
        <v>0</v>
      </c>
      <c r="F42" s="39">
        <f t="shared" si="6"/>
        <v>0</v>
      </c>
    </row>
    <row r="43" spans="1:6" ht="21.95" customHeight="1" x14ac:dyDescent="0.25">
      <c r="A43" s="126">
        <v>39</v>
      </c>
      <c r="B43" s="11" t="s">
        <v>66</v>
      </c>
      <c r="C43" s="67" t="s">
        <v>10</v>
      </c>
      <c r="D43" s="63">
        <v>4</v>
      </c>
      <c r="E43" s="111">
        <v>0</v>
      </c>
      <c r="F43" s="39">
        <f t="shared" si="6"/>
        <v>0</v>
      </c>
    </row>
    <row r="44" spans="1:6" ht="21.95" customHeight="1" x14ac:dyDescent="0.25">
      <c r="A44" s="126">
        <v>40</v>
      </c>
      <c r="B44" s="59" t="s">
        <v>23</v>
      </c>
      <c r="C44" s="49"/>
      <c r="D44" s="31"/>
      <c r="E44" s="146"/>
      <c r="F44" s="40"/>
    </row>
    <row r="45" spans="1:6" ht="21.95" customHeight="1" x14ac:dyDescent="0.25">
      <c r="A45" s="126">
        <v>41</v>
      </c>
      <c r="B45" s="59" t="s">
        <v>23</v>
      </c>
      <c r="C45" s="49"/>
      <c r="D45" s="31"/>
      <c r="E45" s="146"/>
      <c r="F45" s="40"/>
    </row>
    <row r="46" spans="1:6" ht="21.95" customHeight="1" x14ac:dyDescent="0.25">
      <c r="A46" s="126">
        <v>42</v>
      </c>
      <c r="B46" s="59" t="s">
        <v>23</v>
      </c>
      <c r="C46" s="49"/>
      <c r="D46" s="31"/>
      <c r="E46" s="146"/>
      <c r="F46" s="40"/>
    </row>
    <row r="47" spans="1:6" ht="21.95" customHeight="1" x14ac:dyDescent="0.25">
      <c r="A47" s="126">
        <v>43</v>
      </c>
      <c r="B47" s="59" t="s">
        <v>23</v>
      </c>
      <c r="C47" s="49"/>
      <c r="D47" s="31"/>
      <c r="E47" s="146"/>
      <c r="F47" s="40"/>
    </row>
    <row r="48" spans="1:6" ht="21.95" customHeight="1" x14ac:dyDescent="0.25">
      <c r="A48" s="126">
        <v>44</v>
      </c>
      <c r="B48" s="33" t="s">
        <v>93</v>
      </c>
      <c r="C48" s="68" t="s">
        <v>17</v>
      </c>
      <c r="D48" s="65">
        <v>1</v>
      </c>
      <c r="E48" s="125">
        <v>0</v>
      </c>
      <c r="F48" s="127">
        <v>0</v>
      </c>
    </row>
    <row r="49" spans="1:6" ht="21.95" customHeight="1" x14ac:dyDescent="0.25">
      <c r="A49" s="126">
        <v>45</v>
      </c>
      <c r="B49" s="33" t="s">
        <v>19</v>
      </c>
      <c r="C49" s="68" t="s">
        <v>17</v>
      </c>
      <c r="D49" s="65">
        <v>1</v>
      </c>
      <c r="E49" s="133">
        <v>0</v>
      </c>
      <c r="F49" s="38">
        <v>0</v>
      </c>
    </row>
    <row r="50" spans="1:6" ht="21.95" customHeight="1" x14ac:dyDescent="0.25">
      <c r="A50" s="126">
        <v>46</v>
      </c>
      <c r="B50" s="25" t="s">
        <v>36</v>
      </c>
      <c r="C50" s="69" t="s">
        <v>17</v>
      </c>
      <c r="D50" s="65">
        <v>1</v>
      </c>
      <c r="E50" s="134">
        <v>0</v>
      </c>
      <c r="F50" s="38">
        <v>0</v>
      </c>
    </row>
    <row r="51" spans="1:6" ht="21.95" customHeight="1" x14ac:dyDescent="0.25">
      <c r="A51" s="126">
        <v>47</v>
      </c>
      <c r="B51" s="25" t="s">
        <v>21</v>
      </c>
      <c r="C51" s="69" t="s">
        <v>17</v>
      </c>
      <c r="D51" s="65">
        <v>1</v>
      </c>
      <c r="E51" s="134">
        <v>0</v>
      </c>
      <c r="F51" s="38">
        <v>0</v>
      </c>
    </row>
    <row r="52" spans="1:6" ht="21.95" customHeight="1" x14ac:dyDescent="0.25">
      <c r="A52" s="16"/>
      <c r="B52" s="88" t="s">
        <v>24</v>
      </c>
      <c r="C52" s="89"/>
      <c r="D52" s="90"/>
      <c r="E52" s="143"/>
      <c r="F52" s="91">
        <f>SUM(F5:F51)</f>
        <v>0</v>
      </c>
    </row>
    <row r="53" spans="1:6" s="4" customFormat="1" ht="21.95" customHeight="1" x14ac:dyDescent="0.25">
      <c r="A53" s="128">
        <v>48</v>
      </c>
      <c r="B53" s="34" t="s">
        <v>22</v>
      </c>
      <c r="C53" s="69" t="s">
        <v>6</v>
      </c>
      <c r="D53" s="65">
        <v>10</v>
      </c>
      <c r="E53" s="144"/>
      <c r="F53" s="41">
        <f>+F52*0.1</f>
        <v>0</v>
      </c>
    </row>
    <row r="54" spans="1:6" s="15" customFormat="1" ht="27.75" customHeight="1" thickBot="1" x14ac:dyDescent="0.3">
      <c r="A54" s="20"/>
      <c r="B54" s="82" t="s">
        <v>87</v>
      </c>
      <c r="C54" s="55"/>
      <c r="D54" s="48"/>
      <c r="E54" s="147"/>
      <c r="F54" s="92">
        <f>SUM(F52:F53)</f>
        <v>0</v>
      </c>
    </row>
    <row r="55" spans="1:6" ht="3.75" customHeight="1" thickTop="1" x14ac:dyDescent="0.25">
      <c r="A55" s="17"/>
      <c r="B55" s="18"/>
      <c r="C55" s="18"/>
      <c r="D55" s="18"/>
      <c r="E55" s="18"/>
      <c r="F55" s="1"/>
    </row>
    <row r="56" spans="1:6" ht="21.75" customHeight="1" x14ac:dyDescent="0.25">
      <c r="A56" s="150"/>
      <c r="B56" s="150"/>
      <c r="C56" s="18"/>
      <c r="D56" s="18"/>
      <c r="E56" s="18"/>
      <c r="F56" s="1"/>
    </row>
    <row r="57" spans="1:6" ht="16.5" x14ac:dyDescent="0.25">
      <c r="A57" s="17"/>
      <c r="B57" s="18"/>
      <c r="C57" s="18"/>
      <c r="D57" s="18"/>
      <c r="E57" s="18"/>
      <c r="F57" s="1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  <row r="10834" spans="1:5" x14ac:dyDescent="0.25">
      <c r="A10834" s="17"/>
      <c r="B10834" s="17"/>
      <c r="C10834" s="17"/>
      <c r="D10834" s="17"/>
      <c r="E10834" s="19"/>
    </row>
    <row r="10835" spans="1:5" x14ac:dyDescent="0.25">
      <c r="A10835" s="17"/>
      <c r="B10835" s="17"/>
      <c r="C10835" s="17"/>
      <c r="D10835" s="17"/>
      <c r="E10835" s="19"/>
    </row>
  </sheetData>
  <sheetProtection algorithmName="SHA-512" hashValue="6ivBDy8QPtbqP8lxarrTQ+ATG23Y1AfPGh9QwiSwNPlZ8RifEhCDIPwy5K3ctELeR/oXFgxX2EIz7HIAyEpwXQ==" saltValue="o/tha79sE2GfmipoGzXK/w==" spinCount="100000" sheet="1" objects="1" scenarios="1"/>
  <mergeCells count="1">
    <mergeCell ref="A56:B56"/>
  </mergeCells>
  <printOptions horizontalCentered="1" verticalCentered="1"/>
  <pageMargins left="0.25" right="0.25" top="0.1" bottom="0.1" header="0.3" footer="0.3"/>
  <pageSetup scale="60" orientation="portrait" r:id="rId1"/>
  <headerFooter>
    <oddHeader>&amp;R
IFB 16-1928DC
SLS R 2015 GROUP 2</oddHeader>
    <oddFooter>&amp;LBIDDER____________________________________&amp;RBF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5"/>
  <sheetViews>
    <sheetView showGridLines="0" zoomScale="75" zoomScaleNormal="75" workbookViewId="0">
      <selection sqref="A1:XFD1048576"/>
    </sheetView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4.7109375" style="2" customWidth="1"/>
    <col min="6" max="6" width="21" style="2" bestFit="1" customWidth="1"/>
    <col min="7" max="16384" width="9.140625" style="2"/>
  </cols>
  <sheetData>
    <row r="1" spans="1:6" s="26" customFormat="1" ht="18" customHeight="1" x14ac:dyDescent="0.3">
      <c r="A1" s="98" t="s">
        <v>69</v>
      </c>
      <c r="B1" s="98"/>
      <c r="C1" s="99"/>
      <c r="D1" s="99"/>
      <c r="E1" s="99"/>
      <c r="F1" s="99"/>
    </row>
    <row r="2" spans="1:6" s="26" customFormat="1" ht="18" customHeight="1" x14ac:dyDescent="0.3">
      <c r="A2" s="98" t="s">
        <v>84</v>
      </c>
      <c r="B2" s="98"/>
      <c r="C2" s="99"/>
      <c r="D2" s="99"/>
      <c r="E2" s="99"/>
      <c r="F2" s="99"/>
    </row>
    <row r="3" spans="1:6" s="27" customFormat="1" ht="15" customHeight="1" thickBot="1" x14ac:dyDescent="0.4">
      <c r="A3" s="3"/>
      <c r="B3" s="28"/>
      <c r="C3" s="28"/>
      <c r="D3" s="29"/>
      <c r="E3" s="3"/>
      <c r="F3" s="3"/>
    </row>
    <row r="4" spans="1:6" ht="36" customHeight="1" thickTop="1" thickBot="1" x14ac:dyDescent="0.3">
      <c r="A4" s="6" t="s">
        <v>1</v>
      </c>
      <c r="B4" s="35" t="s">
        <v>2</v>
      </c>
      <c r="C4" s="12" t="s">
        <v>5</v>
      </c>
      <c r="D4" s="32" t="s">
        <v>0</v>
      </c>
      <c r="E4" s="139" t="s">
        <v>4</v>
      </c>
      <c r="F4" s="36" t="s">
        <v>3</v>
      </c>
    </row>
    <row r="5" spans="1:6" ht="21.95" customHeight="1" thickTop="1" x14ac:dyDescent="0.25">
      <c r="A5" s="7">
        <v>1</v>
      </c>
      <c r="B5" s="21" t="s">
        <v>7</v>
      </c>
      <c r="C5" s="73" t="s">
        <v>8</v>
      </c>
      <c r="D5" s="70">
        <v>389</v>
      </c>
      <c r="E5" s="112">
        <v>0</v>
      </c>
      <c r="F5" s="52">
        <f>PRODUCT(E5,D5)</f>
        <v>0</v>
      </c>
    </row>
    <row r="6" spans="1:6" ht="21.95" customHeight="1" x14ac:dyDescent="0.25">
      <c r="A6" s="8">
        <v>2</v>
      </c>
      <c r="B6" s="22" t="s">
        <v>53</v>
      </c>
      <c r="C6" s="69" t="s">
        <v>9</v>
      </c>
      <c r="D6" s="71">
        <v>54</v>
      </c>
      <c r="E6" s="113">
        <v>0</v>
      </c>
      <c r="F6" s="50">
        <f t="shared" ref="F6:F9" si="0">PRODUCT(E6,D6)</f>
        <v>0</v>
      </c>
    </row>
    <row r="7" spans="1:6" ht="21.95" customHeight="1" x14ac:dyDescent="0.25">
      <c r="A7" s="8">
        <f>A6+1</f>
        <v>3</v>
      </c>
      <c r="B7" s="22" t="s">
        <v>12</v>
      </c>
      <c r="C7" s="69" t="s">
        <v>10</v>
      </c>
      <c r="D7" s="71">
        <v>2</v>
      </c>
      <c r="E7" s="113">
        <v>0</v>
      </c>
      <c r="F7" s="50">
        <f t="shared" si="0"/>
        <v>0</v>
      </c>
    </row>
    <row r="8" spans="1:6" ht="21.95" customHeight="1" x14ac:dyDescent="0.25">
      <c r="A8" s="8">
        <f>A7+1</f>
        <v>4</v>
      </c>
      <c r="B8" s="22" t="s">
        <v>13</v>
      </c>
      <c r="C8" s="74" t="s">
        <v>10</v>
      </c>
      <c r="D8" s="72">
        <v>2</v>
      </c>
      <c r="E8" s="114">
        <v>0</v>
      </c>
      <c r="F8" s="50">
        <f t="shared" si="0"/>
        <v>0</v>
      </c>
    </row>
    <row r="9" spans="1:6" ht="21.95" customHeight="1" x14ac:dyDescent="0.25">
      <c r="A9" s="8">
        <f>A8+1</f>
        <v>5</v>
      </c>
      <c r="B9" s="22" t="s">
        <v>25</v>
      </c>
      <c r="C9" s="74" t="s">
        <v>10</v>
      </c>
      <c r="D9" s="72">
        <v>2</v>
      </c>
      <c r="E9" s="114">
        <v>0</v>
      </c>
      <c r="F9" s="50">
        <f t="shared" si="0"/>
        <v>0</v>
      </c>
    </row>
    <row r="10" spans="1:6" ht="21.95" customHeight="1" x14ac:dyDescent="0.25">
      <c r="A10" s="30">
        <v>6</v>
      </c>
      <c r="B10" s="59" t="s">
        <v>23</v>
      </c>
      <c r="C10" s="49"/>
      <c r="D10" s="31"/>
      <c r="E10" s="49"/>
      <c r="F10" s="31"/>
    </row>
    <row r="11" spans="1:6" ht="21.95" customHeight="1" x14ac:dyDescent="0.25">
      <c r="A11" s="8">
        <f>A10+1</f>
        <v>7</v>
      </c>
      <c r="B11" s="22" t="s">
        <v>26</v>
      </c>
      <c r="C11" s="74" t="s">
        <v>10</v>
      </c>
      <c r="D11" s="72">
        <v>1</v>
      </c>
      <c r="E11" s="114">
        <v>0</v>
      </c>
      <c r="F11" s="50">
        <f t="shared" ref="F11:F27" si="1">PRODUCT(E11,D11)</f>
        <v>0</v>
      </c>
    </row>
    <row r="12" spans="1:6" ht="21.95" customHeight="1" x14ac:dyDescent="0.25">
      <c r="A12" s="8">
        <v>8</v>
      </c>
      <c r="B12" s="22" t="s">
        <v>27</v>
      </c>
      <c r="C12" s="74" t="s">
        <v>10</v>
      </c>
      <c r="D12" s="72">
        <v>1</v>
      </c>
      <c r="E12" s="114">
        <v>0</v>
      </c>
      <c r="F12" s="50">
        <f t="shared" si="1"/>
        <v>0</v>
      </c>
    </row>
    <row r="13" spans="1:6" ht="21.95" customHeight="1" x14ac:dyDescent="0.25">
      <c r="A13" s="8">
        <v>9</v>
      </c>
      <c r="B13" s="22" t="s">
        <v>28</v>
      </c>
      <c r="C13" s="74" t="s">
        <v>10</v>
      </c>
      <c r="D13" s="72">
        <v>1</v>
      </c>
      <c r="E13" s="114">
        <v>0</v>
      </c>
      <c r="F13" s="50">
        <f t="shared" si="1"/>
        <v>0</v>
      </c>
    </row>
    <row r="14" spans="1:6" ht="21.95" customHeight="1" x14ac:dyDescent="0.25">
      <c r="A14" s="8">
        <v>10</v>
      </c>
      <c r="B14" s="11" t="s">
        <v>51</v>
      </c>
      <c r="C14" s="67" t="s">
        <v>9</v>
      </c>
      <c r="D14" s="64">
        <v>36</v>
      </c>
      <c r="E14" s="115">
        <v>0</v>
      </c>
      <c r="F14" s="50">
        <f t="shared" si="1"/>
        <v>0</v>
      </c>
    </row>
    <row r="15" spans="1:6" ht="21.95" customHeight="1" x14ac:dyDescent="0.25">
      <c r="A15" s="10">
        <v>11</v>
      </c>
      <c r="B15" s="24" t="s">
        <v>70</v>
      </c>
      <c r="C15" s="66" t="s">
        <v>8</v>
      </c>
      <c r="D15" s="62">
        <v>360</v>
      </c>
      <c r="E15" s="116">
        <v>0</v>
      </c>
      <c r="F15" s="54">
        <f t="shared" si="1"/>
        <v>0</v>
      </c>
    </row>
    <row r="16" spans="1:6" ht="21.95" customHeight="1" x14ac:dyDescent="0.25">
      <c r="A16" s="10">
        <v>12</v>
      </c>
      <c r="B16" s="24" t="s">
        <v>29</v>
      </c>
      <c r="C16" s="66" t="s">
        <v>8</v>
      </c>
      <c r="D16" s="62">
        <v>360</v>
      </c>
      <c r="E16" s="116">
        <v>0</v>
      </c>
      <c r="F16" s="50">
        <f t="shared" si="1"/>
        <v>0</v>
      </c>
    </row>
    <row r="17" spans="1:6" ht="21.95" customHeight="1" x14ac:dyDescent="0.25">
      <c r="A17" s="10">
        <v>13</v>
      </c>
      <c r="B17" s="24" t="s">
        <v>30</v>
      </c>
      <c r="C17" s="66" t="s">
        <v>10</v>
      </c>
      <c r="D17" s="62">
        <v>1</v>
      </c>
      <c r="E17" s="116">
        <v>0</v>
      </c>
      <c r="F17" s="50">
        <f t="shared" si="1"/>
        <v>0</v>
      </c>
    </row>
    <row r="18" spans="1:6" ht="21.95" customHeight="1" x14ac:dyDescent="0.25">
      <c r="A18" s="10">
        <v>14</v>
      </c>
      <c r="B18" s="24" t="s">
        <v>54</v>
      </c>
      <c r="C18" s="66" t="s">
        <v>10</v>
      </c>
      <c r="D18" s="62">
        <v>3</v>
      </c>
      <c r="E18" s="116">
        <v>0</v>
      </c>
      <c r="F18" s="50">
        <f t="shared" si="1"/>
        <v>0</v>
      </c>
    </row>
    <row r="19" spans="1:6" ht="21.95" customHeight="1" x14ac:dyDescent="0.25">
      <c r="A19" s="8">
        <v>15</v>
      </c>
      <c r="B19" s="11" t="s">
        <v>55</v>
      </c>
      <c r="C19" s="67" t="s">
        <v>10</v>
      </c>
      <c r="D19" s="63">
        <v>2</v>
      </c>
      <c r="E19" s="117">
        <v>0</v>
      </c>
      <c r="F19" s="53">
        <f t="shared" si="1"/>
        <v>0</v>
      </c>
    </row>
    <row r="20" spans="1:6" ht="21.95" customHeight="1" x14ac:dyDescent="0.25">
      <c r="A20" s="8">
        <v>16</v>
      </c>
      <c r="B20" s="11" t="s">
        <v>56</v>
      </c>
      <c r="C20" s="67" t="s">
        <v>10</v>
      </c>
      <c r="D20" s="63">
        <v>1</v>
      </c>
      <c r="E20" s="117">
        <v>0</v>
      </c>
      <c r="F20" s="53">
        <f t="shared" si="1"/>
        <v>0</v>
      </c>
    </row>
    <row r="21" spans="1:6" ht="21.95" customHeight="1" x14ac:dyDescent="0.25">
      <c r="A21" s="8">
        <v>17</v>
      </c>
      <c r="B21" s="11" t="s">
        <v>57</v>
      </c>
      <c r="C21" s="67" t="s">
        <v>9</v>
      </c>
      <c r="D21" s="63">
        <v>5</v>
      </c>
      <c r="E21" s="117">
        <v>0</v>
      </c>
      <c r="F21" s="53">
        <f t="shared" si="1"/>
        <v>0</v>
      </c>
    </row>
    <row r="22" spans="1:6" ht="21.95" customHeight="1" x14ac:dyDescent="0.25">
      <c r="A22" s="8">
        <v>18</v>
      </c>
      <c r="B22" s="11" t="s">
        <v>58</v>
      </c>
      <c r="C22" s="67" t="s">
        <v>9</v>
      </c>
      <c r="D22" s="63">
        <v>10</v>
      </c>
      <c r="E22" s="117">
        <v>0</v>
      </c>
      <c r="F22" s="53">
        <f t="shared" si="1"/>
        <v>0</v>
      </c>
    </row>
    <row r="23" spans="1:6" ht="21.95" customHeight="1" x14ac:dyDescent="0.25">
      <c r="A23" s="8">
        <v>19</v>
      </c>
      <c r="B23" s="11" t="s">
        <v>15</v>
      </c>
      <c r="C23" s="67" t="s">
        <v>11</v>
      </c>
      <c r="D23" s="63">
        <v>280</v>
      </c>
      <c r="E23" s="117">
        <v>0</v>
      </c>
      <c r="F23" s="53">
        <f t="shared" si="1"/>
        <v>0</v>
      </c>
    </row>
    <row r="24" spans="1:6" ht="21.95" customHeight="1" x14ac:dyDescent="0.25">
      <c r="A24" s="8">
        <v>20</v>
      </c>
      <c r="B24" s="11" t="s">
        <v>59</v>
      </c>
      <c r="C24" s="67" t="s">
        <v>10</v>
      </c>
      <c r="D24" s="63">
        <v>1</v>
      </c>
      <c r="E24" s="117">
        <v>0</v>
      </c>
      <c r="F24" s="53">
        <f t="shared" si="1"/>
        <v>0</v>
      </c>
    </row>
    <row r="25" spans="1:6" ht="21.95" customHeight="1" x14ac:dyDescent="0.25">
      <c r="A25" s="8">
        <v>21</v>
      </c>
      <c r="B25" s="11" t="s">
        <v>60</v>
      </c>
      <c r="C25" s="67" t="s">
        <v>10</v>
      </c>
      <c r="D25" s="63">
        <v>5</v>
      </c>
      <c r="E25" s="117">
        <v>0</v>
      </c>
      <c r="F25" s="53">
        <f t="shared" si="1"/>
        <v>0</v>
      </c>
    </row>
    <row r="26" spans="1:6" ht="21.95" customHeight="1" x14ac:dyDescent="0.25">
      <c r="A26" s="8">
        <v>22</v>
      </c>
      <c r="B26" s="11" t="s">
        <v>31</v>
      </c>
      <c r="C26" s="67" t="s">
        <v>10</v>
      </c>
      <c r="D26" s="63">
        <v>2</v>
      </c>
      <c r="E26" s="117">
        <v>0</v>
      </c>
      <c r="F26" s="53">
        <f t="shared" si="1"/>
        <v>0</v>
      </c>
    </row>
    <row r="27" spans="1:6" ht="21.95" customHeight="1" x14ac:dyDescent="0.25">
      <c r="A27" s="8">
        <v>23</v>
      </c>
      <c r="B27" s="11" t="s">
        <v>48</v>
      </c>
      <c r="C27" s="67" t="s">
        <v>10</v>
      </c>
      <c r="D27" s="63">
        <v>1</v>
      </c>
      <c r="E27" s="125">
        <v>0</v>
      </c>
      <c r="F27" s="53">
        <f t="shared" si="1"/>
        <v>0</v>
      </c>
    </row>
    <row r="28" spans="1:6" ht="21.95" customHeight="1" x14ac:dyDescent="0.25">
      <c r="A28" s="8">
        <v>24</v>
      </c>
      <c r="B28" s="59" t="s">
        <v>23</v>
      </c>
      <c r="C28" s="49"/>
      <c r="D28" s="31"/>
      <c r="E28" s="49"/>
      <c r="F28" s="31"/>
    </row>
    <row r="29" spans="1:6" ht="21.95" customHeight="1" x14ac:dyDescent="0.25">
      <c r="A29" s="8">
        <v>25</v>
      </c>
      <c r="B29" s="11" t="s">
        <v>32</v>
      </c>
      <c r="C29" s="67" t="s">
        <v>10</v>
      </c>
      <c r="D29" s="63">
        <v>1</v>
      </c>
      <c r="E29" s="125">
        <v>0</v>
      </c>
      <c r="F29" s="53">
        <f t="shared" ref="F29:F31" si="2">PRODUCT(E29,D29)</f>
        <v>0</v>
      </c>
    </row>
    <row r="30" spans="1:6" ht="21.95" customHeight="1" x14ac:dyDescent="0.25">
      <c r="A30" s="8">
        <v>26</v>
      </c>
      <c r="B30" s="11" t="s">
        <v>61</v>
      </c>
      <c r="C30" s="67" t="s">
        <v>10</v>
      </c>
      <c r="D30" s="63">
        <v>1</v>
      </c>
      <c r="E30" s="117">
        <v>0</v>
      </c>
      <c r="F30" s="53">
        <f t="shared" si="2"/>
        <v>0</v>
      </c>
    </row>
    <row r="31" spans="1:6" ht="21.95" customHeight="1" x14ac:dyDescent="0.25">
      <c r="A31" s="8">
        <v>27</v>
      </c>
      <c r="B31" s="11" t="s">
        <v>33</v>
      </c>
      <c r="C31" s="67" t="s">
        <v>17</v>
      </c>
      <c r="D31" s="63">
        <v>1</v>
      </c>
      <c r="E31" s="125">
        <v>0</v>
      </c>
      <c r="F31" s="53">
        <f t="shared" si="2"/>
        <v>0</v>
      </c>
    </row>
    <row r="32" spans="1:6" ht="21.95" customHeight="1" x14ac:dyDescent="0.25">
      <c r="A32" s="8">
        <v>28</v>
      </c>
      <c r="B32" s="59" t="s">
        <v>23</v>
      </c>
      <c r="C32" s="49"/>
      <c r="D32" s="31"/>
      <c r="E32" s="49"/>
      <c r="F32" s="31"/>
    </row>
    <row r="33" spans="1:6" ht="21.95" customHeight="1" x14ac:dyDescent="0.25">
      <c r="A33" s="8">
        <v>29</v>
      </c>
      <c r="B33" s="11" t="s">
        <v>18</v>
      </c>
      <c r="C33" s="67" t="s">
        <v>10</v>
      </c>
      <c r="D33" s="63">
        <v>1</v>
      </c>
      <c r="E33" s="117">
        <v>0</v>
      </c>
      <c r="F33" s="53">
        <f t="shared" ref="F33:F36" si="3">PRODUCT(E33,D33)</f>
        <v>0</v>
      </c>
    </row>
    <row r="34" spans="1:6" ht="21.95" customHeight="1" x14ac:dyDescent="0.25">
      <c r="A34" s="8">
        <v>30</v>
      </c>
      <c r="B34" s="11" t="s">
        <v>62</v>
      </c>
      <c r="C34" s="67" t="s">
        <v>10</v>
      </c>
      <c r="D34" s="63">
        <v>1</v>
      </c>
      <c r="E34" s="117">
        <v>0</v>
      </c>
      <c r="F34" s="53">
        <f t="shared" si="3"/>
        <v>0</v>
      </c>
    </row>
    <row r="35" spans="1:6" ht="21.95" customHeight="1" x14ac:dyDescent="0.25">
      <c r="A35" s="8">
        <v>31</v>
      </c>
      <c r="B35" s="25" t="s">
        <v>63</v>
      </c>
      <c r="C35" s="69" t="s">
        <v>10</v>
      </c>
      <c r="D35" s="65">
        <v>1</v>
      </c>
      <c r="E35" s="137">
        <v>0</v>
      </c>
      <c r="F35" s="127">
        <f t="shared" si="3"/>
        <v>0</v>
      </c>
    </row>
    <row r="36" spans="1:6" ht="21.95" customHeight="1" x14ac:dyDescent="0.25">
      <c r="A36" s="8">
        <v>32</v>
      </c>
      <c r="B36" s="11" t="s">
        <v>49</v>
      </c>
      <c r="C36" s="67" t="s">
        <v>9</v>
      </c>
      <c r="D36" s="63">
        <v>40</v>
      </c>
      <c r="E36" s="117">
        <v>0</v>
      </c>
      <c r="F36" s="53">
        <f t="shared" si="3"/>
        <v>0</v>
      </c>
    </row>
    <row r="37" spans="1:6" ht="21.95" customHeight="1" x14ac:dyDescent="0.25">
      <c r="A37" s="8">
        <v>33</v>
      </c>
      <c r="B37" s="59" t="s">
        <v>23</v>
      </c>
      <c r="C37" s="49"/>
      <c r="D37" s="31"/>
      <c r="E37" s="49"/>
      <c r="F37" s="31"/>
    </row>
    <row r="38" spans="1:6" ht="21.95" customHeight="1" x14ac:dyDescent="0.25">
      <c r="A38" s="8">
        <v>34</v>
      </c>
      <c r="B38" s="11" t="s">
        <v>68</v>
      </c>
      <c r="C38" s="67" t="s">
        <v>10</v>
      </c>
      <c r="D38" s="63">
        <v>1</v>
      </c>
      <c r="E38" s="117">
        <v>0</v>
      </c>
      <c r="F38" s="53">
        <f>PRODUCT(E38,D38)</f>
        <v>0</v>
      </c>
    </row>
    <row r="39" spans="1:6" ht="21.95" customHeight="1" x14ac:dyDescent="0.25">
      <c r="A39" s="8">
        <v>35</v>
      </c>
      <c r="B39" s="123" t="s">
        <v>23</v>
      </c>
      <c r="C39" s="49"/>
      <c r="D39" s="31"/>
      <c r="E39" s="49"/>
      <c r="F39" s="31"/>
    </row>
    <row r="40" spans="1:6" ht="21.95" customHeight="1" x14ac:dyDescent="0.25">
      <c r="A40" s="8">
        <v>36</v>
      </c>
      <c r="B40" s="11" t="s">
        <v>50</v>
      </c>
      <c r="C40" s="67" t="s">
        <v>37</v>
      </c>
      <c r="D40" s="63">
        <v>82</v>
      </c>
      <c r="E40" s="117">
        <v>0</v>
      </c>
      <c r="F40" s="53">
        <f t="shared" ref="F40:F44" si="4">PRODUCT(E40,D40)</f>
        <v>0</v>
      </c>
    </row>
    <row r="41" spans="1:6" ht="21.95" customHeight="1" x14ac:dyDescent="0.25">
      <c r="A41" s="8">
        <v>37</v>
      </c>
      <c r="B41" s="11" t="s">
        <v>64</v>
      </c>
      <c r="C41" s="67" t="s">
        <v>9</v>
      </c>
      <c r="D41" s="63">
        <v>97</v>
      </c>
      <c r="E41" s="117">
        <v>0</v>
      </c>
      <c r="F41" s="53">
        <f t="shared" si="4"/>
        <v>0</v>
      </c>
    </row>
    <row r="42" spans="1:6" ht="21.95" customHeight="1" x14ac:dyDescent="0.25">
      <c r="A42" s="8">
        <v>38</v>
      </c>
      <c r="B42" s="11" t="s">
        <v>65</v>
      </c>
      <c r="C42" s="67" t="s">
        <v>10</v>
      </c>
      <c r="D42" s="63">
        <v>2</v>
      </c>
      <c r="E42" s="117">
        <v>0</v>
      </c>
      <c r="F42" s="53">
        <f t="shared" si="4"/>
        <v>0</v>
      </c>
    </row>
    <row r="43" spans="1:6" ht="21.95" customHeight="1" x14ac:dyDescent="0.25">
      <c r="A43" s="8">
        <v>39</v>
      </c>
      <c r="B43" s="11" t="s">
        <v>66</v>
      </c>
      <c r="C43" s="67" t="s">
        <v>10</v>
      </c>
      <c r="D43" s="63">
        <v>6</v>
      </c>
      <c r="E43" s="117">
        <v>0</v>
      </c>
      <c r="F43" s="53">
        <f t="shared" si="4"/>
        <v>0</v>
      </c>
    </row>
    <row r="44" spans="1:6" ht="21.95" customHeight="1" x14ac:dyDescent="0.25">
      <c r="A44" s="8">
        <v>40</v>
      </c>
      <c r="B44" s="11" t="s">
        <v>35</v>
      </c>
      <c r="C44" s="67" t="s">
        <v>8</v>
      </c>
      <c r="D44" s="63">
        <v>195</v>
      </c>
      <c r="E44" s="117">
        <v>0</v>
      </c>
      <c r="F44" s="53">
        <f t="shared" si="4"/>
        <v>0</v>
      </c>
    </row>
    <row r="45" spans="1:6" ht="21.95" customHeight="1" x14ac:dyDescent="0.25">
      <c r="A45" s="8">
        <v>41</v>
      </c>
      <c r="B45" s="59" t="s">
        <v>23</v>
      </c>
      <c r="C45" s="49"/>
      <c r="D45" s="31"/>
      <c r="E45" s="146"/>
      <c r="F45" s="40"/>
    </row>
    <row r="46" spans="1:6" ht="21.95" customHeight="1" x14ac:dyDescent="0.25">
      <c r="A46" s="8">
        <v>42</v>
      </c>
      <c r="B46" s="11" t="s">
        <v>92</v>
      </c>
      <c r="C46" s="67" t="s">
        <v>37</v>
      </c>
      <c r="D46" s="63">
        <v>29</v>
      </c>
      <c r="E46" s="117">
        <v>0</v>
      </c>
      <c r="F46" s="53">
        <f>PRODUCT(E46,D46)</f>
        <v>0</v>
      </c>
    </row>
    <row r="47" spans="1:6" ht="21.95" customHeight="1" x14ac:dyDescent="0.25">
      <c r="A47" s="8">
        <v>43</v>
      </c>
      <c r="B47" s="59" t="s">
        <v>23</v>
      </c>
      <c r="C47" s="49"/>
      <c r="D47" s="31"/>
      <c r="E47" s="146"/>
      <c r="F47" s="40"/>
    </row>
    <row r="48" spans="1:6" ht="21.95" customHeight="1" x14ac:dyDescent="0.25">
      <c r="A48" s="8">
        <v>44</v>
      </c>
      <c r="B48" s="61" t="s">
        <v>23</v>
      </c>
      <c r="C48" s="58"/>
      <c r="D48" s="31"/>
      <c r="E48" s="148"/>
      <c r="F48" s="40"/>
    </row>
    <row r="49" spans="1:6" ht="21.95" customHeight="1" x14ac:dyDescent="0.25">
      <c r="A49" s="8">
        <v>45</v>
      </c>
      <c r="B49" s="33" t="s">
        <v>19</v>
      </c>
      <c r="C49" s="68" t="s">
        <v>17</v>
      </c>
      <c r="D49" s="65">
        <v>1</v>
      </c>
      <c r="E49" s="135">
        <v>0</v>
      </c>
      <c r="F49" s="50">
        <f t="shared" ref="F49:F51" si="5">PRODUCT(E49,D49)</f>
        <v>0</v>
      </c>
    </row>
    <row r="50" spans="1:6" ht="21.95" customHeight="1" x14ac:dyDescent="0.25">
      <c r="A50" s="8">
        <v>46</v>
      </c>
      <c r="B50" s="25" t="s">
        <v>36</v>
      </c>
      <c r="C50" s="69" t="s">
        <v>17</v>
      </c>
      <c r="D50" s="65">
        <v>1</v>
      </c>
      <c r="E50" s="136">
        <v>0</v>
      </c>
      <c r="F50" s="50">
        <f t="shared" si="5"/>
        <v>0</v>
      </c>
    </row>
    <row r="51" spans="1:6" ht="21.95" customHeight="1" x14ac:dyDescent="0.25">
      <c r="A51" s="8">
        <v>47</v>
      </c>
      <c r="B51" s="25" t="s">
        <v>21</v>
      </c>
      <c r="C51" s="69" t="s">
        <v>17</v>
      </c>
      <c r="D51" s="65">
        <v>1</v>
      </c>
      <c r="E51" s="136">
        <v>0</v>
      </c>
      <c r="F51" s="50">
        <f t="shared" si="5"/>
        <v>0</v>
      </c>
    </row>
    <row r="52" spans="1:6" ht="21.95" customHeight="1" x14ac:dyDescent="0.25">
      <c r="A52" s="16"/>
      <c r="B52" s="94" t="s">
        <v>24</v>
      </c>
      <c r="C52" s="95"/>
      <c r="D52" s="96"/>
      <c r="E52" s="95"/>
      <c r="F52" s="93">
        <f>SUM(F5:F51)</f>
        <v>0</v>
      </c>
    </row>
    <row r="53" spans="1:6" s="4" customFormat="1" ht="21.95" customHeight="1" x14ac:dyDescent="0.25">
      <c r="A53" s="128">
        <v>48</v>
      </c>
      <c r="B53" s="34" t="s">
        <v>22</v>
      </c>
      <c r="C53" s="69" t="s">
        <v>6</v>
      </c>
      <c r="D53" s="65">
        <v>10</v>
      </c>
      <c r="E53" s="149"/>
      <c r="F53" s="51">
        <f>+F52*0.1</f>
        <v>0</v>
      </c>
    </row>
    <row r="54" spans="1:6" s="15" customFormat="1" ht="27.75" customHeight="1" thickBot="1" x14ac:dyDescent="0.3">
      <c r="A54" s="20"/>
      <c r="B54" s="82" t="s">
        <v>89</v>
      </c>
      <c r="C54" s="55"/>
      <c r="D54" s="48"/>
      <c r="E54" s="55"/>
      <c r="F54" s="83">
        <f>SUM(F52:F53)</f>
        <v>0</v>
      </c>
    </row>
    <row r="55" spans="1:6" ht="3.75" customHeight="1" thickTop="1" x14ac:dyDescent="0.25">
      <c r="A55" s="17"/>
      <c r="B55" s="18"/>
      <c r="C55" s="18"/>
      <c r="D55" s="18"/>
      <c r="E55" s="18"/>
      <c r="F55" s="1"/>
    </row>
    <row r="56" spans="1:6" ht="21.75" customHeight="1" x14ac:dyDescent="0.25">
      <c r="A56" s="150"/>
      <c r="B56" s="150"/>
      <c r="C56" s="18"/>
      <c r="D56" s="18"/>
      <c r="E56" s="18"/>
      <c r="F56" s="1"/>
    </row>
    <row r="57" spans="1:6" ht="16.5" x14ac:dyDescent="0.25">
      <c r="A57" s="17"/>
      <c r="B57" s="18"/>
      <c r="C57" s="18"/>
      <c r="D57" s="18"/>
      <c r="E57" s="18"/>
      <c r="F57" s="1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  <row r="10834" spans="1:5" x14ac:dyDescent="0.25">
      <c r="A10834" s="17"/>
      <c r="B10834" s="17"/>
      <c r="C10834" s="17"/>
      <c r="D10834" s="17"/>
      <c r="E10834" s="19"/>
    </row>
    <row r="10835" spans="1:5" x14ac:dyDescent="0.25">
      <c r="A10835" s="17"/>
      <c r="B10835" s="17"/>
      <c r="C10835" s="17"/>
      <c r="D10835" s="17"/>
      <c r="E10835" s="19"/>
    </row>
  </sheetData>
  <sheetProtection algorithmName="SHA-512" hashValue="40re61TbP7UK5g0zHJjGJkDIlYo95WvmHNEKjyoDdWu6LsPqYNbP+k/DShC3u/+vk0mNsyWowpSKSIr6LVbMKQ==" saltValue="WH54yCzSxvYmjILmn7fPgg==" spinCount="100000" sheet="1" objects="1" scenarios="1"/>
  <mergeCells count="1">
    <mergeCell ref="A56:B56"/>
  </mergeCells>
  <printOptions horizontalCentered="1" verticalCentered="1"/>
  <pageMargins left="0.25" right="0.25" top="0.1" bottom="0.1" header="0.3" footer="0.3"/>
  <pageSetup scale="60" orientation="portrait" r:id="rId1"/>
  <headerFooter>
    <oddHeader>&amp;R
IFB 16-1928DC
SLS R 2015 GROUP 2</oddHeader>
    <oddFooter>&amp;LBIDDER____________________________________&amp;RBF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5"/>
  <sheetViews>
    <sheetView showGridLines="0" zoomScale="75" zoomScaleNormal="75" workbookViewId="0">
      <selection activeCell="G25" sqref="G25"/>
    </sheetView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4.7109375" style="2" customWidth="1"/>
    <col min="6" max="6" width="21" style="2" bestFit="1" customWidth="1"/>
    <col min="7" max="16384" width="9.140625" style="2"/>
  </cols>
  <sheetData>
    <row r="1" spans="1:6" s="26" customFormat="1" ht="18" customHeight="1" x14ac:dyDescent="0.3">
      <c r="A1" s="98" t="s">
        <v>71</v>
      </c>
      <c r="B1" s="98"/>
      <c r="C1" s="98"/>
      <c r="D1" s="98"/>
      <c r="E1" s="98"/>
      <c r="F1" s="98"/>
    </row>
    <row r="2" spans="1:6" s="26" customFormat="1" ht="18" customHeight="1" x14ac:dyDescent="0.3">
      <c r="A2" s="98" t="s">
        <v>85</v>
      </c>
      <c r="B2" s="98"/>
      <c r="C2" s="98"/>
      <c r="D2" s="98"/>
      <c r="E2" s="98"/>
      <c r="F2" s="98"/>
    </row>
    <row r="3" spans="1:6" s="27" customFormat="1" ht="15" customHeight="1" thickBot="1" x14ac:dyDescent="0.4">
      <c r="A3" s="3"/>
      <c r="B3" s="28"/>
      <c r="C3" s="28"/>
      <c r="D3" s="29"/>
      <c r="E3" s="3"/>
      <c r="F3" s="3"/>
    </row>
    <row r="4" spans="1:6" ht="36" customHeight="1" thickTop="1" thickBot="1" x14ac:dyDescent="0.3">
      <c r="A4" s="6" t="s">
        <v>1</v>
      </c>
      <c r="B4" s="35" t="s">
        <v>2</v>
      </c>
      <c r="C4" s="12" t="s">
        <v>5</v>
      </c>
      <c r="D4" s="32" t="s">
        <v>0</v>
      </c>
      <c r="E4" s="139" t="s">
        <v>4</v>
      </c>
      <c r="F4" s="36" t="s">
        <v>3</v>
      </c>
    </row>
    <row r="5" spans="1:6" ht="21.95" customHeight="1" thickTop="1" x14ac:dyDescent="0.25">
      <c r="A5" s="7">
        <v>1</v>
      </c>
      <c r="B5" s="21" t="s">
        <v>7</v>
      </c>
      <c r="C5" s="73" t="s">
        <v>8</v>
      </c>
      <c r="D5" s="70">
        <v>196</v>
      </c>
      <c r="E5" s="112">
        <v>0</v>
      </c>
      <c r="F5" s="52">
        <f>PRODUCT(E5,D5)</f>
        <v>0</v>
      </c>
    </row>
    <row r="6" spans="1:6" ht="21.95" customHeight="1" x14ac:dyDescent="0.25">
      <c r="A6" s="8">
        <v>2</v>
      </c>
      <c r="B6" s="22" t="s">
        <v>53</v>
      </c>
      <c r="C6" s="69" t="s">
        <v>9</v>
      </c>
      <c r="D6" s="71">
        <v>36</v>
      </c>
      <c r="E6" s="113">
        <v>0</v>
      </c>
      <c r="F6" s="50">
        <f t="shared" ref="F6:F9" si="0">PRODUCT(E6,D6)</f>
        <v>0</v>
      </c>
    </row>
    <row r="7" spans="1:6" ht="21.95" customHeight="1" x14ac:dyDescent="0.25">
      <c r="A7" s="8">
        <f>A6+1</f>
        <v>3</v>
      </c>
      <c r="B7" s="22" t="s">
        <v>12</v>
      </c>
      <c r="C7" s="69" t="s">
        <v>10</v>
      </c>
      <c r="D7" s="71">
        <v>2</v>
      </c>
      <c r="E7" s="113">
        <v>0</v>
      </c>
      <c r="F7" s="50">
        <f t="shared" si="0"/>
        <v>0</v>
      </c>
    </row>
    <row r="8" spans="1:6" ht="21.95" customHeight="1" x14ac:dyDescent="0.25">
      <c r="A8" s="8">
        <f>A7+1</f>
        <v>4</v>
      </c>
      <c r="B8" s="22" t="s">
        <v>13</v>
      </c>
      <c r="C8" s="74" t="s">
        <v>10</v>
      </c>
      <c r="D8" s="72">
        <v>2</v>
      </c>
      <c r="E8" s="114">
        <v>0</v>
      </c>
      <c r="F8" s="50">
        <f t="shared" si="0"/>
        <v>0</v>
      </c>
    </row>
    <row r="9" spans="1:6" ht="21.95" customHeight="1" x14ac:dyDescent="0.25">
      <c r="A9" s="8">
        <f>A8+1</f>
        <v>5</v>
      </c>
      <c r="B9" s="22" t="s">
        <v>72</v>
      </c>
      <c r="C9" s="74" t="s">
        <v>10</v>
      </c>
      <c r="D9" s="72">
        <v>2</v>
      </c>
      <c r="E9" s="114">
        <v>0</v>
      </c>
      <c r="F9" s="50">
        <f t="shared" si="0"/>
        <v>0</v>
      </c>
    </row>
    <row r="10" spans="1:6" ht="21.95" customHeight="1" x14ac:dyDescent="0.25">
      <c r="A10" s="30">
        <v>6</v>
      </c>
      <c r="B10" s="59" t="s">
        <v>23</v>
      </c>
      <c r="C10" s="49"/>
      <c r="D10" s="31"/>
      <c r="E10" s="49"/>
      <c r="F10" s="31"/>
    </row>
    <row r="11" spans="1:6" ht="21.95" customHeight="1" x14ac:dyDescent="0.25">
      <c r="A11" s="8">
        <f>A10+1</f>
        <v>7</v>
      </c>
      <c r="B11" s="22" t="s">
        <v>26</v>
      </c>
      <c r="C11" s="74" t="s">
        <v>10</v>
      </c>
      <c r="D11" s="72">
        <v>1</v>
      </c>
      <c r="E11" s="114">
        <v>0</v>
      </c>
      <c r="F11" s="50">
        <f t="shared" ref="F11:F14" si="1">PRODUCT(E11,D11)</f>
        <v>0</v>
      </c>
    </row>
    <row r="12" spans="1:6" ht="21.95" customHeight="1" x14ac:dyDescent="0.25">
      <c r="A12" s="8">
        <v>8</v>
      </c>
      <c r="B12" s="22" t="s">
        <v>27</v>
      </c>
      <c r="C12" s="74" t="s">
        <v>10</v>
      </c>
      <c r="D12" s="72">
        <v>1</v>
      </c>
      <c r="E12" s="114">
        <v>0</v>
      </c>
      <c r="F12" s="50">
        <f t="shared" si="1"/>
        <v>0</v>
      </c>
    </row>
    <row r="13" spans="1:6" ht="21.95" customHeight="1" x14ac:dyDescent="0.25">
      <c r="A13" s="8">
        <v>9</v>
      </c>
      <c r="B13" s="22" t="s">
        <v>73</v>
      </c>
      <c r="C13" s="74" t="s">
        <v>10</v>
      </c>
      <c r="D13" s="72">
        <v>1</v>
      </c>
      <c r="E13" s="114">
        <v>0</v>
      </c>
      <c r="F13" s="50">
        <f t="shared" si="1"/>
        <v>0</v>
      </c>
    </row>
    <row r="14" spans="1:6" ht="21.95" customHeight="1" x14ac:dyDescent="0.25">
      <c r="A14" s="8">
        <v>10</v>
      </c>
      <c r="B14" s="11" t="s">
        <v>51</v>
      </c>
      <c r="C14" s="67" t="s">
        <v>9</v>
      </c>
      <c r="D14" s="64">
        <v>20</v>
      </c>
      <c r="E14" s="115">
        <v>0</v>
      </c>
      <c r="F14" s="50">
        <f t="shared" si="1"/>
        <v>0</v>
      </c>
    </row>
    <row r="15" spans="1:6" ht="21.95" customHeight="1" x14ac:dyDescent="0.25">
      <c r="A15" s="30">
        <v>11</v>
      </c>
      <c r="B15" s="59" t="s">
        <v>23</v>
      </c>
      <c r="C15" s="49"/>
      <c r="D15" s="31"/>
      <c r="E15" s="49"/>
      <c r="F15" s="31"/>
    </row>
    <row r="16" spans="1:6" ht="21.95" customHeight="1" x14ac:dyDescent="0.25">
      <c r="A16" s="10">
        <v>12</v>
      </c>
      <c r="B16" s="24" t="s">
        <v>29</v>
      </c>
      <c r="C16" s="66" t="s">
        <v>8</v>
      </c>
      <c r="D16" s="62">
        <v>176</v>
      </c>
      <c r="E16" s="116">
        <v>0</v>
      </c>
      <c r="F16" s="50">
        <f t="shared" ref="F16:F26" si="2">PRODUCT(E16,D16)</f>
        <v>0</v>
      </c>
    </row>
    <row r="17" spans="1:6" ht="21.95" customHeight="1" x14ac:dyDescent="0.25">
      <c r="A17" s="10">
        <v>13</v>
      </c>
      <c r="B17" s="24" t="s">
        <v>30</v>
      </c>
      <c r="C17" s="66" t="s">
        <v>10</v>
      </c>
      <c r="D17" s="62">
        <v>1</v>
      </c>
      <c r="E17" s="116">
        <v>0</v>
      </c>
      <c r="F17" s="50">
        <f t="shared" si="2"/>
        <v>0</v>
      </c>
    </row>
    <row r="18" spans="1:6" ht="21.95" customHeight="1" x14ac:dyDescent="0.25">
      <c r="A18" s="10">
        <v>14</v>
      </c>
      <c r="B18" s="24" t="s">
        <v>54</v>
      </c>
      <c r="C18" s="66" t="s">
        <v>10</v>
      </c>
      <c r="D18" s="62">
        <v>3</v>
      </c>
      <c r="E18" s="116">
        <v>0</v>
      </c>
      <c r="F18" s="50">
        <f t="shared" si="2"/>
        <v>0</v>
      </c>
    </row>
    <row r="19" spans="1:6" ht="21.95" customHeight="1" x14ac:dyDescent="0.25">
      <c r="A19" s="8">
        <v>15</v>
      </c>
      <c r="B19" s="11" t="s">
        <v>55</v>
      </c>
      <c r="C19" s="67" t="s">
        <v>10</v>
      </c>
      <c r="D19" s="63">
        <v>2</v>
      </c>
      <c r="E19" s="117">
        <v>0</v>
      </c>
      <c r="F19" s="53">
        <f t="shared" si="2"/>
        <v>0</v>
      </c>
    </row>
    <row r="20" spans="1:6" ht="21.95" customHeight="1" x14ac:dyDescent="0.25">
      <c r="A20" s="8">
        <v>16</v>
      </c>
      <c r="B20" s="11" t="s">
        <v>56</v>
      </c>
      <c r="C20" s="67" t="s">
        <v>10</v>
      </c>
      <c r="D20" s="63">
        <v>1</v>
      </c>
      <c r="E20" s="117">
        <v>0</v>
      </c>
      <c r="F20" s="53">
        <f t="shared" si="2"/>
        <v>0</v>
      </c>
    </row>
    <row r="21" spans="1:6" ht="21.95" customHeight="1" x14ac:dyDescent="0.25">
      <c r="A21" s="8">
        <v>17</v>
      </c>
      <c r="B21" s="11" t="s">
        <v>57</v>
      </c>
      <c r="C21" s="67" t="s">
        <v>9</v>
      </c>
      <c r="D21" s="63">
        <v>5</v>
      </c>
      <c r="E21" s="117">
        <v>0</v>
      </c>
      <c r="F21" s="53">
        <f t="shared" si="2"/>
        <v>0</v>
      </c>
    </row>
    <row r="22" spans="1:6" ht="21.95" customHeight="1" x14ac:dyDescent="0.25">
      <c r="A22" s="8">
        <v>18</v>
      </c>
      <c r="B22" s="11" t="s">
        <v>58</v>
      </c>
      <c r="C22" s="67" t="s">
        <v>9</v>
      </c>
      <c r="D22" s="63">
        <v>10</v>
      </c>
      <c r="E22" s="117">
        <v>0</v>
      </c>
      <c r="F22" s="53">
        <f t="shared" si="2"/>
        <v>0</v>
      </c>
    </row>
    <row r="23" spans="1:6" ht="21.95" customHeight="1" x14ac:dyDescent="0.25">
      <c r="A23" s="8">
        <v>19</v>
      </c>
      <c r="B23" s="11" t="s">
        <v>15</v>
      </c>
      <c r="C23" s="67" t="s">
        <v>11</v>
      </c>
      <c r="D23" s="63">
        <v>210</v>
      </c>
      <c r="E23" s="117">
        <v>0</v>
      </c>
      <c r="F23" s="53">
        <f t="shared" si="2"/>
        <v>0</v>
      </c>
    </row>
    <row r="24" spans="1:6" ht="21.95" customHeight="1" x14ac:dyDescent="0.25">
      <c r="A24" s="8">
        <v>20</v>
      </c>
      <c r="B24" s="11" t="s">
        <v>59</v>
      </c>
      <c r="C24" s="67" t="s">
        <v>10</v>
      </c>
      <c r="D24" s="63">
        <v>1</v>
      </c>
      <c r="E24" s="117">
        <v>0</v>
      </c>
      <c r="F24" s="53">
        <f t="shared" si="2"/>
        <v>0</v>
      </c>
    </row>
    <row r="25" spans="1:6" ht="21.95" customHeight="1" x14ac:dyDescent="0.25">
      <c r="A25" s="8">
        <v>21</v>
      </c>
      <c r="B25" s="11" t="s">
        <v>60</v>
      </c>
      <c r="C25" s="67" t="s">
        <v>10</v>
      </c>
      <c r="D25" s="63">
        <v>1</v>
      </c>
      <c r="E25" s="117">
        <v>0</v>
      </c>
      <c r="F25" s="53">
        <f t="shared" si="2"/>
        <v>0</v>
      </c>
    </row>
    <row r="26" spans="1:6" ht="21.95" customHeight="1" x14ac:dyDescent="0.25">
      <c r="A26" s="8">
        <v>22</v>
      </c>
      <c r="B26" s="11" t="s">
        <v>31</v>
      </c>
      <c r="C26" s="67" t="s">
        <v>10</v>
      </c>
      <c r="D26" s="63">
        <v>2</v>
      </c>
      <c r="E26" s="117">
        <v>0</v>
      </c>
      <c r="F26" s="53">
        <f t="shared" si="2"/>
        <v>0</v>
      </c>
    </row>
    <row r="27" spans="1:6" ht="21.95" customHeight="1" x14ac:dyDescent="0.25">
      <c r="A27" s="8">
        <v>23</v>
      </c>
      <c r="B27" s="59" t="s">
        <v>23</v>
      </c>
      <c r="C27" s="49"/>
      <c r="D27" s="31"/>
      <c r="E27" s="49"/>
      <c r="F27" s="31"/>
    </row>
    <row r="28" spans="1:6" ht="21.95" customHeight="1" x14ac:dyDescent="0.25">
      <c r="A28" s="8">
        <v>24</v>
      </c>
      <c r="B28" s="11" t="s">
        <v>16</v>
      </c>
      <c r="C28" s="67" t="s">
        <v>10</v>
      </c>
      <c r="D28" s="63">
        <v>1</v>
      </c>
      <c r="E28" s="125">
        <v>0</v>
      </c>
      <c r="F28" s="53">
        <f t="shared" ref="F28:F31" si="3">PRODUCT(E28,D28)</f>
        <v>0</v>
      </c>
    </row>
    <row r="29" spans="1:6" ht="21.95" customHeight="1" x14ac:dyDescent="0.25">
      <c r="A29" s="8">
        <v>25</v>
      </c>
      <c r="B29" s="11" t="s">
        <v>32</v>
      </c>
      <c r="C29" s="67" t="s">
        <v>10</v>
      </c>
      <c r="D29" s="63">
        <v>1</v>
      </c>
      <c r="E29" s="125">
        <v>0</v>
      </c>
      <c r="F29" s="53">
        <f t="shared" si="3"/>
        <v>0</v>
      </c>
    </row>
    <row r="30" spans="1:6" ht="21.95" customHeight="1" x14ac:dyDescent="0.25">
      <c r="A30" s="8">
        <v>26</v>
      </c>
      <c r="B30" s="11" t="s">
        <v>20</v>
      </c>
      <c r="C30" s="67" t="s">
        <v>10</v>
      </c>
      <c r="D30" s="63">
        <v>1</v>
      </c>
      <c r="E30" s="125">
        <v>0</v>
      </c>
      <c r="F30" s="53">
        <f t="shared" si="3"/>
        <v>0</v>
      </c>
    </row>
    <row r="31" spans="1:6" ht="21.95" customHeight="1" x14ac:dyDescent="0.25">
      <c r="A31" s="8">
        <v>27</v>
      </c>
      <c r="B31" s="11" t="s">
        <v>33</v>
      </c>
      <c r="C31" s="67" t="s">
        <v>17</v>
      </c>
      <c r="D31" s="63">
        <v>1</v>
      </c>
      <c r="E31" s="125">
        <v>0</v>
      </c>
      <c r="F31" s="53">
        <f t="shared" si="3"/>
        <v>0</v>
      </c>
    </row>
    <row r="32" spans="1:6" ht="21.95" customHeight="1" x14ac:dyDescent="0.25">
      <c r="A32" s="8">
        <v>28</v>
      </c>
      <c r="B32" s="59" t="s">
        <v>23</v>
      </c>
      <c r="C32" s="49"/>
      <c r="D32" s="31"/>
      <c r="E32" s="49"/>
      <c r="F32" s="31"/>
    </row>
    <row r="33" spans="1:6" ht="21.95" customHeight="1" x14ac:dyDescent="0.25">
      <c r="A33" s="8">
        <v>29</v>
      </c>
      <c r="B33" s="11" t="s">
        <v>18</v>
      </c>
      <c r="C33" s="67" t="s">
        <v>10</v>
      </c>
      <c r="D33" s="63">
        <v>1</v>
      </c>
      <c r="E33" s="117">
        <v>0</v>
      </c>
      <c r="F33" s="53">
        <f t="shared" ref="F33:F36" si="4">PRODUCT(E33,D33)</f>
        <v>0</v>
      </c>
    </row>
    <row r="34" spans="1:6" ht="21.95" customHeight="1" x14ac:dyDescent="0.25">
      <c r="A34" s="8">
        <v>30</v>
      </c>
      <c r="B34" s="11" t="s">
        <v>62</v>
      </c>
      <c r="C34" s="67" t="s">
        <v>10</v>
      </c>
      <c r="D34" s="63">
        <v>1</v>
      </c>
      <c r="E34" s="117">
        <v>0</v>
      </c>
      <c r="F34" s="53">
        <f t="shared" si="4"/>
        <v>0</v>
      </c>
    </row>
    <row r="35" spans="1:6" ht="21.95" customHeight="1" x14ac:dyDescent="0.25">
      <c r="A35" s="8">
        <v>31</v>
      </c>
      <c r="B35" s="11" t="s">
        <v>63</v>
      </c>
      <c r="C35" s="67" t="s">
        <v>10</v>
      </c>
      <c r="D35" s="63">
        <v>1</v>
      </c>
      <c r="E35" s="117">
        <v>0</v>
      </c>
      <c r="F35" s="53">
        <f t="shared" si="4"/>
        <v>0</v>
      </c>
    </row>
    <row r="36" spans="1:6" ht="21.95" customHeight="1" x14ac:dyDescent="0.25">
      <c r="A36" s="8">
        <v>32</v>
      </c>
      <c r="B36" s="11" t="s">
        <v>49</v>
      </c>
      <c r="C36" s="67" t="s">
        <v>9</v>
      </c>
      <c r="D36" s="63">
        <v>30</v>
      </c>
      <c r="E36" s="117">
        <v>0</v>
      </c>
      <c r="F36" s="53">
        <f t="shared" si="4"/>
        <v>0</v>
      </c>
    </row>
    <row r="37" spans="1:6" ht="21.95" customHeight="1" x14ac:dyDescent="0.25">
      <c r="A37" s="8">
        <v>33</v>
      </c>
      <c r="B37" s="59" t="s">
        <v>23</v>
      </c>
      <c r="C37" s="49"/>
      <c r="D37" s="31"/>
      <c r="E37" s="49"/>
      <c r="F37" s="31"/>
    </row>
    <row r="38" spans="1:6" ht="21.95" customHeight="1" x14ac:dyDescent="0.25">
      <c r="A38" s="8">
        <v>34</v>
      </c>
      <c r="B38" s="11" t="s">
        <v>68</v>
      </c>
      <c r="C38" s="67" t="s">
        <v>10</v>
      </c>
      <c r="D38" s="63">
        <v>1</v>
      </c>
      <c r="E38" s="117">
        <v>0</v>
      </c>
      <c r="F38" s="53">
        <f>PRODUCT(E38,D38)</f>
        <v>0</v>
      </c>
    </row>
    <row r="39" spans="1:6" ht="21.95" customHeight="1" x14ac:dyDescent="0.25">
      <c r="A39" s="8">
        <v>35</v>
      </c>
      <c r="B39" s="59" t="s">
        <v>23</v>
      </c>
      <c r="C39" s="49"/>
      <c r="D39" s="31"/>
      <c r="E39" s="49"/>
      <c r="F39" s="31"/>
    </row>
    <row r="40" spans="1:6" ht="21.95" customHeight="1" x14ac:dyDescent="0.25">
      <c r="A40" s="8">
        <v>36</v>
      </c>
      <c r="B40" s="59" t="s">
        <v>23</v>
      </c>
      <c r="C40" s="49"/>
      <c r="D40" s="31"/>
      <c r="E40" s="49"/>
      <c r="F40" s="31"/>
    </row>
    <row r="41" spans="1:6" ht="21.95" customHeight="1" x14ac:dyDescent="0.25">
      <c r="A41" s="8">
        <v>37</v>
      </c>
      <c r="B41" s="59" t="s">
        <v>23</v>
      </c>
      <c r="C41" s="49"/>
      <c r="D41" s="31"/>
      <c r="E41" s="49"/>
      <c r="F41" s="31"/>
    </row>
    <row r="42" spans="1:6" ht="21.95" customHeight="1" x14ac:dyDescent="0.25">
      <c r="A42" s="8">
        <v>38</v>
      </c>
      <c r="B42" s="59" t="s">
        <v>23</v>
      </c>
      <c r="C42" s="49"/>
      <c r="D42" s="31"/>
      <c r="E42" s="49"/>
      <c r="F42" s="31"/>
    </row>
    <row r="43" spans="1:6" ht="21.95" customHeight="1" x14ac:dyDescent="0.25">
      <c r="A43" s="8">
        <v>39</v>
      </c>
      <c r="B43" s="59" t="s">
        <v>23</v>
      </c>
      <c r="C43" s="49"/>
      <c r="D43" s="31"/>
      <c r="E43" s="49"/>
      <c r="F43" s="31"/>
    </row>
    <row r="44" spans="1:6" ht="21.95" customHeight="1" x14ac:dyDescent="0.25">
      <c r="A44" s="8">
        <v>40</v>
      </c>
      <c r="B44" s="59" t="s">
        <v>23</v>
      </c>
      <c r="C44" s="49"/>
      <c r="D44" s="31"/>
      <c r="E44" s="49"/>
      <c r="F44" s="31"/>
    </row>
    <row r="45" spans="1:6" ht="21.95" customHeight="1" x14ac:dyDescent="0.25">
      <c r="A45" s="8">
        <v>41</v>
      </c>
      <c r="B45" s="11" t="s">
        <v>74</v>
      </c>
      <c r="C45" s="67" t="s">
        <v>10</v>
      </c>
      <c r="D45" s="63">
        <v>2</v>
      </c>
      <c r="E45" s="117">
        <v>0</v>
      </c>
      <c r="F45" s="53">
        <f t="shared" ref="F45:F46" si="5">PRODUCT(E45,D45)</f>
        <v>0</v>
      </c>
    </row>
    <row r="46" spans="1:6" ht="21.95" customHeight="1" x14ac:dyDescent="0.25">
      <c r="A46" s="8">
        <v>42</v>
      </c>
      <c r="B46" s="11" t="s">
        <v>92</v>
      </c>
      <c r="C46" s="67" t="s">
        <v>37</v>
      </c>
      <c r="D46" s="63">
        <v>13</v>
      </c>
      <c r="E46" s="117">
        <v>0</v>
      </c>
      <c r="F46" s="127">
        <f t="shared" si="5"/>
        <v>0</v>
      </c>
    </row>
    <row r="47" spans="1:6" ht="21.95" customHeight="1" x14ac:dyDescent="0.25">
      <c r="A47" s="8">
        <v>43</v>
      </c>
      <c r="B47" s="59" t="s">
        <v>23</v>
      </c>
      <c r="C47" s="49"/>
      <c r="D47" s="31"/>
      <c r="E47" s="146"/>
      <c r="F47" s="40"/>
    </row>
    <row r="48" spans="1:6" ht="21.95" customHeight="1" x14ac:dyDescent="0.25">
      <c r="A48" s="8">
        <v>44</v>
      </c>
      <c r="B48" s="59" t="s">
        <v>23</v>
      </c>
      <c r="C48" s="49"/>
      <c r="D48" s="31"/>
      <c r="E48" s="146"/>
      <c r="F48" s="40"/>
    </row>
    <row r="49" spans="1:6" ht="21.95" customHeight="1" x14ac:dyDescent="0.25">
      <c r="A49" s="8">
        <v>45</v>
      </c>
      <c r="B49" s="33" t="s">
        <v>19</v>
      </c>
      <c r="C49" s="68" t="s">
        <v>17</v>
      </c>
      <c r="D49" s="65">
        <v>1</v>
      </c>
      <c r="E49" s="135">
        <v>0</v>
      </c>
      <c r="F49" s="50">
        <f t="shared" ref="F49:F51" si="6">PRODUCT(E49,D49)</f>
        <v>0</v>
      </c>
    </row>
    <row r="50" spans="1:6" ht="21.95" customHeight="1" x14ac:dyDescent="0.25">
      <c r="A50" s="8">
        <v>46</v>
      </c>
      <c r="B50" s="25" t="s">
        <v>36</v>
      </c>
      <c r="C50" s="69" t="s">
        <v>17</v>
      </c>
      <c r="D50" s="65">
        <v>1</v>
      </c>
      <c r="E50" s="136">
        <v>0</v>
      </c>
      <c r="F50" s="50">
        <f t="shared" si="6"/>
        <v>0</v>
      </c>
    </row>
    <row r="51" spans="1:6" ht="21.95" customHeight="1" x14ac:dyDescent="0.25">
      <c r="A51" s="8">
        <v>47</v>
      </c>
      <c r="B51" s="25" t="s">
        <v>21</v>
      </c>
      <c r="C51" s="69" t="s">
        <v>17</v>
      </c>
      <c r="D51" s="65">
        <v>1</v>
      </c>
      <c r="E51" s="136">
        <v>0</v>
      </c>
      <c r="F51" s="50">
        <f t="shared" si="6"/>
        <v>0</v>
      </c>
    </row>
    <row r="52" spans="1:6" ht="21.95" customHeight="1" x14ac:dyDescent="0.25">
      <c r="A52" s="16"/>
      <c r="B52" s="94" t="s">
        <v>24</v>
      </c>
      <c r="C52" s="95"/>
      <c r="D52" s="96"/>
      <c r="E52" s="95"/>
      <c r="F52" s="97">
        <f>SUM(F9:F51)</f>
        <v>0</v>
      </c>
    </row>
    <row r="53" spans="1:6" s="4" customFormat="1" ht="21.95" customHeight="1" x14ac:dyDescent="0.25">
      <c r="A53" s="128">
        <v>48</v>
      </c>
      <c r="B53" s="34" t="s">
        <v>22</v>
      </c>
      <c r="C53" s="69" t="s">
        <v>6</v>
      </c>
      <c r="D53" s="65">
        <v>10</v>
      </c>
      <c r="E53" s="149"/>
      <c r="F53" s="51">
        <f>+F52*0.1</f>
        <v>0</v>
      </c>
    </row>
    <row r="54" spans="1:6" s="15" customFormat="1" ht="27.75" customHeight="1" thickBot="1" x14ac:dyDescent="0.3">
      <c r="A54" s="20"/>
      <c r="B54" s="82" t="s">
        <v>91</v>
      </c>
      <c r="C54" s="55"/>
      <c r="D54" s="48"/>
      <c r="E54" s="55"/>
      <c r="F54" s="83">
        <f>SUM(F52:F53)</f>
        <v>0</v>
      </c>
    </row>
    <row r="55" spans="1:6" ht="3.75" customHeight="1" thickTop="1" x14ac:dyDescent="0.25">
      <c r="A55" s="17"/>
      <c r="B55" s="18"/>
      <c r="C55" s="18"/>
      <c r="D55" s="18"/>
      <c r="E55" s="18"/>
      <c r="F55" s="1"/>
    </row>
    <row r="56" spans="1:6" ht="21.75" customHeight="1" x14ac:dyDescent="0.25">
      <c r="A56" s="150"/>
      <c r="B56" s="150"/>
      <c r="C56" s="18"/>
      <c r="D56" s="18"/>
      <c r="E56" s="18"/>
      <c r="F56" s="1"/>
    </row>
    <row r="57" spans="1:6" ht="16.5" x14ac:dyDescent="0.25">
      <c r="A57" s="17"/>
      <c r="B57" s="18"/>
      <c r="C57" s="18"/>
      <c r="D57" s="18"/>
      <c r="E57" s="18"/>
      <c r="F57" s="1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  <row r="10834" spans="1:5" x14ac:dyDescent="0.25">
      <c r="A10834" s="17"/>
      <c r="B10834" s="17"/>
      <c r="C10834" s="17"/>
      <c r="D10834" s="17"/>
      <c r="E10834" s="19"/>
    </row>
    <row r="10835" spans="1:5" x14ac:dyDescent="0.25">
      <c r="A10835" s="17"/>
      <c r="B10835" s="17"/>
      <c r="C10835" s="17"/>
      <c r="D10835" s="17"/>
      <c r="E10835" s="19"/>
    </row>
  </sheetData>
  <sheetProtection algorithmName="SHA-512" hashValue="HBpo0mhoS/M8NIab2ao/QNWFNKK2u9xp+tKIciTBQwLjVyUNd1oLgIZprSty17NQ63TavoxwpAV1UirKdnkJfQ==" saltValue="tQrxQj01RPBbXtTB2xFiWQ==" spinCount="100000" sheet="1" objects="1" scenarios="1"/>
  <mergeCells count="1">
    <mergeCell ref="A56:B56"/>
  </mergeCells>
  <printOptions horizontalCentered="1" verticalCentered="1"/>
  <pageMargins left="0.25" right="0.25" top="0.1" bottom="0.1" header="0.3" footer="0.3"/>
  <pageSetup scale="60" orientation="portrait" r:id="rId1"/>
  <headerFooter>
    <oddHeader>&amp;R
IFB 16-1928DC
SLS R 2015 GROUP 2</oddHeader>
    <oddFooter>&amp;LBIDDER____________________________________&amp;RBF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5"/>
  <sheetViews>
    <sheetView showGridLines="0" tabSelected="1" zoomScale="75" zoomScaleNormal="75" workbookViewId="0"/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4.7109375" style="2" customWidth="1"/>
    <col min="6" max="6" width="21" style="2" bestFit="1" customWidth="1"/>
    <col min="7" max="16384" width="9.140625" style="2"/>
  </cols>
  <sheetData>
    <row r="1" spans="1:6" s="26" customFormat="1" ht="18" customHeight="1" x14ac:dyDescent="0.3">
      <c r="A1" s="98" t="s">
        <v>75</v>
      </c>
      <c r="B1" s="98"/>
      <c r="C1" s="98"/>
      <c r="D1" s="98"/>
      <c r="E1" s="98"/>
      <c r="F1" s="98"/>
    </row>
    <row r="2" spans="1:6" s="26" customFormat="1" ht="18" customHeight="1" x14ac:dyDescent="0.3">
      <c r="A2" s="98" t="s">
        <v>86</v>
      </c>
      <c r="B2" s="98"/>
      <c r="C2" s="99"/>
      <c r="D2" s="99"/>
      <c r="E2" s="99"/>
      <c r="F2" s="99"/>
    </row>
    <row r="3" spans="1:6" s="27" customFormat="1" ht="15" customHeight="1" thickBot="1" x14ac:dyDescent="0.4">
      <c r="A3" s="3"/>
      <c r="B3" s="28"/>
      <c r="C3" s="28"/>
      <c r="D3" s="29"/>
      <c r="E3" s="3"/>
      <c r="F3" s="3"/>
    </row>
    <row r="4" spans="1:6" ht="36" customHeight="1" thickTop="1" thickBot="1" x14ac:dyDescent="0.3">
      <c r="A4" s="43" t="s">
        <v>1</v>
      </c>
      <c r="B4" s="44" t="s">
        <v>2</v>
      </c>
      <c r="C4" s="45" t="s">
        <v>5</v>
      </c>
      <c r="D4" s="46" t="s">
        <v>0</v>
      </c>
      <c r="E4" s="139" t="s">
        <v>4</v>
      </c>
      <c r="F4" s="47" t="s">
        <v>3</v>
      </c>
    </row>
    <row r="5" spans="1:6" ht="21.95" customHeight="1" thickTop="1" x14ac:dyDescent="0.25">
      <c r="A5" s="60">
        <v>1</v>
      </c>
      <c r="B5" s="61" t="s">
        <v>23</v>
      </c>
      <c r="C5" s="57"/>
      <c r="D5" s="56"/>
      <c r="E5" s="57"/>
      <c r="F5" s="42"/>
    </row>
    <row r="6" spans="1:6" ht="21.95" customHeight="1" x14ac:dyDescent="0.25">
      <c r="A6" s="60">
        <v>2</v>
      </c>
      <c r="B6" s="61" t="s">
        <v>23</v>
      </c>
      <c r="C6" s="58"/>
      <c r="D6" s="42"/>
      <c r="E6" s="58"/>
      <c r="F6" s="42"/>
    </row>
    <row r="7" spans="1:6" ht="21.95" customHeight="1" x14ac:dyDescent="0.25">
      <c r="A7" s="60">
        <v>3</v>
      </c>
      <c r="B7" s="61" t="s">
        <v>23</v>
      </c>
      <c r="C7" s="58"/>
      <c r="D7" s="42"/>
      <c r="E7" s="58"/>
      <c r="F7" s="42"/>
    </row>
    <row r="8" spans="1:6" ht="21.95" customHeight="1" x14ac:dyDescent="0.25">
      <c r="A8" s="60">
        <v>4</v>
      </c>
      <c r="B8" s="61" t="s">
        <v>23</v>
      </c>
      <c r="C8" s="58"/>
      <c r="D8" s="42"/>
      <c r="E8" s="58"/>
      <c r="F8" s="42"/>
    </row>
    <row r="9" spans="1:6" ht="21.95" customHeight="1" x14ac:dyDescent="0.25">
      <c r="A9" s="60">
        <v>5</v>
      </c>
      <c r="B9" s="61" t="s">
        <v>23</v>
      </c>
      <c r="C9" s="58"/>
      <c r="D9" s="42"/>
      <c r="E9" s="58"/>
      <c r="F9" s="42"/>
    </row>
    <row r="10" spans="1:6" ht="21.95" customHeight="1" x14ac:dyDescent="0.25">
      <c r="A10" s="60">
        <v>6</v>
      </c>
      <c r="B10" s="61" t="s">
        <v>23</v>
      </c>
      <c r="C10" s="58"/>
      <c r="D10" s="42"/>
      <c r="E10" s="58"/>
      <c r="F10" s="42"/>
    </row>
    <row r="11" spans="1:6" ht="21.95" customHeight="1" x14ac:dyDescent="0.25">
      <c r="A11" s="60">
        <v>7</v>
      </c>
      <c r="B11" s="61" t="s">
        <v>23</v>
      </c>
      <c r="C11" s="58"/>
      <c r="D11" s="42"/>
      <c r="E11" s="58"/>
      <c r="F11" s="42"/>
    </row>
    <row r="12" spans="1:6" ht="21.95" customHeight="1" x14ac:dyDescent="0.25">
      <c r="A12" s="60">
        <v>8</v>
      </c>
      <c r="B12" s="61" t="s">
        <v>23</v>
      </c>
      <c r="C12" s="58"/>
      <c r="D12" s="42"/>
      <c r="E12" s="58"/>
      <c r="F12" s="42"/>
    </row>
    <row r="13" spans="1:6" ht="21.95" customHeight="1" x14ac:dyDescent="0.25">
      <c r="A13" s="60">
        <v>9</v>
      </c>
      <c r="B13" s="61" t="s">
        <v>23</v>
      </c>
      <c r="C13" s="58"/>
      <c r="D13" s="42"/>
      <c r="E13" s="58"/>
      <c r="F13" s="42"/>
    </row>
    <row r="14" spans="1:6" ht="21.95" customHeight="1" x14ac:dyDescent="0.25">
      <c r="A14" s="60">
        <v>10</v>
      </c>
      <c r="B14" s="61" t="s">
        <v>23</v>
      </c>
      <c r="C14" s="58"/>
      <c r="D14" s="42"/>
      <c r="E14" s="58"/>
      <c r="F14" s="42"/>
    </row>
    <row r="15" spans="1:6" ht="21.95" customHeight="1" x14ac:dyDescent="0.25">
      <c r="A15" s="60">
        <v>11</v>
      </c>
      <c r="B15" s="61" t="s">
        <v>23</v>
      </c>
      <c r="C15" s="58"/>
      <c r="D15" s="42"/>
      <c r="E15" s="58"/>
      <c r="F15" s="42"/>
    </row>
    <row r="16" spans="1:6" ht="21.95" customHeight="1" x14ac:dyDescent="0.25">
      <c r="A16" s="10">
        <v>12</v>
      </c>
      <c r="B16" s="24" t="s">
        <v>76</v>
      </c>
      <c r="C16" s="66" t="s">
        <v>8</v>
      </c>
      <c r="D16" s="62">
        <v>114</v>
      </c>
      <c r="E16" s="116">
        <v>0</v>
      </c>
      <c r="F16" s="50">
        <f>PRODUCT(E16,D16)</f>
        <v>0</v>
      </c>
    </row>
    <row r="17" spans="1:6" ht="21.95" customHeight="1" x14ac:dyDescent="0.25">
      <c r="A17" s="60">
        <v>13</v>
      </c>
      <c r="B17" s="61" t="s">
        <v>23</v>
      </c>
      <c r="C17" s="58"/>
      <c r="D17" s="42"/>
      <c r="E17" s="58"/>
      <c r="F17" s="42"/>
    </row>
    <row r="18" spans="1:6" ht="21.95" customHeight="1" x14ac:dyDescent="0.25">
      <c r="A18" s="60">
        <v>14</v>
      </c>
      <c r="B18" s="61" t="s">
        <v>23</v>
      </c>
      <c r="C18" s="58"/>
      <c r="D18" s="42"/>
      <c r="E18" s="58"/>
      <c r="F18" s="42"/>
    </row>
    <row r="19" spans="1:6" ht="21.95" customHeight="1" x14ac:dyDescent="0.25">
      <c r="A19" s="60">
        <v>15</v>
      </c>
      <c r="B19" s="61" t="s">
        <v>23</v>
      </c>
      <c r="C19" s="58"/>
      <c r="D19" s="42"/>
      <c r="E19" s="58"/>
      <c r="F19" s="42"/>
    </row>
    <row r="20" spans="1:6" ht="21.95" customHeight="1" x14ac:dyDescent="0.25">
      <c r="A20" s="60">
        <v>16</v>
      </c>
      <c r="B20" s="61" t="s">
        <v>23</v>
      </c>
      <c r="C20" s="58"/>
      <c r="D20" s="42"/>
      <c r="E20" s="58"/>
      <c r="F20" s="42"/>
    </row>
    <row r="21" spans="1:6" ht="21.95" customHeight="1" x14ac:dyDescent="0.25">
      <c r="A21" s="60">
        <v>17</v>
      </c>
      <c r="B21" s="61" t="s">
        <v>23</v>
      </c>
      <c r="C21" s="58"/>
      <c r="D21" s="42"/>
      <c r="E21" s="58"/>
      <c r="F21" s="42"/>
    </row>
    <row r="22" spans="1:6" ht="21.95" customHeight="1" x14ac:dyDescent="0.25">
      <c r="A22" s="8">
        <v>18</v>
      </c>
      <c r="B22" s="11" t="s">
        <v>58</v>
      </c>
      <c r="C22" s="67" t="s">
        <v>9</v>
      </c>
      <c r="D22" s="63">
        <v>10</v>
      </c>
      <c r="E22" s="117">
        <v>0</v>
      </c>
      <c r="F22" s="53">
        <f>PRODUCT(E22,D22)</f>
        <v>0</v>
      </c>
    </row>
    <row r="23" spans="1:6" ht="21.95" customHeight="1" x14ac:dyDescent="0.25">
      <c r="A23" s="8">
        <v>19</v>
      </c>
      <c r="B23" s="11" t="s">
        <v>77</v>
      </c>
      <c r="C23" s="67" t="s">
        <v>11</v>
      </c>
      <c r="D23" s="64">
        <v>35</v>
      </c>
      <c r="E23" s="117">
        <v>0</v>
      </c>
      <c r="F23" s="53">
        <f>PRODUCT(E23,D23)</f>
        <v>0</v>
      </c>
    </row>
    <row r="24" spans="1:6" ht="21.95" customHeight="1" x14ac:dyDescent="0.25">
      <c r="A24" s="60">
        <v>20</v>
      </c>
      <c r="B24" s="61" t="s">
        <v>23</v>
      </c>
      <c r="C24" s="58"/>
      <c r="D24" s="42"/>
      <c r="E24" s="58"/>
      <c r="F24" s="42"/>
    </row>
    <row r="25" spans="1:6" ht="21.95" customHeight="1" x14ac:dyDescent="0.25">
      <c r="A25" s="60">
        <v>21</v>
      </c>
      <c r="B25" s="61" t="s">
        <v>23</v>
      </c>
      <c r="C25" s="58"/>
      <c r="D25" s="42"/>
      <c r="E25" s="58"/>
      <c r="F25" s="42"/>
    </row>
    <row r="26" spans="1:6" ht="21.95" customHeight="1" x14ac:dyDescent="0.25">
      <c r="A26" s="60">
        <v>22</v>
      </c>
      <c r="B26" s="61" t="s">
        <v>23</v>
      </c>
      <c r="C26" s="58"/>
      <c r="D26" s="42"/>
      <c r="E26" s="58"/>
      <c r="F26" s="42"/>
    </row>
    <row r="27" spans="1:6" ht="21.95" customHeight="1" x14ac:dyDescent="0.25">
      <c r="A27" s="60">
        <v>23</v>
      </c>
      <c r="B27" s="61" t="s">
        <v>23</v>
      </c>
      <c r="C27" s="58"/>
      <c r="D27" s="42"/>
      <c r="E27" s="58"/>
      <c r="F27" s="42"/>
    </row>
    <row r="28" spans="1:6" ht="21.95" customHeight="1" x14ac:dyDescent="0.25">
      <c r="A28" s="8">
        <v>24</v>
      </c>
      <c r="B28" s="11" t="s">
        <v>16</v>
      </c>
      <c r="C28" s="67" t="s">
        <v>10</v>
      </c>
      <c r="D28" s="64">
        <v>1</v>
      </c>
      <c r="E28" s="117">
        <v>0</v>
      </c>
      <c r="F28" s="53">
        <f>PRODUCT(E28,D28)</f>
        <v>0</v>
      </c>
    </row>
    <row r="29" spans="1:6" ht="21.95" customHeight="1" x14ac:dyDescent="0.25">
      <c r="A29" s="60">
        <v>25</v>
      </c>
      <c r="B29" s="61" t="s">
        <v>23</v>
      </c>
      <c r="C29" s="58"/>
      <c r="D29" s="42"/>
      <c r="E29" s="58"/>
      <c r="F29" s="42"/>
    </row>
    <row r="30" spans="1:6" ht="21.95" customHeight="1" x14ac:dyDescent="0.25">
      <c r="A30" s="8">
        <v>26</v>
      </c>
      <c r="B30" s="11" t="s">
        <v>20</v>
      </c>
      <c r="C30" s="67" t="s">
        <v>10</v>
      </c>
      <c r="D30" s="63">
        <v>3</v>
      </c>
      <c r="E30" s="117">
        <v>0</v>
      </c>
      <c r="F30" s="53">
        <f t="shared" ref="F30:F39" si="0">PRODUCT(E30,D30)</f>
        <v>0</v>
      </c>
    </row>
    <row r="31" spans="1:6" ht="21.95" customHeight="1" x14ac:dyDescent="0.25">
      <c r="A31" s="8">
        <v>27</v>
      </c>
      <c r="B31" s="11" t="s">
        <v>33</v>
      </c>
      <c r="C31" s="67" t="s">
        <v>17</v>
      </c>
      <c r="D31" s="63">
        <v>1</v>
      </c>
      <c r="E31" s="125">
        <v>0</v>
      </c>
      <c r="F31" s="53">
        <f t="shared" si="0"/>
        <v>0</v>
      </c>
    </row>
    <row r="32" spans="1:6" ht="21.95" customHeight="1" x14ac:dyDescent="0.25">
      <c r="A32" s="8">
        <v>28</v>
      </c>
      <c r="B32" s="11" t="s">
        <v>78</v>
      </c>
      <c r="C32" s="67" t="s">
        <v>17</v>
      </c>
      <c r="D32" s="63">
        <v>1</v>
      </c>
      <c r="E32" s="125">
        <v>0</v>
      </c>
      <c r="F32" s="53">
        <f t="shared" si="0"/>
        <v>0</v>
      </c>
    </row>
    <row r="33" spans="1:6" ht="21.95" customHeight="1" x14ac:dyDescent="0.25">
      <c r="A33" s="8">
        <v>29</v>
      </c>
      <c r="B33" s="11" t="s">
        <v>18</v>
      </c>
      <c r="C33" s="67" t="s">
        <v>10</v>
      </c>
      <c r="D33" s="63">
        <v>1</v>
      </c>
      <c r="E33" s="117">
        <v>0</v>
      </c>
      <c r="F33" s="53">
        <f t="shared" si="0"/>
        <v>0</v>
      </c>
    </row>
    <row r="34" spans="1:6" ht="21.95" customHeight="1" x14ac:dyDescent="0.25">
      <c r="A34" s="8">
        <v>30</v>
      </c>
      <c r="B34" s="11" t="s">
        <v>62</v>
      </c>
      <c r="C34" s="67" t="s">
        <v>10</v>
      </c>
      <c r="D34" s="63">
        <v>1</v>
      </c>
      <c r="E34" s="117">
        <v>0</v>
      </c>
      <c r="F34" s="53">
        <f t="shared" si="0"/>
        <v>0</v>
      </c>
    </row>
    <row r="35" spans="1:6" ht="21.95" customHeight="1" x14ac:dyDescent="0.25">
      <c r="A35" s="8">
        <v>31</v>
      </c>
      <c r="B35" s="11" t="s">
        <v>63</v>
      </c>
      <c r="C35" s="67" t="s">
        <v>10</v>
      </c>
      <c r="D35" s="63">
        <v>1</v>
      </c>
      <c r="E35" s="117">
        <v>0</v>
      </c>
      <c r="F35" s="53">
        <f t="shared" si="0"/>
        <v>0</v>
      </c>
    </row>
    <row r="36" spans="1:6" ht="21.95" customHeight="1" x14ac:dyDescent="0.25">
      <c r="A36" s="8">
        <v>32</v>
      </c>
      <c r="B36" s="11" t="s">
        <v>49</v>
      </c>
      <c r="C36" s="67" t="s">
        <v>9</v>
      </c>
      <c r="D36" s="63">
        <v>30</v>
      </c>
      <c r="E36" s="117">
        <v>0</v>
      </c>
      <c r="F36" s="53">
        <f t="shared" si="0"/>
        <v>0</v>
      </c>
    </row>
    <row r="37" spans="1:6" ht="21.95" customHeight="1" x14ac:dyDescent="0.25">
      <c r="A37" s="8">
        <v>33</v>
      </c>
      <c r="B37" s="11" t="s">
        <v>67</v>
      </c>
      <c r="C37" s="67" t="s">
        <v>9</v>
      </c>
      <c r="D37" s="63">
        <v>20</v>
      </c>
      <c r="E37" s="117">
        <v>0</v>
      </c>
      <c r="F37" s="53">
        <f t="shared" si="0"/>
        <v>0</v>
      </c>
    </row>
    <row r="38" spans="1:6" ht="21.95" customHeight="1" x14ac:dyDescent="0.25">
      <c r="A38" s="8">
        <v>34</v>
      </c>
      <c r="B38" s="11" t="s">
        <v>68</v>
      </c>
      <c r="C38" s="67" t="s">
        <v>10</v>
      </c>
      <c r="D38" s="63">
        <v>1</v>
      </c>
      <c r="E38" s="117">
        <v>0</v>
      </c>
      <c r="F38" s="53">
        <f t="shared" si="0"/>
        <v>0</v>
      </c>
    </row>
    <row r="39" spans="1:6" ht="21.95" customHeight="1" x14ac:dyDescent="0.25">
      <c r="A39" s="8">
        <v>35</v>
      </c>
      <c r="B39" s="11" t="s">
        <v>79</v>
      </c>
      <c r="C39" s="67" t="s">
        <v>17</v>
      </c>
      <c r="D39" s="63">
        <v>1</v>
      </c>
      <c r="E39" s="125">
        <v>0</v>
      </c>
      <c r="F39" s="53">
        <f t="shared" si="0"/>
        <v>0</v>
      </c>
    </row>
    <row r="40" spans="1:6" ht="21.95" customHeight="1" x14ac:dyDescent="0.25">
      <c r="A40" s="30">
        <v>36</v>
      </c>
      <c r="B40" s="59" t="s">
        <v>23</v>
      </c>
      <c r="C40" s="49"/>
      <c r="D40" s="31"/>
      <c r="E40" s="49"/>
      <c r="F40" s="31"/>
    </row>
    <row r="41" spans="1:6" ht="21.95" customHeight="1" x14ac:dyDescent="0.25">
      <c r="A41" s="30">
        <v>37</v>
      </c>
      <c r="B41" s="59" t="s">
        <v>23</v>
      </c>
      <c r="C41" s="49"/>
      <c r="D41" s="31"/>
      <c r="E41" s="49"/>
      <c r="F41" s="31"/>
    </row>
    <row r="42" spans="1:6" ht="21.95" customHeight="1" x14ac:dyDescent="0.25">
      <c r="A42" s="30">
        <v>38</v>
      </c>
      <c r="B42" s="59" t="s">
        <v>23</v>
      </c>
      <c r="C42" s="49"/>
      <c r="D42" s="31"/>
      <c r="E42" s="49"/>
      <c r="F42" s="31"/>
    </row>
    <row r="43" spans="1:6" ht="21.95" customHeight="1" x14ac:dyDescent="0.25">
      <c r="A43" s="30">
        <v>39</v>
      </c>
      <c r="B43" s="59" t="s">
        <v>23</v>
      </c>
      <c r="C43" s="49"/>
      <c r="D43" s="31"/>
      <c r="E43" s="49"/>
      <c r="F43" s="31"/>
    </row>
    <row r="44" spans="1:6" ht="21.95" customHeight="1" x14ac:dyDescent="0.25">
      <c r="A44" s="8">
        <v>40</v>
      </c>
      <c r="B44" s="11" t="s">
        <v>35</v>
      </c>
      <c r="C44" s="67" t="s">
        <v>8</v>
      </c>
      <c r="D44" s="63">
        <v>50</v>
      </c>
      <c r="E44" s="117">
        <v>0</v>
      </c>
      <c r="F44" s="53">
        <f>PRODUCT(E44,D44)</f>
        <v>0</v>
      </c>
    </row>
    <row r="45" spans="1:6" ht="21.95" customHeight="1" x14ac:dyDescent="0.25">
      <c r="A45" s="8">
        <v>41</v>
      </c>
      <c r="B45" s="123" t="s">
        <v>23</v>
      </c>
      <c r="C45" s="49"/>
      <c r="D45" s="31"/>
      <c r="E45" s="49"/>
      <c r="F45" s="31"/>
    </row>
    <row r="46" spans="1:6" ht="21.95" customHeight="1" x14ac:dyDescent="0.25">
      <c r="A46" s="8">
        <v>42</v>
      </c>
      <c r="B46" s="11" t="s">
        <v>80</v>
      </c>
      <c r="C46" s="67" t="s">
        <v>37</v>
      </c>
      <c r="D46" s="63">
        <v>104</v>
      </c>
      <c r="E46" s="117">
        <v>0</v>
      </c>
      <c r="F46" s="53">
        <f>PRODUCT(E46,D46)</f>
        <v>0</v>
      </c>
    </row>
    <row r="47" spans="1:6" ht="21.95" customHeight="1" x14ac:dyDescent="0.25">
      <c r="A47" s="8">
        <v>43</v>
      </c>
      <c r="B47" s="11" t="s">
        <v>81</v>
      </c>
      <c r="C47" s="67" t="s">
        <v>17</v>
      </c>
      <c r="D47" s="63">
        <v>1</v>
      </c>
      <c r="E47" s="125">
        <v>0</v>
      </c>
      <c r="F47" s="53">
        <f>PRODUCT(E47,D47)</f>
        <v>0</v>
      </c>
    </row>
    <row r="48" spans="1:6" ht="21.95" customHeight="1" x14ac:dyDescent="0.25">
      <c r="A48" s="30">
        <v>44</v>
      </c>
      <c r="B48" s="59" t="s">
        <v>23</v>
      </c>
      <c r="C48" s="49"/>
      <c r="D48" s="31"/>
      <c r="E48" s="146"/>
      <c r="F48" s="40"/>
    </row>
    <row r="49" spans="1:6" ht="21.95" customHeight="1" x14ac:dyDescent="0.25">
      <c r="A49" s="10">
        <v>45</v>
      </c>
      <c r="B49" s="33" t="s">
        <v>19</v>
      </c>
      <c r="C49" s="68" t="s">
        <v>17</v>
      </c>
      <c r="D49" s="65">
        <v>1</v>
      </c>
      <c r="E49" s="135">
        <v>0</v>
      </c>
      <c r="F49" s="50">
        <f>PRODUCT(E49,D49)</f>
        <v>0</v>
      </c>
    </row>
    <row r="50" spans="1:6" ht="21.95" customHeight="1" x14ac:dyDescent="0.25">
      <c r="A50" s="8">
        <v>46</v>
      </c>
      <c r="B50" s="25" t="s">
        <v>36</v>
      </c>
      <c r="C50" s="69" t="s">
        <v>17</v>
      </c>
      <c r="D50" s="65">
        <v>1</v>
      </c>
      <c r="E50" s="136">
        <v>0</v>
      </c>
      <c r="F50" s="50">
        <f>PRODUCT(E50,D50)</f>
        <v>0</v>
      </c>
    </row>
    <row r="51" spans="1:6" ht="21.95" customHeight="1" x14ac:dyDescent="0.25">
      <c r="A51" s="8">
        <v>47</v>
      </c>
      <c r="B51" s="25" t="s">
        <v>21</v>
      </c>
      <c r="C51" s="69" t="s">
        <v>17</v>
      </c>
      <c r="D51" s="65">
        <v>1</v>
      </c>
      <c r="E51" s="136">
        <v>0</v>
      </c>
      <c r="F51" s="50">
        <f>PRODUCT(E51,D51)</f>
        <v>0</v>
      </c>
    </row>
    <row r="52" spans="1:6" ht="21.95" customHeight="1" x14ac:dyDescent="0.25">
      <c r="A52" s="16"/>
      <c r="B52" s="94" t="s">
        <v>24</v>
      </c>
      <c r="C52" s="95"/>
      <c r="D52" s="96"/>
      <c r="E52" s="95"/>
      <c r="F52" s="97">
        <f>SUM(F9:F51)</f>
        <v>0</v>
      </c>
    </row>
    <row r="53" spans="1:6" s="4" customFormat="1" ht="21.95" customHeight="1" x14ac:dyDescent="0.25">
      <c r="A53" s="128">
        <v>48</v>
      </c>
      <c r="B53" s="34" t="s">
        <v>22</v>
      </c>
      <c r="C53" s="69" t="s">
        <v>6</v>
      </c>
      <c r="D53" s="65">
        <v>10</v>
      </c>
      <c r="E53" s="149"/>
      <c r="F53" s="51">
        <f>+F52*0.1</f>
        <v>0</v>
      </c>
    </row>
    <row r="54" spans="1:6" s="15" customFormat="1" ht="27.75" customHeight="1" thickBot="1" x14ac:dyDescent="0.3">
      <c r="A54" s="20"/>
      <c r="B54" s="82" t="s">
        <v>90</v>
      </c>
      <c r="C54" s="55"/>
      <c r="D54" s="48"/>
      <c r="E54" s="55"/>
      <c r="F54" s="83">
        <f>SUM(F52:F53)</f>
        <v>0</v>
      </c>
    </row>
    <row r="55" spans="1:6" ht="3.75" customHeight="1" thickTop="1" x14ac:dyDescent="0.25">
      <c r="A55" s="17"/>
      <c r="B55" s="18"/>
      <c r="C55" s="18"/>
      <c r="D55" s="18"/>
      <c r="E55" s="18"/>
      <c r="F55" s="1"/>
    </row>
    <row r="56" spans="1:6" ht="21.75" customHeight="1" x14ac:dyDescent="0.25">
      <c r="A56" s="150"/>
      <c r="B56" s="150"/>
      <c r="C56" s="18"/>
      <c r="D56" s="18"/>
      <c r="E56" s="18"/>
      <c r="F56" s="1"/>
    </row>
    <row r="57" spans="1:6" ht="16.5" x14ac:dyDescent="0.25">
      <c r="A57" s="17"/>
      <c r="B57" s="18"/>
      <c r="C57" s="18"/>
      <c r="D57" s="18"/>
      <c r="E57" s="18"/>
      <c r="F57" s="1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  <row r="10834" spans="1:5" x14ac:dyDescent="0.25">
      <c r="A10834" s="17"/>
      <c r="B10834" s="17"/>
      <c r="C10834" s="17"/>
      <c r="D10834" s="17"/>
      <c r="E10834" s="19"/>
    </row>
    <row r="10835" spans="1:5" x14ac:dyDescent="0.25">
      <c r="A10835" s="17"/>
      <c r="B10835" s="17"/>
      <c r="C10835" s="17"/>
      <c r="D10835" s="17"/>
      <c r="E10835" s="19"/>
    </row>
  </sheetData>
  <sheetProtection algorithmName="SHA-512" hashValue="You22DnHvk6ev8FPN3GDmE8lUTvQ1AfkIo+EfFNeBNxZt2OFw9Ow2yue14QGT7cMe5l3DRs2rBbBIDurSio33w==" saltValue="p37c/9Kb2gAjlnicDL3rRA==" spinCount="100000" sheet="1" objects="1" scenarios="1"/>
  <mergeCells count="1">
    <mergeCell ref="A56:B56"/>
  </mergeCells>
  <printOptions horizontalCentered="1" verticalCentered="1"/>
  <pageMargins left="0.25" right="0.25" top="0.1" bottom="0.1" header="0.3" footer="0.3"/>
  <pageSetup scale="60" orientation="portrait" r:id="rId1"/>
  <headerFooter>
    <oddHeader>&amp;R
IFB 16-1928DC
SLS R 2015 GROUP 2</oddHeader>
    <oddFooter>&amp;LBIDDER____________________________________&amp;RBF 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Horseshoe Cove 1</vt:lpstr>
      <vt:lpstr>Manasota Industrial Park</vt:lpstr>
      <vt:lpstr>Sugar Ridge</vt:lpstr>
      <vt:lpstr>Red Lobster</vt:lpstr>
      <vt:lpstr>Palm Lakes Estates</vt:lpstr>
      <vt:lpstr>'Horseshoe Cove 1'!Print_Area</vt:lpstr>
      <vt:lpstr>'Manasota Industrial Park'!Print_Area</vt:lpstr>
      <vt:lpstr>'Palm Lakes Estates'!Print_Area</vt:lpstr>
      <vt:lpstr>'Red Lobster'!Print_Area</vt:lpstr>
      <vt:lpstr>'Sugar Ridge'!Print_Area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dstevens</dc:creator>
  <cp:lastModifiedBy>renamed_admin</cp:lastModifiedBy>
  <cp:lastPrinted>2016-07-05T21:53:20Z</cp:lastPrinted>
  <dcterms:created xsi:type="dcterms:W3CDTF">2009-07-29T13:15:04Z</dcterms:created>
  <dcterms:modified xsi:type="dcterms:W3CDTF">2016-07-20T20:36:52Z</dcterms:modified>
</cp:coreProperties>
</file>