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3\23-TA004494BLS ROW Mowing\"/>
    </mc:Choice>
  </mc:AlternateContent>
  <xr:revisionPtr revIDLastSave="0" documentId="13_ncr:1_{9E915EC8-34DC-4554-AB53-92BA1DB307CF}" xr6:coauthVersionLast="47" xr6:coauthVersionMax="47" xr10:uidLastSave="{00000000-0000-0000-0000-000000000000}"/>
  <bookViews>
    <workbookView xWindow="-120" yWindow="-120" windowWidth="29040" windowHeight="17640" xr2:uid="{B1CD568C-EC11-46DC-A2C9-932D07F2D64E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3" i="1" l="1"/>
  <c r="F103" i="1"/>
  <c r="I82" i="1"/>
  <c r="F82" i="1"/>
  <c r="I58" i="1"/>
  <c r="F58" i="1"/>
  <c r="I47" i="1"/>
  <c r="F47" i="1"/>
  <c r="I34" i="1"/>
  <c r="F34" i="1"/>
  <c r="I21" i="1"/>
  <c r="F21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7" i="1"/>
  <c r="I56" i="1"/>
  <c r="I55" i="1"/>
  <c r="I54" i="1"/>
  <c r="I53" i="1"/>
  <c r="I52" i="1"/>
  <c r="I51" i="1"/>
  <c r="I50" i="1"/>
  <c r="I49" i="1"/>
  <c r="I46" i="1"/>
  <c r="I45" i="1"/>
  <c r="I44" i="1"/>
  <c r="I43" i="1"/>
  <c r="I42" i="1"/>
  <c r="I41" i="1"/>
  <c r="I40" i="1"/>
  <c r="I39" i="1"/>
  <c r="I38" i="1"/>
  <c r="I37" i="1"/>
  <c r="I36" i="1"/>
  <c r="I33" i="1"/>
  <c r="I32" i="1"/>
  <c r="I31" i="1"/>
  <c r="I30" i="1"/>
  <c r="I29" i="1"/>
  <c r="I28" i="1"/>
  <c r="I27" i="1"/>
  <c r="I26" i="1"/>
  <c r="I25" i="1"/>
  <c r="I24" i="1"/>
  <c r="I23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9" i="1"/>
  <c r="F28" i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C34" i="1"/>
  <c r="C103" i="1"/>
  <c r="C58" i="1" l="1"/>
  <c r="C47" i="1"/>
  <c r="C82" i="1"/>
  <c r="C21" i="1"/>
</calcChain>
</file>

<file path=xl/sharedStrings.xml><?xml version="1.0" encoding="utf-8"?>
<sst xmlns="http://schemas.openxmlformats.org/spreadsheetml/2006/main" count="264" uniqueCount="216">
  <si>
    <t>Location</t>
  </si>
  <si>
    <t>Acres</t>
  </si>
  <si>
    <t>Annual Estimate of Cuts (Partial Service)</t>
  </si>
  <si>
    <t>E-1</t>
  </si>
  <si>
    <t>27th St E  - 36th Ave to 38th Ave</t>
  </si>
  <si>
    <t>E-2</t>
  </si>
  <si>
    <t>44th Ave E - 301 to 45th St East</t>
  </si>
  <si>
    <t>E-3</t>
  </si>
  <si>
    <t>39th ST E - 37th ST E - stormwater</t>
  </si>
  <si>
    <t>E-4</t>
  </si>
  <si>
    <t>45th ST E &amp; Lockwood Ridge - 44TH Ave E to University Pkwy</t>
  </si>
  <si>
    <t>E-5</t>
  </si>
  <si>
    <r>
      <t>Broadway -  Tuttle to Shade Ave</t>
    </r>
    <r>
      <rPr>
        <sz val="9"/>
        <color theme="1"/>
        <rFont val="Times New Roman"/>
        <family val="1"/>
      </rPr>
      <t xml:space="preserve"> (revised from 1.50 to 1.51; new map)</t>
    </r>
  </si>
  <si>
    <t>E-6</t>
  </si>
  <si>
    <t>Caruso -  SR70 to 44th Ave Dr E</t>
  </si>
  <si>
    <t>E-7</t>
  </si>
  <si>
    <t>Caruso Rd/ Braden River Rd  &amp; Linger Lodge -  SR70 to Tara Blvd</t>
  </si>
  <si>
    <t>E-8</t>
  </si>
  <si>
    <t>Creek Wood Blvd -  44TH Ave E to SR70</t>
  </si>
  <si>
    <t>E-9</t>
  </si>
  <si>
    <t>Cypress Creek/Kay -  SR64 to 850 FT North of 1 ST Ave E</t>
  </si>
  <si>
    <t>E-10</t>
  </si>
  <si>
    <t>Honore Ave -  Lockwood Ridge to University</t>
  </si>
  <si>
    <t>E-11</t>
  </si>
  <si>
    <t>Rye Rd  -  SR64 to U.M.R.R.</t>
  </si>
  <si>
    <t>E-12</t>
  </si>
  <si>
    <t>SR64 -  28th St E to 64th St Ct E</t>
  </si>
  <si>
    <t>E-13</t>
  </si>
  <si>
    <t>Tallavast - Lockwood Ridge Rd to US 301</t>
  </si>
  <si>
    <t>E-14</t>
  </si>
  <si>
    <t>Tuttle -  Whitfield to 63rd Ave E</t>
  </si>
  <si>
    <t>E-15</t>
  </si>
  <si>
    <t>Tuttle -  University to Oak Grove Dr</t>
  </si>
  <si>
    <t>E-16</t>
  </si>
  <si>
    <t>University - W side of  I 75 to US 301</t>
  </si>
  <si>
    <t>E-17</t>
  </si>
  <si>
    <t>UMRR -  SR64 to 10th Ave E</t>
  </si>
  <si>
    <t>E-18</t>
  </si>
  <si>
    <t>Whitfield Ave -  Lockwood Ridge Rd to US301</t>
  </si>
  <si>
    <t>E-19</t>
  </si>
  <si>
    <t>Malachite -  LWR Blvd to Berrmory Way</t>
  </si>
  <si>
    <t>E-20</t>
  </si>
  <si>
    <t>26th Ave btw 15th St E &amp; 27th St E</t>
  </si>
  <si>
    <t>E-21</t>
  </si>
  <si>
    <t>30th St E btw 44th Ave &amp; SR70 / 51st Ave 301 to 30th St E</t>
  </si>
  <si>
    <t>E-22</t>
  </si>
  <si>
    <t>117th St E @ SR64 1354' North East Side</t>
  </si>
  <si>
    <t>E-23</t>
  </si>
  <si>
    <t xml:space="preserve">Port Harbour PKWY - 1st Round about to Grand Esturary TRL </t>
  </si>
  <si>
    <t>E-24</t>
  </si>
  <si>
    <t>63RD Ave E - US301 to 39th ST E</t>
  </si>
  <si>
    <t>E-25</t>
  </si>
  <si>
    <t>9th ST E - US301 to 6th Ave E</t>
  </si>
  <si>
    <t>E-26</t>
  </si>
  <si>
    <t>33rd ST E - SR70 to 63rd Ave E</t>
  </si>
  <si>
    <t>Prospect RD - Whitfield Ave to Tallavast RD</t>
  </si>
  <si>
    <t>N-1</t>
  </si>
  <si>
    <t>11th St W from 114  E of 5th Ave W</t>
  </si>
  <si>
    <t>N-2</t>
  </si>
  <si>
    <t>16th Ave E (Canal Rd) from 33rd St E to US 301</t>
  </si>
  <si>
    <t>N-3</t>
  </si>
  <si>
    <t>17th St E from 8th Ave W to 16th Ave E (Canal Rd)</t>
  </si>
  <si>
    <t>N-4</t>
  </si>
  <si>
    <t>17th St E from Ellenton-Gillette Rd to east of 38th Ave Dr E</t>
  </si>
  <si>
    <t>N-5</t>
  </si>
  <si>
    <t>29th St E from 60th AveE to end of sidewalk</t>
  </si>
  <si>
    <t>N-6</t>
  </si>
  <si>
    <t>51st Ave E from US 301 to 17th St E</t>
  </si>
  <si>
    <t>N-7</t>
  </si>
  <si>
    <t>60th Ave E from 37th St E to US 301including 20th St E</t>
  </si>
  <si>
    <t>N-8</t>
  </si>
  <si>
    <t>69th St E from US 41 N to S.E end of "S" curve</t>
  </si>
  <si>
    <t>N-9</t>
  </si>
  <si>
    <t>Buffalo Rd from 69th St E to 72nd St E</t>
  </si>
  <si>
    <t>N-10</t>
  </si>
  <si>
    <t>Fort Hamer Rd from US 301 to 56th St E (Britt Rd)</t>
  </si>
  <si>
    <t>N-12</t>
  </si>
  <si>
    <t xml:space="preserve">US 41 N from 7th St E to 23rd St E </t>
  </si>
  <si>
    <t>N-14</t>
  </si>
  <si>
    <t>Palmetto MCAT Station</t>
  </si>
  <si>
    <t>N-15</t>
  </si>
  <si>
    <t>Ellenton-Gillette Rd from US 301 to 13th St E</t>
  </si>
  <si>
    <t>N-16</t>
  </si>
  <si>
    <t>29th St E from RR tracks to 16th Ave E (Canal Rd)</t>
  </si>
  <si>
    <t>N-17</t>
  </si>
  <si>
    <t>Fort Hamer Rd from n. bridge approach to south of Upper Manatee</t>
  </si>
  <si>
    <t>N-18</t>
  </si>
  <si>
    <t>US 301 from CR 675 to RR tracks</t>
  </si>
  <si>
    <t>N-19</t>
  </si>
  <si>
    <t>Fort Hamer Rd from Erie Rd to 69th St E</t>
  </si>
  <si>
    <t>W-1</t>
  </si>
  <si>
    <t>1st Ave W 59th ST W To 67th St W</t>
  </si>
  <si>
    <t>W-2</t>
  </si>
  <si>
    <t>15th St E South of Whitfield Ave median</t>
  </si>
  <si>
    <t>W-3</t>
  </si>
  <si>
    <t>17th Ave W 51st St W to 59th St W</t>
  </si>
  <si>
    <t>W-4</t>
  </si>
  <si>
    <t>19th Ave @ 16th St Ct W</t>
  </si>
  <si>
    <t>W-5</t>
  </si>
  <si>
    <t>26th St W South of 45th Ave W median</t>
  </si>
  <si>
    <t>W-6</t>
  </si>
  <si>
    <t>29th Ave W from 9th St W to 14th St W medians</t>
  </si>
  <si>
    <t>W-7</t>
  </si>
  <si>
    <t>30th Ave W from 7th St W to 17th St W</t>
  </si>
  <si>
    <t>W-9</t>
  </si>
  <si>
    <t>34th St W from 53rd Ave W to Bayshore Pkwy 
(revised from .75 to .64; new map)</t>
  </si>
  <si>
    <t>W-10</t>
  </si>
  <si>
    <t>39th Ave W East of 14th St W at deadend</t>
  </si>
  <si>
    <t>W-11</t>
  </si>
  <si>
    <t>53rd Ave W from 34th St W to 75th St W</t>
  </si>
  <si>
    <t>W-12</t>
  </si>
  <si>
    <t xml:space="preserve">53rd Ave E @ 24th St E </t>
  </si>
  <si>
    <t>W-13</t>
  </si>
  <si>
    <t>53rd Ave E from 15th St E to US 301</t>
  </si>
  <si>
    <t>W-14</t>
  </si>
  <si>
    <t xml:space="preserve">57th Ave E from 14th St E to US 41 </t>
  </si>
  <si>
    <t>W-15</t>
  </si>
  <si>
    <t>60th Ave W from 17th St W to Todd St median</t>
  </si>
  <si>
    <t>W-16</t>
  </si>
  <si>
    <t>61st St W from Manatee Ave to 1st Ave W</t>
  </si>
  <si>
    <t>W-18</t>
  </si>
  <si>
    <t>63rd Ave E from 15th St E to 28th St E</t>
  </si>
  <si>
    <t>W-20</t>
  </si>
  <si>
    <t>75th St W from Cortez Rd to 53rd Ave W</t>
  </si>
  <si>
    <t>W-21</t>
  </si>
  <si>
    <t>75th St W from Cortez Rd to Manatee Ave</t>
  </si>
  <si>
    <t>W-22</t>
  </si>
  <si>
    <t>Sunnyshores median</t>
  </si>
  <si>
    <t>W-23</t>
  </si>
  <si>
    <t>301 Blvd from 1st St To 9th St E</t>
  </si>
  <si>
    <t>W-24</t>
  </si>
  <si>
    <t>SR 41 @ Anna Maria Oyster Bar</t>
  </si>
  <si>
    <t>W-26</t>
  </si>
  <si>
    <t xml:space="preserve">Cape Vista Dr From Cortez Rd to 41st Ave W </t>
  </si>
  <si>
    <t>W-27</t>
  </si>
  <si>
    <t xml:space="preserve">Cortez Rd from 28th St W to 30th St W </t>
  </si>
  <si>
    <t>W-28</t>
  </si>
  <si>
    <t>Cortez Rd from 43rd St W to 37th St W</t>
  </si>
  <si>
    <t>W-29</t>
  </si>
  <si>
    <t>Cortez Rd from 75th St W to 119th St W</t>
  </si>
  <si>
    <t>W-30</t>
  </si>
  <si>
    <t>El Conquistador Pkwy from 34th St W to Bay Club Dr</t>
  </si>
  <si>
    <t>W-31</t>
  </si>
  <si>
    <t>El Conquistador Pkwy from 53rd Ave W to Champions Way</t>
  </si>
  <si>
    <t>W-32</t>
  </si>
  <si>
    <t>Harbour Hills medians</t>
  </si>
  <si>
    <t>W-33</t>
  </si>
  <si>
    <t>66th St W Maintenance yard</t>
  </si>
  <si>
    <t>W-34</t>
  </si>
  <si>
    <t>26th Ave E Maintenance yard</t>
  </si>
  <si>
    <t>W-35</t>
  </si>
  <si>
    <t>US 41Entrance sign north of Edwards Dr</t>
  </si>
  <si>
    <t>W-36</t>
  </si>
  <si>
    <t>Palma Sola Park medians</t>
  </si>
  <si>
    <t>W-37</t>
  </si>
  <si>
    <t>Whitfield Estates medians</t>
  </si>
  <si>
    <t>W-38</t>
  </si>
  <si>
    <t>9th St E from Manatee Ave to 63rd Ave E</t>
  </si>
  <si>
    <t>W-39</t>
  </si>
  <si>
    <t>44th Ave from US 41 to 19th St Ct E</t>
  </si>
  <si>
    <t>W-41</t>
  </si>
  <si>
    <t>43rd St. W from Cortez Rd to 53rd Ave</t>
  </si>
  <si>
    <t>W-43</t>
  </si>
  <si>
    <t>115th St W north of Cortez Rd</t>
  </si>
  <si>
    <t>W-44</t>
  </si>
  <si>
    <t>9th St W from Cortez Rd to US 301 Blvd</t>
  </si>
  <si>
    <t>W-45</t>
  </si>
  <si>
    <t>Avenida Madera Ave</t>
  </si>
  <si>
    <t>W-46</t>
  </si>
  <si>
    <t>Tallevast Rd from 9th St E to US 301</t>
  </si>
  <si>
    <t>W-47</t>
  </si>
  <si>
    <t>59th St W Cortez Rd to Manatee Ave medians</t>
  </si>
  <si>
    <t>Group 4</t>
  </si>
  <si>
    <t>Miscellaneous Services (NOT INCLUDED IN BASIS OF AWARD)</t>
  </si>
  <si>
    <t>Bush Hog Mowing (non-scheduled, as needed, per acre)</t>
  </si>
  <si>
    <t>per 1 acre</t>
  </si>
  <si>
    <t>Emergency Full-Service (non-scheduled, as needed, per acre)</t>
  </si>
  <si>
    <t>N/A</t>
  </si>
  <si>
    <t>Non-Emergency Full-Service (non-scheduled, as needed, per acre)</t>
  </si>
  <si>
    <t>Emergency Partial-Service (non-scheduled, as needed, per acre)</t>
  </si>
  <si>
    <t>Non-Emergency Partial-Service (non-scheduled, as needed)</t>
  </si>
  <si>
    <t>Additional Litter Control &amp; Removal of County mowing zones</t>
  </si>
  <si>
    <t>North Zone A (group 3)</t>
  </si>
  <si>
    <t>North Zone B (group 4)</t>
  </si>
  <si>
    <t>N-20</t>
  </si>
  <si>
    <t>N-22</t>
  </si>
  <si>
    <t>Mendoza Rd from Victory Rd to I-75 overpass</t>
  </si>
  <si>
    <t>Erie Rd from 113th Ave E to Ft. Hamer Rd</t>
  </si>
  <si>
    <t>N-21</t>
  </si>
  <si>
    <t>NORTH ZONE A - TOTAL (11 locations/46 maps)</t>
  </si>
  <si>
    <t>NORTH ZONE B - TOTAL (9 locations/44 maps)</t>
  </si>
  <si>
    <t>East Zone A 
(group 1)</t>
  </si>
  <si>
    <t>East Zone B 
(group 2)</t>
  </si>
  <si>
    <t>E-27</t>
  </si>
  <si>
    <t>EAST ZONE B -  TOTAL (10 locations/59 maps)</t>
  </si>
  <si>
    <t>EAST ZONE A -  TOTAL (17 locations/94 maps)</t>
  </si>
  <si>
    <t>West Zone A       (group 5)</t>
  </si>
  <si>
    <t>West Zone B        (group 6)</t>
  </si>
  <si>
    <t>WEST ZONE B - TOTAL (19 locations/90 maps)</t>
  </si>
  <si>
    <t>WEST ZONE A - TOTAL (22 locations/103 maps)</t>
  </si>
  <si>
    <t>Group 5</t>
  </si>
  <si>
    <t>Group 1</t>
  </si>
  <si>
    <t>Group 2</t>
  </si>
  <si>
    <t>Group 3</t>
  </si>
  <si>
    <t>Group 6</t>
  </si>
  <si>
    <t>E-28</t>
  </si>
  <si>
    <t>Pope Rd - SR 64 to White Eagle Blvd</t>
  </si>
  <si>
    <r>
      <t>ATTACHMENT H - FEE SCHEDULE 
FIXED SCHEDULE SERVICES -</t>
    </r>
    <r>
      <rPr>
        <b/>
        <sz val="12"/>
        <color rgb="FFC00000"/>
        <rFont val="Times New Roman"/>
        <family val="1"/>
      </rPr>
      <t xml:space="preserve"> Interactive Excel</t>
    </r>
  </si>
  <si>
    <t xml:space="preserve">IFB No. 23-TA004494BLS Roadway Mowing and Related Services 
</t>
  </si>
  <si>
    <t xml:space="preserve">Full Service - Price Per Cut </t>
  </si>
  <si>
    <t xml:space="preserve">Partial Service - Price Per Cut </t>
  </si>
  <si>
    <t>Partial Service - Price Per Cut</t>
  </si>
  <si>
    <t>Full Service Extended Total</t>
  </si>
  <si>
    <t>Partial Service Extended Total</t>
  </si>
  <si>
    <t>Annual Estimate of Cuts 
(Full Service)</t>
  </si>
  <si>
    <t>Attachment H - Fee Schedule is available as an interactive excel document at: Mymanatee.org; Financial Management Department; Procurement Division; Bids &amp;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</si>
</sst>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49" fontId="4" fillId="3" borderId="2" xfId="0" applyNumberFormat="1" applyFont="1" applyFill="1" applyBorder="1" applyAlignment="1" applyProtection="1">
      <alignment horizontal="center" vertical="top" wrapText="1"/>
      <protection locked="0"/>
    </xf>
    <xf numFmtId="49" fontId="4" fillId="3" borderId="3" xfId="0" applyNumberFormat="1" applyFont="1" applyFill="1" applyBorder="1" applyAlignment="1" applyProtection="1">
      <alignment horizontal="center" vertical="top" wrapText="1"/>
      <protection locked="0"/>
    </xf>
    <xf numFmtId="9" fontId="0" fillId="0" borderId="0" xfId="1" applyFont="1"/>
    <xf numFmtId="0" fontId="9" fillId="4" borderId="7" xfId="0" applyFont="1" applyFill="1" applyBorder="1"/>
    <xf numFmtId="2" fontId="9" fillId="4" borderId="7" xfId="0" applyNumberFormat="1" applyFont="1" applyFill="1" applyBorder="1"/>
    <xf numFmtId="0" fontId="9" fillId="4" borderId="7" xfId="0" applyFont="1" applyFill="1" applyBorder="1" applyAlignment="1" applyProtection="1">
      <alignment horizontal="center"/>
      <protection locked="0"/>
    </xf>
    <xf numFmtId="164" fontId="9" fillId="4" borderId="7" xfId="0" applyNumberFormat="1" applyFont="1" applyFill="1" applyBorder="1" applyProtection="1">
      <protection locked="0"/>
    </xf>
    <xf numFmtId="0" fontId="9" fillId="4" borderId="7" xfId="0" applyFont="1" applyFill="1" applyBorder="1" applyAlignment="1">
      <alignment wrapText="1"/>
    </xf>
    <xf numFmtId="0" fontId="9" fillId="4" borderId="7" xfId="0" applyFont="1" applyFill="1" applyBorder="1" applyProtection="1"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/>
    <xf numFmtId="2" fontId="9" fillId="5" borderId="7" xfId="0" applyNumberFormat="1" applyFont="1" applyFill="1" applyBorder="1"/>
    <xf numFmtId="0" fontId="9" fillId="5" borderId="7" xfId="0" applyFont="1" applyFill="1" applyBorder="1" applyAlignment="1" applyProtection="1">
      <alignment horizontal="center"/>
      <protection locked="0"/>
    </xf>
    <xf numFmtId="164" fontId="9" fillId="5" borderId="7" xfId="0" applyNumberFormat="1" applyFont="1" applyFill="1" applyBorder="1" applyProtection="1">
      <protection locked="0"/>
    </xf>
    <xf numFmtId="0" fontId="9" fillId="5" borderId="7" xfId="0" applyFont="1" applyFill="1" applyBorder="1" applyAlignment="1">
      <alignment wrapText="1"/>
    </xf>
    <xf numFmtId="0" fontId="9" fillId="6" borderId="7" xfId="0" applyFont="1" applyFill="1" applyBorder="1" applyAlignment="1" applyProtection="1">
      <alignment horizont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Protection="1">
      <protection locked="0"/>
    </xf>
    <xf numFmtId="0" fontId="5" fillId="4" borderId="9" xfId="0" applyFont="1" applyFill="1" applyBorder="1" applyAlignment="1">
      <alignment horizontal="center" vertical="center" wrapText="1"/>
    </xf>
    <xf numFmtId="164" fontId="9" fillId="4" borderId="8" xfId="0" applyNumberFormat="1" applyFont="1" applyFill="1" applyBorder="1" applyProtection="1">
      <protection locked="0"/>
    </xf>
    <xf numFmtId="0" fontId="5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Protection="1">
      <protection locked="0"/>
    </xf>
    <xf numFmtId="0" fontId="5" fillId="5" borderId="9" xfId="0" applyFont="1" applyFill="1" applyBorder="1" applyAlignment="1">
      <alignment horizontal="center"/>
    </xf>
    <xf numFmtId="0" fontId="9" fillId="6" borderId="8" xfId="0" applyFont="1" applyFill="1" applyBorder="1" applyProtection="1"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>
      <alignment horizontal="center"/>
    </xf>
    <xf numFmtId="0" fontId="9" fillId="4" borderId="14" xfId="0" applyFont="1" applyFill="1" applyBorder="1"/>
    <xf numFmtId="2" fontId="9" fillId="4" borderId="14" xfId="0" applyNumberFormat="1" applyFont="1" applyFill="1" applyBorder="1"/>
    <xf numFmtId="0" fontId="9" fillId="6" borderId="14" xfId="0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Protection="1">
      <protection locked="0"/>
    </xf>
    <xf numFmtId="0" fontId="9" fillId="6" borderId="14" xfId="0" applyFont="1" applyFill="1" applyBorder="1" applyProtection="1">
      <protection locked="0"/>
    </xf>
    <xf numFmtId="0" fontId="9" fillId="6" borderId="15" xfId="0" applyFont="1" applyFill="1" applyBorder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/>
    <xf numFmtId="2" fontId="9" fillId="4" borderId="6" xfId="0" applyNumberFormat="1" applyFont="1" applyFill="1" applyBorder="1"/>
    <xf numFmtId="0" fontId="9" fillId="4" borderId="6" xfId="0" applyFont="1" applyFill="1" applyBorder="1" applyAlignment="1" applyProtection="1">
      <alignment horizontal="center"/>
      <protection locked="0"/>
    </xf>
    <xf numFmtId="164" fontId="9" fillId="4" borderId="6" xfId="0" applyNumberFormat="1" applyFont="1" applyFill="1" applyBorder="1" applyProtection="1">
      <protection locked="0"/>
    </xf>
    <xf numFmtId="164" fontId="9" fillId="4" borderId="4" xfId="0" applyNumberFormat="1" applyFont="1" applyFill="1" applyBorder="1" applyProtection="1"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2" fontId="6" fillId="4" borderId="11" xfId="0" applyNumberFormat="1" applyFont="1" applyFill="1" applyBorder="1" applyAlignment="1">
      <alignment horizontal="center" wrapText="1"/>
    </xf>
    <xf numFmtId="0" fontId="7" fillId="4" borderId="11" xfId="0" applyFont="1" applyFill="1" applyBorder="1" applyAlignment="1" applyProtection="1">
      <alignment horizontal="center" wrapText="1"/>
      <protection locked="0"/>
    </xf>
    <xf numFmtId="0" fontId="8" fillId="4" borderId="11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/>
    <xf numFmtId="2" fontId="9" fillId="5" borderId="6" xfId="0" applyNumberFormat="1" applyFont="1" applyFill="1" applyBorder="1"/>
    <xf numFmtId="0" fontId="9" fillId="5" borderId="6" xfId="0" applyFont="1" applyFill="1" applyBorder="1" applyAlignment="1" applyProtection="1">
      <alignment horizontal="center"/>
      <protection locked="0"/>
    </xf>
    <xf numFmtId="164" fontId="9" fillId="5" borderId="6" xfId="0" applyNumberFormat="1" applyFont="1" applyFill="1" applyBorder="1" applyProtection="1">
      <protection locked="0"/>
    </xf>
    <xf numFmtId="164" fontId="9" fillId="5" borderId="4" xfId="0" applyNumberFormat="1" applyFont="1" applyFill="1" applyBorder="1" applyProtection="1">
      <protection locked="0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2" fontId="6" fillId="5" borderId="11" xfId="0" applyNumberFormat="1" applyFont="1" applyFill="1" applyBorder="1" applyAlignment="1">
      <alignment horizontal="center" wrapText="1"/>
    </xf>
    <xf numFmtId="0" fontId="7" fillId="5" borderId="11" xfId="0" applyFont="1" applyFill="1" applyBorder="1" applyAlignment="1" applyProtection="1">
      <alignment horizontal="center" wrapText="1"/>
      <protection locked="0"/>
    </xf>
    <xf numFmtId="0" fontId="8" fillId="5" borderId="11" xfId="0" applyFont="1" applyFill="1" applyBorder="1" applyAlignment="1" applyProtection="1">
      <alignment horizontal="center" wrapText="1"/>
      <protection locked="0"/>
    </xf>
    <xf numFmtId="0" fontId="5" fillId="5" borderId="12" xfId="0" applyFont="1" applyFill="1" applyBorder="1" applyAlignment="1" applyProtection="1">
      <alignment horizontal="center" wrapText="1"/>
      <protection locked="0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9" fillId="6" borderId="6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Protection="1">
      <protection locked="0"/>
    </xf>
    <xf numFmtId="0" fontId="9" fillId="6" borderId="6" xfId="0" applyFont="1" applyFill="1" applyBorder="1" applyProtection="1">
      <protection locked="0"/>
    </xf>
    <xf numFmtId="0" fontId="9" fillId="6" borderId="4" xfId="0" applyFont="1" applyFill="1" applyBorder="1" applyProtection="1">
      <protection locked="0"/>
    </xf>
    <xf numFmtId="2" fontId="9" fillId="6" borderId="11" xfId="0" applyNumberFormat="1" applyFont="1" applyFill="1" applyBorder="1"/>
    <xf numFmtId="0" fontId="9" fillId="6" borderId="11" xfId="0" applyFont="1" applyFill="1" applyBorder="1" applyAlignment="1" applyProtection="1">
      <alignment horizontal="center"/>
      <protection locked="0"/>
    </xf>
    <xf numFmtId="164" fontId="9" fillId="6" borderId="11" xfId="0" applyNumberFormat="1" applyFont="1" applyFill="1" applyBorder="1" applyProtection="1">
      <protection locked="0"/>
    </xf>
    <xf numFmtId="164" fontId="9" fillId="6" borderId="12" xfId="0" applyNumberFormat="1" applyFont="1" applyFill="1" applyBorder="1" applyProtection="1">
      <protection locked="0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/>
    <xf numFmtId="2" fontId="9" fillId="4" borderId="17" xfId="0" applyNumberFormat="1" applyFont="1" applyFill="1" applyBorder="1"/>
    <xf numFmtId="0" fontId="9" fillId="6" borderId="17" xfId="0" applyFont="1" applyFill="1" applyBorder="1" applyAlignment="1" applyProtection="1">
      <alignment horizontal="center"/>
      <protection locked="0"/>
    </xf>
    <xf numFmtId="164" fontId="9" fillId="4" borderId="17" xfId="0" applyNumberFormat="1" applyFont="1" applyFill="1" applyBorder="1" applyProtection="1">
      <protection locked="0"/>
    </xf>
    <xf numFmtId="164" fontId="9" fillId="4" borderId="18" xfId="0" applyNumberFormat="1" applyFont="1" applyFill="1" applyBorder="1" applyProtection="1">
      <protection locked="0"/>
    </xf>
    <xf numFmtId="9" fontId="5" fillId="4" borderId="19" xfId="1" applyFont="1" applyFill="1" applyBorder="1" applyAlignment="1">
      <alignment horizontal="center"/>
    </xf>
    <xf numFmtId="9" fontId="9" fillId="4" borderId="20" xfId="1" applyFont="1" applyFill="1" applyBorder="1"/>
    <xf numFmtId="2" fontId="9" fillId="4" borderId="20" xfId="0" applyNumberFormat="1" applyFont="1" applyFill="1" applyBorder="1"/>
    <xf numFmtId="0" fontId="9" fillId="4" borderId="20" xfId="0" applyFont="1" applyFill="1" applyBorder="1" applyAlignment="1" applyProtection="1">
      <alignment horizontal="center"/>
      <protection locked="0"/>
    </xf>
    <xf numFmtId="164" fontId="9" fillId="4" borderId="20" xfId="0" applyNumberFormat="1" applyFont="1" applyFill="1" applyBorder="1" applyProtection="1">
      <protection locked="0"/>
    </xf>
    <xf numFmtId="164" fontId="9" fillId="4" borderId="21" xfId="0" applyNumberFormat="1" applyFont="1" applyFill="1" applyBorder="1" applyProtection="1">
      <protection locked="0"/>
    </xf>
    <xf numFmtId="0" fontId="5" fillId="5" borderId="16" xfId="0" applyFont="1" applyFill="1" applyBorder="1" applyAlignment="1">
      <alignment horizontal="center" wrapText="1"/>
    </xf>
    <xf numFmtId="0" fontId="5" fillId="5" borderId="17" xfId="0" applyFont="1" applyFill="1" applyBorder="1"/>
    <xf numFmtId="2" fontId="9" fillId="5" borderId="17" xfId="0" applyNumberFormat="1" applyFont="1" applyFill="1" applyBorder="1"/>
    <xf numFmtId="164" fontId="9" fillId="5" borderId="17" xfId="0" applyNumberFormat="1" applyFont="1" applyFill="1" applyBorder="1" applyProtection="1">
      <protection locked="0"/>
    </xf>
    <xf numFmtId="164" fontId="9" fillId="5" borderId="18" xfId="0" applyNumberFormat="1" applyFont="1" applyFill="1" applyBorder="1" applyProtection="1">
      <protection locked="0"/>
    </xf>
    <xf numFmtId="9" fontId="5" fillId="5" borderId="19" xfId="1" applyFont="1" applyFill="1" applyBorder="1" applyAlignment="1">
      <alignment horizontal="center"/>
    </xf>
    <xf numFmtId="9" fontId="9" fillId="5" borderId="20" xfId="1" applyFont="1" applyFill="1" applyBorder="1"/>
    <xf numFmtId="2" fontId="9" fillId="5" borderId="20" xfId="0" applyNumberFormat="1" applyFont="1" applyFill="1" applyBorder="1"/>
    <xf numFmtId="0" fontId="9" fillId="5" borderId="20" xfId="0" applyFont="1" applyFill="1" applyBorder="1" applyAlignment="1" applyProtection="1">
      <alignment horizontal="center"/>
      <protection locked="0"/>
    </xf>
    <xf numFmtId="164" fontId="9" fillId="5" borderId="20" xfId="0" applyNumberFormat="1" applyFont="1" applyFill="1" applyBorder="1" applyProtection="1">
      <protection locked="0"/>
    </xf>
    <xf numFmtId="164" fontId="9" fillId="5" borderId="21" xfId="0" applyNumberFormat="1" applyFont="1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/>
    <xf numFmtId="0" fontId="5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/>
    </xf>
    <xf numFmtId="0" fontId="9" fillId="5" borderId="2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391B-26A8-4225-B002-8F604AD7C6D3}">
  <dimension ref="A1:I111"/>
  <sheetViews>
    <sheetView tabSelected="1" workbookViewId="0">
      <selection activeCell="M4" sqref="M4"/>
    </sheetView>
  </sheetViews>
  <sheetFormatPr defaultRowHeight="15" x14ac:dyDescent="0.25"/>
  <cols>
    <col min="2" max="2" width="53.42578125" bestFit="1" customWidth="1"/>
  </cols>
  <sheetData>
    <row r="1" spans="1:9" ht="50.25" customHeight="1" thickTop="1" thickBot="1" x14ac:dyDescent="0.3">
      <c r="A1" s="97" t="s">
        <v>207</v>
      </c>
      <c r="B1" s="98"/>
      <c r="C1" s="98"/>
      <c r="D1" s="103" t="s">
        <v>215</v>
      </c>
      <c r="E1" s="103"/>
      <c r="F1" s="103"/>
      <c r="G1" s="103"/>
      <c r="H1" s="103"/>
      <c r="I1" s="104"/>
    </row>
    <row r="2" spans="1:9" ht="17.25" thickTop="1" thickBot="1" x14ac:dyDescent="0.3">
      <c r="A2" s="99" t="s">
        <v>208</v>
      </c>
      <c r="B2" s="100"/>
      <c r="C2" s="100"/>
      <c r="D2" s="1"/>
      <c r="E2" s="1"/>
      <c r="F2" s="1"/>
      <c r="G2" s="1"/>
      <c r="H2" s="1"/>
      <c r="I2" s="2"/>
    </row>
    <row r="3" spans="1:9" ht="55.5" thickTop="1" thickBot="1" x14ac:dyDescent="0.3">
      <c r="A3" s="40" t="s">
        <v>191</v>
      </c>
      <c r="B3" s="41" t="s">
        <v>0</v>
      </c>
      <c r="C3" s="42" t="s">
        <v>1</v>
      </c>
      <c r="D3" s="43" t="s">
        <v>214</v>
      </c>
      <c r="E3" s="44" t="s">
        <v>209</v>
      </c>
      <c r="F3" s="44" t="s">
        <v>212</v>
      </c>
      <c r="G3" s="43" t="s">
        <v>2</v>
      </c>
      <c r="H3" s="44" t="s">
        <v>210</v>
      </c>
      <c r="I3" s="45" t="s">
        <v>213</v>
      </c>
    </row>
    <row r="4" spans="1:9" ht="15.75" thickTop="1" x14ac:dyDescent="0.25">
      <c r="A4" s="34" t="s">
        <v>3</v>
      </c>
      <c r="B4" s="35" t="s">
        <v>4</v>
      </c>
      <c r="C4" s="36">
        <v>2.23</v>
      </c>
      <c r="D4" s="37">
        <v>17</v>
      </c>
      <c r="E4" s="38"/>
      <c r="F4" s="38">
        <f>SUM(D4*E4)</f>
        <v>0</v>
      </c>
      <c r="G4" s="37">
        <v>4</v>
      </c>
      <c r="H4" s="38"/>
      <c r="I4" s="39">
        <f>SUM(G4*H4)</f>
        <v>0</v>
      </c>
    </row>
    <row r="5" spans="1:9" x14ac:dyDescent="0.25">
      <c r="A5" s="19" t="s">
        <v>5</v>
      </c>
      <c r="B5" s="4" t="s">
        <v>6</v>
      </c>
      <c r="C5" s="5">
        <v>10.57</v>
      </c>
      <c r="D5" s="6">
        <v>17</v>
      </c>
      <c r="E5" s="7"/>
      <c r="F5" s="7">
        <f t="shared" ref="F5:F20" si="0">SUM(D5*E5)</f>
        <v>0</v>
      </c>
      <c r="G5" s="6">
        <v>4</v>
      </c>
      <c r="H5" s="7"/>
      <c r="I5" s="20">
        <f t="shared" ref="I5:I20" si="1">SUM(G5*H5)</f>
        <v>0</v>
      </c>
    </row>
    <row r="6" spans="1:9" x14ac:dyDescent="0.25">
      <c r="A6" s="19" t="s">
        <v>7</v>
      </c>
      <c r="B6" s="4" t="s">
        <v>8</v>
      </c>
      <c r="C6" s="5">
        <v>0.92</v>
      </c>
      <c r="D6" s="6">
        <v>17</v>
      </c>
      <c r="E6" s="7"/>
      <c r="F6" s="7">
        <f t="shared" si="0"/>
        <v>0</v>
      </c>
      <c r="G6" s="6">
        <v>4</v>
      </c>
      <c r="H6" s="7"/>
      <c r="I6" s="20">
        <f t="shared" si="1"/>
        <v>0</v>
      </c>
    </row>
    <row r="7" spans="1:9" x14ac:dyDescent="0.25">
      <c r="A7" s="19" t="s">
        <v>9</v>
      </c>
      <c r="B7" s="4" t="s">
        <v>10</v>
      </c>
      <c r="C7" s="5">
        <v>10.63</v>
      </c>
      <c r="D7" s="6">
        <v>17</v>
      </c>
      <c r="E7" s="7"/>
      <c r="F7" s="7">
        <f t="shared" si="0"/>
        <v>0</v>
      </c>
      <c r="G7" s="6">
        <v>4</v>
      </c>
      <c r="H7" s="7"/>
      <c r="I7" s="20">
        <f t="shared" si="1"/>
        <v>0</v>
      </c>
    </row>
    <row r="8" spans="1:9" x14ac:dyDescent="0.25">
      <c r="A8" s="19" t="s">
        <v>11</v>
      </c>
      <c r="B8" s="4" t="s">
        <v>12</v>
      </c>
      <c r="C8" s="5">
        <v>1.5</v>
      </c>
      <c r="D8" s="6">
        <v>17</v>
      </c>
      <c r="E8" s="7"/>
      <c r="F8" s="7">
        <f t="shared" si="0"/>
        <v>0</v>
      </c>
      <c r="G8" s="6">
        <v>4</v>
      </c>
      <c r="H8" s="7"/>
      <c r="I8" s="20">
        <f t="shared" si="1"/>
        <v>0</v>
      </c>
    </row>
    <row r="9" spans="1:9" x14ac:dyDescent="0.25">
      <c r="A9" s="19" t="s">
        <v>21</v>
      </c>
      <c r="B9" s="4" t="s">
        <v>22</v>
      </c>
      <c r="C9" s="5">
        <v>21.12</v>
      </c>
      <c r="D9" s="6">
        <v>17</v>
      </c>
      <c r="E9" s="7"/>
      <c r="F9" s="7">
        <f t="shared" si="0"/>
        <v>0</v>
      </c>
      <c r="G9" s="6">
        <v>4</v>
      </c>
      <c r="H9" s="7"/>
      <c r="I9" s="20">
        <f t="shared" si="1"/>
        <v>0</v>
      </c>
    </row>
    <row r="10" spans="1:9" x14ac:dyDescent="0.25">
      <c r="A10" s="19" t="s">
        <v>27</v>
      </c>
      <c r="B10" s="4" t="s">
        <v>28</v>
      </c>
      <c r="C10" s="5">
        <v>4.96</v>
      </c>
      <c r="D10" s="6">
        <v>17</v>
      </c>
      <c r="E10" s="7"/>
      <c r="F10" s="7">
        <f t="shared" si="0"/>
        <v>0</v>
      </c>
      <c r="G10" s="6">
        <v>4</v>
      </c>
      <c r="H10" s="7"/>
      <c r="I10" s="20">
        <f t="shared" si="1"/>
        <v>0</v>
      </c>
    </row>
    <row r="11" spans="1:9" x14ac:dyDescent="0.25">
      <c r="A11" s="19" t="s">
        <v>29</v>
      </c>
      <c r="B11" s="4" t="s">
        <v>30</v>
      </c>
      <c r="C11" s="5">
        <v>2.5</v>
      </c>
      <c r="D11" s="6">
        <v>17</v>
      </c>
      <c r="E11" s="7"/>
      <c r="F11" s="7">
        <f t="shared" si="0"/>
        <v>0</v>
      </c>
      <c r="G11" s="6">
        <v>4</v>
      </c>
      <c r="H11" s="7"/>
      <c r="I11" s="20">
        <f t="shared" si="1"/>
        <v>0</v>
      </c>
    </row>
    <row r="12" spans="1:9" x14ac:dyDescent="0.25">
      <c r="A12" s="21" t="s">
        <v>31</v>
      </c>
      <c r="B12" s="4" t="s">
        <v>32</v>
      </c>
      <c r="C12" s="5">
        <v>3.21</v>
      </c>
      <c r="D12" s="6">
        <v>17</v>
      </c>
      <c r="E12" s="7"/>
      <c r="F12" s="7">
        <f t="shared" si="0"/>
        <v>0</v>
      </c>
      <c r="G12" s="6">
        <v>4</v>
      </c>
      <c r="H12" s="7"/>
      <c r="I12" s="20">
        <f t="shared" si="1"/>
        <v>0</v>
      </c>
    </row>
    <row r="13" spans="1:9" x14ac:dyDescent="0.25">
      <c r="A13" s="21" t="s">
        <v>33</v>
      </c>
      <c r="B13" s="4" t="s">
        <v>34</v>
      </c>
      <c r="C13" s="5">
        <v>46.31</v>
      </c>
      <c r="D13" s="6">
        <v>17</v>
      </c>
      <c r="E13" s="7"/>
      <c r="F13" s="7">
        <f t="shared" si="0"/>
        <v>0</v>
      </c>
      <c r="G13" s="6">
        <v>4</v>
      </c>
      <c r="H13" s="7"/>
      <c r="I13" s="20">
        <f t="shared" si="1"/>
        <v>0</v>
      </c>
    </row>
    <row r="14" spans="1:9" x14ac:dyDescent="0.25">
      <c r="A14" s="21" t="s">
        <v>37</v>
      </c>
      <c r="B14" s="4" t="s">
        <v>38</v>
      </c>
      <c r="C14" s="5">
        <v>6.88</v>
      </c>
      <c r="D14" s="6">
        <v>17</v>
      </c>
      <c r="E14" s="7"/>
      <c r="F14" s="7">
        <f t="shared" si="0"/>
        <v>0</v>
      </c>
      <c r="G14" s="6">
        <v>4</v>
      </c>
      <c r="H14" s="7"/>
      <c r="I14" s="20">
        <f t="shared" si="1"/>
        <v>0</v>
      </c>
    </row>
    <row r="15" spans="1:9" x14ac:dyDescent="0.25">
      <c r="A15" s="21" t="s">
        <v>41</v>
      </c>
      <c r="B15" s="4" t="s">
        <v>42</v>
      </c>
      <c r="C15" s="5">
        <v>1.75</v>
      </c>
      <c r="D15" s="6">
        <v>17</v>
      </c>
      <c r="E15" s="7"/>
      <c r="F15" s="7">
        <f t="shared" si="0"/>
        <v>0</v>
      </c>
      <c r="G15" s="6">
        <v>4</v>
      </c>
      <c r="H15" s="7"/>
      <c r="I15" s="20">
        <f t="shared" si="1"/>
        <v>0</v>
      </c>
    </row>
    <row r="16" spans="1:9" x14ac:dyDescent="0.25">
      <c r="A16" s="21" t="s">
        <v>43</v>
      </c>
      <c r="B16" s="4" t="s">
        <v>44</v>
      </c>
      <c r="C16" s="5">
        <v>3.02</v>
      </c>
      <c r="D16" s="6">
        <v>17</v>
      </c>
      <c r="E16" s="7"/>
      <c r="F16" s="7">
        <f t="shared" si="0"/>
        <v>0</v>
      </c>
      <c r="G16" s="6">
        <v>4</v>
      </c>
      <c r="H16" s="7"/>
      <c r="I16" s="20">
        <f t="shared" si="1"/>
        <v>0</v>
      </c>
    </row>
    <row r="17" spans="1:9" x14ac:dyDescent="0.25">
      <c r="A17" s="21" t="s">
        <v>49</v>
      </c>
      <c r="B17" s="4" t="s">
        <v>50</v>
      </c>
      <c r="C17" s="5">
        <v>3.36</v>
      </c>
      <c r="D17" s="6">
        <v>17</v>
      </c>
      <c r="E17" s="7"/>
      <c r="F17" s="7">
        <f t="shared" si="0"/>
        <v>0</v>
      </c>
      <c r="G17" s="6">
        <v>4</v>
      </c>
      <c r="H17" s="7"/>
      <c r="I17" s="20">
        <f t="shared" si="1"/>
        <v>0</v>
      </c>
    </row>
    <row r="18" spans="1:9" x14ac:dyDescent="0.25">
      <c r="A18" s="21" t="s">
        <v>51</v>
      </c>
      <c r="B18" s="4" t="s">
        <v>52</v>
      </c>
      <c r="C18" s="5">
        <v>2.09</v>
      </c>
      <c r="D18" s="6">
        <v>17</v>
      </c>
      <c r="E18" s="7"/>
      <c r="F18" s="7">
        <f t="shared" si="0"/>
        <v>0</v>
      </c>
      <c r="G18" s="6">
        <v>4</v>
      </c>
      <c r="H18" s="7"/>
      <c r="I18" s="20">
        <f t="shared" si="1"/>
        <v>0</v>
      </c>
    </row>
    <row r="19" spans="1:9" x14ac:dyDescent="0.25">
      <c r="A19" s="21" t="s">
        <v>53</v>
      </c>
      <c r="B19" s="4" t="s">
        <v>54</v>
      </c>
      <c r="C19" s="5">
        <v>2.77</v>
      </c>
      <c r="D19" s="6">
        <v>17</v>
      </c>
      <c r="E19" s="7"/>
      <c r="F19" s="7">
        <f t="shared" si="0"/>
        <v>0</v>
      </c>
      <c r="G19" s="6">
        <v>4</v>
      </c>
      <c r="H19" s="7"/>
      <c r="I19" s="20">
        <f t="shared" si="1"/>
        <v>0</v>
      </c>
    </row>
    <row r="20" spans="1:9" s="3" customFormat="1" ht="15.75" thickBot="1" x14ac:dyDescent="0.3">
      <c r="A20" s="74" t="s">
        <v>193</v>
      </c>
      <c r="B20" s="75" t="s">
        <v>55</v>
      </c>
      <c r="C20" s="76">
        <v>0.31</v>
      </c>
      <c r="D20" s="77">
        <v>17</v>
      </c>
      <c r="E20" s="78"/>
      <c r="F20" s="78">
        <f t="shared" si="0"/>
        <v>0</v>
      </c>
      <c r="G20" s="77">
        <v>4</v>
      </c>
      <c r="H20" s="78"/>
      <c r="I20" s="79">
        <f t="shared" si="1"/>
        <v>0</v>
      </c>
    </row>
    <row r="21" spans="1:9" ht="15.75" thickBot="1" x14ac:dyDescent="0.3">
      <c r="A21" s="68" t="s">
        <v>201</v>
      </c>
      <c r="B21" s="69" t="s">
        <v>195</v>
      </c>
      <c r="C21" s="70">
        <f>SUM(C4:C20)</f>
        <v>124.13</v>
      </c>
      <c r="D21" s="71"/>
      <c r="E21" s="71"/>
      <c r="F21" s="72">
        <f>SUM(F4:F20)</f>
        <v>0</v>
      </c>
      <c r="G21" s="71"/>
      <c r="H21" s="71"/>
      <c r="I21" s="73">
        <f>SUM(I4:I20)</f>
        <v>0</v>
      </c>
    </row>
    <row r="22" spans="1:9" ht="55.5" thickTop="1" thickBot="1" x14ac:dyDescent="0.3">
      <c r="A22" s="52" t="s">
        <v>192</v>
      </c>
      <c r="B22" s="53" t="s">
        <v>0</v>
      </c>
      <c r="C22" s="54" t="s">
        <v>1</v>
      </c>
      <c r="D22" s="55" t="s">
        <v>214</v>
      </c>
      <c r="E22" s="56" t="s">
        <v>209</v>
      </c>
      <c r="F22" s="56" t="s">
        <v>212</v>
      </c>
      <c r="G22" s="55" t="s">
        <v>2</v>
      </c>
      <c r="H22" s="56" t="s">
        <v>210</v>
      </c>
      <c r="I22" s="57" t="s">
        <v>213</v>
      </c>
    </row>
    <row r="23" spans="1:9" ht="15.75" thickTop="1" x14ac:dyDescent="0.25">
      <c r="A23" s="46" t="s">
        <v>13</v>
      </c>
      <c r="B23" s="47" t="s">
        <v>14</v>
      </c>
      <c r="C23" s="48">
        <v>4.47</v>
      </c>
      <c r="D23" s="49">
        <v>17</v>
      </c>
      <c r="E23" s="50"/>
      <c r="F23" s="50">
        <f t="shared" ref="F23:F33" si="2">SUM(D23*E23)</f>
        <v>0</v>
      </c>
      <c r="G23" s="49">
        <v>4</v>
      </c>
      <c r="H23" s="50"/>
      <c r="I23" s="51">
        <f t="shared" ref="I23:I33" si="3">SUM(G23*H23)</f>
        <v>0</v>
      </c>
    </row>
    <row r="24" spans="1:9" x14ac:dyDescent="0.25">
      <c r="A24" s="22" t="s">
        <v>15</v>
      </c>
      <c r="B24" s="11" t="s">
        <v>16</v>
      </c>
      <c r="C24" s="12">
        <v>7.43</v>
      </c>
      <c r="D24" s="13">
        <v>17</v>
      </c>
      <c r="E24" s="14"/>
      <c r="F24" s="14">
        <f t="shared" si="2"/>
        <v>0</v>
      </c>
      <c r="G24" s="13">
        <v>4</v>
      </c>
      <c r="H24" s="14"/>
      <c r="I24" s="23">
        <f t="shared" si="3"/>
        <v>0</v>
      </c>
    </row>
    <row r="25" spans="1:9" x14ac:dyDescent="0.25">
      <c r="A25" s="22" t="s">
        <v>17</v>
      </c>
      <c r="B25" s="11" t="s">
        <v>18</v>
      </c>
      <c r="C25" s="12">
        <v>3</v>
      </c>
      <c r="D25" s="13">
        <v>17</v>
      </c>
      <c r="E25" s="14"/>
      <c r="F25" s="14">
        <f t="shared" si="2"/>
        <v>0</v>
      </c>
      <c r="G25" s="13">
        <v>4</v>
      </c>
      <c r="H25" s="14"/>
      <c r="I25" s="23">
        <f t="shared" si="3"/>
        <v>0</v>
      </c>
    </row>
    <row r="26" spans="1:9" x14ac:dyDescent="0.25">
      <c r="A26" s="22" t="s">
        <v>19</v>
      </c>
      <c r="B26" s="11" t="s">
        <v>20</v>
      </c>
      <c r="C26" s="12">
        <v>7.27</v>
      </c>
      <c r="D26" s="13">
        <v>17</v>
      </c>
      <c r="E26" s="14"/>
      <c r="F26" s="14">
        <f t="shared" si="2"/>
        <v>0</v>
      </c>
      <c r="G26" s="13">
        <v>4</v>
      </c>
      <c r="H26" s="14"/>
      <c r="I26" s="23">
        <f t="shared" si="3"/>
        <v>0</v>
      </c>
    </row>
    <row r="27" spans="1:9" x14ac:dyDescent="0.25">
      <c r="A27" s="22" t="s">
        <v>23</v>
      </c>
      <c r="B27" s="11" t="s">
        <v>24</v>
      </c>
      <c r="C27" s="12">
        <v>10.67</v>
      </c>
      <c r="D27" s="13">
        <v>17</v>
      </c>
      <c r="E27" s="14"/>
      <c r="F27" s="14">
        <f t="shared" si="2"/>
        <v>0</v>
      </c>
      <c r="G27" s="13">
        <v>4</v>
      </c>
      <c r="H27" s="14"/>
      <c r="I27" s="23">
        <f t="shared" si="3"/>
        <v>0</v>
      </c>
    </row>
    <row r="28" spans="1:9" x14ac:dyDescent="0.25">
      <c r="A28" s="22" t="s">
        <v>25</v>
      </c>
      <c r="B28" s="11" t="s">
        <v>26</v>
      </c>
      <c r="C28" s="12">
        <v>12.28</v>
      </c>
      <c r="D28" s="13">
        <v>17</v>
      </c>
      <c r="E28" s="14"/>
      <c r="F28" s="14">
        <f t="shared" si="2"/>
        <v>0</v>
      </c>
      <c r="G28" s="13">
        <v>4</v>
      </c>
      <c r="H28" s="14"/>
      <c r="I28" s="23">
        <f t="shared" si="3"/>
        <v>0</v>
      </c>
    </row>
    <row r="29" spans="1:9" x14ac:dyDescent="0.25">
      <c r="A29" s="24" t="s">
        <v>35</v>
      </c>
      <c r="B29" s="11" t="s">
        <v>36</v>
      </c>
      <c r="C29" s="12">
        <v>3.5</v>
      </c>
      <c r="D29" s="13">
        <v>17</v>
      </c>
      <c r="E29" s="14"/>
      <c r="F29" s="14">
        <f t="shared" si="2"/>
        <v>0</v>
      </c>
      <c r="G29" s="13">
        <v>4</v>
      </c>
      <c r="H29" s="14"/>
      <c r="I29" s="23">
        <f t="shared" si="3"/>
        <v>0</v>
      </c>
    </row>
    <row r="30" spans="1:9" x14ac:dyDescent="0.25">
      <c r="A30" s="24" t="s">
        <v>39</v>
      </c>
      <c r="B30" s="11" t="s">
        <v>40</v>
      </c>
      <c r="C30" s="12">
        <v>0.48</v>
      </c>
      <c r="D30" s="13">
        <v>17</v>
      </c>
      <c r="E30" s="14"/>
      <c r="F30" s="14">
        <f t="shared" si="2"/>
        <v>0</v>
      </c>
      <c r="G30" s="13">
        <v>4</v>
      </c>
      <c r="H30" s="14"/>
      <c r="I30" s="23">
        <f t="shared" si="3"/>
        <v>0</v>
      </c>
    </row>
    <row r="31" spans="1:9" x14ac:dyDescent="0.25">
      <c r="A31" s="24" t="s">
        <v>45</v>
      </c>
      <c r="B31" s="11" t="s">
        <v>46</v>
      </c>
      <c r="C31" s="12">
        <v>0.42</v>
      </c>
      <c r="D31" s="13">
        <v>17</v>
      </c>
      <c r="E31" s="14"/>
      <c r="F31" s="14">
        <f t="shared" si="2"/>
        <v>0</v>
      </c>
      <c r="G31" s="13">
        <v>4</v>
      </c>
      <c r="H31" s="14"/>
      <c r="I31" s="23">
        <f t="shared" si="3"/>
        <v>0</v>
      </c>
    </row>
    <row r="32" spans="1:9" x14ac:dyDescent="0.25">
      <c r="A32" s="24" t="s">
        <v>47</v>
      </c>
      <c r="B32" s="11" t="s">
        <v>48</v>
      </c>
      <c r="C32" s="12">
        <v>6.89</v>
      </c>
      <c r="D32" s="13">
        <v>17</v>
      </c>
      <c r="E32" s="14"/>
      <c r="F32" s="14">
        <f t="shared" si="2"/>
        <v>0</v>
      </c>
      <c r="G32" s="13">
        <v>4</v>
      </c>
      <c r="H32" s="14"/>
      <c r="I32" s="23">
        <f t="shared" si="3"/>
        <v>0</v>
      </c>
    </row>
    <row r="33" spans="1:9" ht="15.75" thickBot="1" x14ac:dyDescent="0.3">
      <c r="A33" s="85" t="s">
        <v>205</v>
      </c>
      <c r="B33" s="86" t="s">
        <v>206</v>
      </c>
      <c r="C33" s="87">
        <v>0.54</v>
      </c>
      <c r="D33" s="88">
        <v>17</v>
      </c>
      <c r="E33" s="89"/>
      <c r="F33" s="89">
        <f t="shared" si="2"/>
        <v>0</v>
      </c>
      <c r="G33" s="88">
        <v>4</v>
      </c>
      <c r="H33" s="89"/>
      <c r="I33" s="90">
        <f t="shared" si="3"/>
        <v>0</v>
      </c>
    </row>
    <row r="34" spans="1:9" ht="15.75" thickBot="1" x14ac:dyDescent="0.3">
      <c r="A34" s="80" t="s">
        <v>202</v>
      </c>
      <c r="B34" s="81" t="s">
        <v>194</v>
      </c>
      <c r="C34" s="82">
        <f>SUM(C23:C33)</f>
        <v>56.949999999999996</v>
      </c>
      <c r="D34" s="71"/>
      <c r="E34" s="71"/>
      <c r="F34" s="83">
        <f>SUM(F23:F33)</f>
        <v>0</v>
      </c>
      <c r="G34" s="71"/>
      <c r="H34" s="71"/>
      <c r="I34" s="84">
        <f>SUM(I23:I33)</f>
        <v>0</v>
      </c>
    </row>
    <row r="35" spans="1:9" ht="55.5" thickTop="1" thickBot="1" x14ac:dyDescent="0.3">
      <c r="A35" s="40" t="s">
        <v>182</v>
      </c>
      <c r="B35" s="41" t="s">
        <v>0</v>
      </c>
      <c r="C35" s="42" t="s">
        <v>1</v>
      </c>
      <c r="D35" s="43" t="s">
        <v>214</v>
      </c>
      <c r="E35" s="44" t="s">
        <v>209</v>
      </c>
      <c r="F35" s="44" t="s">
        <v>212</v>
      </c>
      <c r="G35" s="43" t="s">
        <v>2</v>
      </c>
      <c r="H35" s="44" t="s">
        <v>210</v>
      </c>
      <c r="I35" s="45" t="s">
        <v>213</v>
      </c>
    </row>
    <row r="36" spans="1:9" ht="15.75" thickTop="1" x14ac:dyDescent="0.25">
      <c r="A36" s="34" t="s">
        <v>56</v>
      </c>
      <c r="B36" s="35" t="s">
        <v>57</v>
      </c>
      <c r="C36" s="36">
        <v>0.14000000000000001</v>
      </c>
      <c r="D36" s="37">
        <v>17</v>
      </c>
      <c r="E36" s="38"/>
      <c r="F36" s="38">
        <f t="shared" ref="F36:F46" si="4">SUM(D36*E36)</f>
        <v>0</v>
      </c>
      <c r="G36" s="37">
        <v>4</v>
      </c>
      <c r="H36" s="38"/>
      <c r="I36" s="39">
        <f t="shared" ref="I36:I46" si="5">SUM(G36*H36)</f>
        <v>0</v>
      </c>
    </row>
    <row r="37" spans="1:9" x14ac:dyDescent="0.25">
      <c r="A37" s="19" t="s">
        <v>58</v>
      </c>
      <c r="B37" s="4" t="s">
        <v>59</v>
      </c>
      <c r="C37" s="5">
        <v>4.79</v>
      </c>
      <c r="D37" s="6">
        <v>17</v>
      </c>
      <c r="E37" s="7"/>
      <c r="F37" s="7">
        <f t="shared" si="4"/>
        <v>0</v>
      </c>
      <c r="G37" s="6">
        <v>4</v>
      </c>
      <c r="H37" s="7"/>
      <c r="I37" s="20">
        <f t="shared" si="5"/>
        <v>0</v>
      </c>
    </row>
    <row r="38" spans="1:9" x14ac:dyDescent="0.25">
      <c r="A38" s="19" t="s">
        <v>60</v>
      </c>
      <c r="B38" s="4" t="s">
        <v>61</v>
      </c>
      <c r="C38" s="5">
        <v>5.98</v>
      </c>
      <c r="D38" s="6">
        <v>17</v>
      </c>
      <c r="E38" s="7"/>
      <c r="F38" s="7">
        <f t="shared" si="4"/>
        <v>0</v>
      </c>
      <c r="G38" s="6">
        <v>4</v>
      </c>
      <c r="H38" s="7"/>
      <c r="I38" s="20">
        <f t="shared" si="5"/>
        <v>0</v>
      </c>
    </row>
    <row r="39" spans="1:9" x14ac:dyDescent="0.25">
      <c r="A39" s="19" t="s">
        <v>62</v>
      </c>
      <c r="B39" s="4" t="s">
        <v>63</v>
      </c>
      <c r="C39" s="5">
        <v>1.27</v>
      </c>
      <c r="D39" s="6">
        <v>17</v>
      </c>
      <c r="E39" s="7"/>
      <c r="F39" s="7">
        <f t="shared" si="4"/>
        <v>0</v>
      </c>
      <c r="G39" s="6">
        <v>4</v>
      </c>
      <c r="H39" s="7"/>
      <c r="I39" s="20">
        <f t="shared" si="5"/>
        <v>0</v>
      </c>
    </row>
    <row r="40" spans="1:9" x14ac:dyDescent="0.25">
      <c r="A40" s="19" t="s">
        <v>66</v>
      </c>
      <c r="B40" s="4" t="s">
        <v>67</v>
      </c>
      <c r="C40" s="5">
        <v>0.59</v>
      </c>
      <c r="D40" s="6">
        <v>17</v>
      </c>
      <c r="E40" s="7"/>
      <c r="F40" s="7">
        <f t="shared" si="4"/>
        <v>0</v>
      </c>
      <c r="G40" s="6">
        <v>4</v>
      </c>
      <c r="H40" s="7"/>
      <c r="I40" s="20">
        <f t="shared" si="5"/>
        <v>0</v>
      </c>
    </row>
    <row r="41" spans="1:9" x14ac:dyDescent="0.25">
      <c r="A41" s="19" t="s">
        <v>70</v>
      </c>
      <c r="B41" s="4" t="s">
        <v>71</v>
      </c>
      <c r="C41" s="5">
        <v>0.5</v>
      </c>
      <c r="D41" s="6">
        <v>17</v>
      </c>
      <c r="E41" s="7"/>
      <c r="F41" s="7">
        <f t="shared" si="4"/>
        <v>0</v>
      </c>
      <c r="G41" s="6">
        <v>4</v>
      </c>
      <c r="H41" s="7"/>
      <c r="I41" s="20">
        <f t="shared" si="5"/>
        <v>0</v>
      </c>
    </row>
    <row r="42" spans="1:9" x14ac:dyDescent="0.25">
      <c r="A42" s="19" t="s">
        <v>76</v>
      </c>
      <c r="B42" s="4" t="s">
        <v>77</v>
      </c>
      <c r="C42" s="5">
        <v>1.22</v>
      </c>
      <c r="D42" s="6">
        <v>17</v>
      </c>
      <c r="E42" s="7"/>
      <c r="F42" s="7">
        <f t="shared" si="4"/>
        <v>0</v>
      </c>
      <c r="G42" s="6">
        <v>4</v>
      </c>
      <c r="H42" s="7"/>
      <c r="I42" s="20">
        <f t="shared" si="5"/>
        <v>0</v>
      </c>
    </row>
    <row r="43" spans="1:9" x14ac:dyDescent="0.25">
      <c r="A43" s="19" t="s">
        <v>78</v>
      </c>
      <c r="B43" s="4" t="s">
        <v>79</v>
      </c>
      <c r="C43" s="5">
        <v>0.88</v>
      </c>
      <c r="D43" s="6">
        <v>17</v>
      </c>
      <c r="E43" s="7"/>
      <c r="F43" s="7">
        <f t="shared" si="4"/>
        <v>0</v>
      </c>
      <c r="G43" s="6">
        <v>4</v>
      </c>
      <c r="H43" s="7"/>
      <c r="I43" s="20">
        <f t="shared" si="5"/>
        <v>0</v>
      </c>
    </row>
    <row r="44" spans="1:9" x14ac:dyDescent="0.25">
      <c r="A44" s="19" t="s">
        <v>80</v>
      </c>
      <c r="B44" s="4" t="s">
        <v>81</v>
      </c>
      <c r="C44" s="5">
        <v>1.3</v>
      </c>
      <c r="D44" s="6">
        <v>17</v>
      </c>
      <c r="E44" s="7"/>
      <c r="F44" s="7">
        <f t="shared" si="4"/>
        <v>0</v>
      </c>
      <c r="G44" s="6">
        <v>4</v>
      </c>
      <c r="H44" s="7"/>
      <c r="I44" s="20">
        <f t="shared" si="5"/>
        <v>0</v>
      </c>
    </row>
    <row r="45" spans="1:9" x14ac:dyDescent="0.25">
      <c r="A45" s="19" t="s">
        <v>82</v>
      </c>
      <c r="B45" s="4" t="s">
        <v>83</v>
      </c>
      <c r="C45" s="5">
        <v>1.52</v>
      </c>
      <c r="D45" s="6">
        <v>17</v>
      </c>
      <c r="E45" s="7"/>
      <c r="F45" s="7">
        <f t="shared" si="4"/>
        <v>0</v>
      </c>
      <c r="G45" s="6">
        <v>4</v>
      </c>
      <c r="H45" s="7"/>
      <c r="I45" s="20">
        <f t="shared" si="5"/>
        <v>0</v>
      </c>
    </row>
    <row r="46" spans="1:9" ht="15.75" thickBot="1" x14ac:dyDescent="0.3">
      <c r="A46" s="91" t="s">
        <v>188</v>
      </c>
      <c r="B46" s="92" t="s">
        <v>83</v>
      </c>
      <c r="C46" s="76">
        <v>0.9</v>
      </c>
      <c r="D46" s="77">
        <v>17</v>
      </c>
      <c r="E46" s="78"/>
      <c r="F46" s="78">
        <f t="shared" si="4"/>
        <v>0</v>
      </c>
      <c r="G46" s="77">
        <v>4</v>
      </c>
      <c r="H46" s="78"/>
      <c r="I46" s="79">
        <f t="shared" si="5"/>
        <v>0</v>
      </c>
    </row>
    <row r="47" spans="1:9" ht="15.75" thickBot="1" x14ac:dyDescent="0.3">
      <c r="A47" s="68" t="s">
        <v>203</v>
      </c>
      <c r="B47" s="69" t="s">
        <v>189</v>
      </c>
      <c r="C47" s="70">
        <f>SUM(C36:C46)</f>
        <v>19.09</v>
      </c>
      <c r="D47" s="71"/>
      <c r="E47" s="71"/>
      <c r="F47" s="72">
        <f>SUM(F36:F46)</f>
        <v>0</v>
      </c>
      <c r="G47" s="71"/>
      <c r="H47" s="71"/>
      <c r="I47" s="73">
        <f>SUM(I36:I46)</f>
        <v>0</v>
      </c>
    </row>
    <row r="48" spans="1:9" ht="55.5" thickTop="1" thickBot="1" x14ac:dyDescent="0.3">
      <c r="A48" s="52" t="s">
        <v>183</v>
      </c>
      <c r="B48" s="53" t="s">
        <v>0</v>
      </c>
      <c r="C48" s="54" t="s">
        <v>1</v>
      </c>
      <c r="D48" s="55" t="s">
        <v>214</v>
      </c>
      <c r="E48" s="56" t="s">
        <v>209</v>
      </c>
      <c r="F48" s="56" t="s">
        <v>212</v>
      </c>
      <c r="G48" s="55" t="s">
        <v>2</v>
      </c>
      <c r="H48" s="56" t="s">
        <v>210</v>
      </c>
      <c r="I48" s="57" t="s">
        <v>213</v>
      </c>
    </row>
    <row r="49" spans="1:9" ht="15.75" thickTop="1" x14ac:dyDescent="0.25">
      <c r="A49" s="46" t="s">
        <v>64</v>
      </c>
      <c r="B49" s="47" t="s">
        <v>65</v>
      </c>
      <c r="C49" s="48">
        <v>0.75</v>
      </c>
      <c r="D49" s="49">
        <v>17</v>
      </c>
      <c r="E49" s="50"/>
      <c r="F49" s="50">
        <f t="shared" ref="F49:F57" si="6">SUM(D49*E49)</f>
        <v>0</v>
      </c>
      <c r="G49" s="49">
        <v>4</v>
      </c>
      <c r="H49" s="50"/>
      <c r="I49" s="51">
        <f t="shared" ref="I49:I57" si="7">SUM(G49*H49)</f>
        <v>0</v>
      </c>
    </row>
    <row r="50" spans="1:9" x14ac:dyDescent="0.25">
      <c r="A50" s="22" t="s">
        <v>68</v>
      </c>
      <c r="B50" s="11" t="s">
        <v>69</v>
      </c>
      <c r="C50" s="12">
        <v>2.15</v>
      </c>
      <c r="D50" s="13">
        <v>17</v>
      </c>
      <c r="E50" s="14"/>
      <c r="F50" s="14">
        <f t="shared" si="6"/>
        <v>0</v>
      </c>
      <c r="G50" s="13">
        <v>4</v>
      </c>
      <c r="H50" s="14"/>
      <c r="I50" s="23">
        <f t="shared" si="7"/>
        <v>0</v>
      </c>
    </row>
    <row r="51" spans="1:9" x14ac:dyDescent="0.25">
      <c r="A51" s="22" t="s">
        <v>72</v>
      </c>
      <c r="B51" s="11" t="s">
        <v>73</v>
      </c>
      <c r="C51" s="12">
        <v>3.5</v>
      </c>
      <c r="D51" s="13">
        <v>17</v>
      </c>
      <c r="E51" s="14"/>
      <c r="F51" s="14">
        <f t="shared" si="6"/>
        <v>0</v>
      </c>
      <c r="G51" s="13">
        <v>4</v>
      </c>
      <c r="H51" s="14"/>
      <c r="I51" s="23">
        <f t="shared" si="7"/>
        <v>0</v>
      </c>
    </row>
    <row r="52" spans="1:9" x14ac:dyDescent="0.25">
      <c r="A52" s="22" t="s">
        <v>74</v>
      </c>
      <c r="B52" s="11" t="s">
        <v>75</v>
      </c>
      <c r="C52" s="12">
        <v>17.170000000000002</v>
      </c>
      <c r="D52" s="13">
        <v>17</v>
      </c>
      <c r="E52" s="14"/>
      <c r="F52" s="14">
        <f t="shared" si="6"/>
        <v>0</v>
      </c>
      <c r="G52" s="13">
        <v>4</v>
      </c>
      <c r="H52" s="14"/>
      <c r="I52" s="23">
        <f t="shared" si="7"/>
        <v>0</v>
      </c>
    </row>
    <row r="53" spans="1:9" x14ac:dyDescent="0.25">
      <c r="A53" s="22" t="s">
        <v>84</v>
      </c>
      <c r="B53" s="11" t="s">
        <v>85</v>
      </c>
      <c r="C53" s="12">
        <v>5.83</v>
      </c>
      <c r="D53" s="13">
        <v>17</v>
      </c>
      <c r="E53" s="14"/>
      <c r="F53" s="14">
        <f t="shared" si="6"/>
        <v>0</v>
      </c>
      <c r="G53" s="13">
        <v>4</v>
      </c>
      <c r="H53" s="14"/>
      <c r="I53" s="23">
        <f t="shared" si="7"/>
        <v>0</v>
      </c>
    </row>
    <row r="54" spans="1:9" x14ac:dyDescent="0.25">
      <c r="A54" s="24" t="s">
        <v>86</v>
      </c>
      <c r="B54" s="11" t="s">
        <v>87</v>
      </c>
      <c r="C54" s="12">
        <v>0.11</v>
      </c>
      <c r="D54" s="13">
        <v>17</v>
      </c>
      <c r="E54" s="14"/>
      <c r="F54" s="14">
        <f t="shared" si="6"/>
        <v>0</v>
      </c>
      <c r="G54" s="13">
        <v>4</v>
      </c>
      <c r="H54" s="14"/>
      <c r="I54" s="23">
        <f t="shared" si="7"/>
        <v>0</v>
      </c>
    </row>
    <row r="55" spans="1:9" x14ac:dyDescent="0.25">
      <c r="A55" s="24" t="s">
        <v>88</v>
      </c>
      <c r="B55" s="11" t="s">
        <v>89</v>
      </c>
      <c r="C55" s="12">
        <v>8.5399999999999991</v>
      </c>
      <c r="D55" s="13">
        <v>17</v>
      </c>
      <c r="E55" s="14"/>
      <c r="F55" s="14">
        <f t="shared" si="6"/>
        <v>0</v>
      </c>
      <c r="G55" s="13">
        <v>4</v>
      </c>
      <c r="H55" s="14"/>
      <c r="I55" s="23">
        <f t="shared" si="7"/>
        <v>0</v>
      </c>
    </row>
    <row r="56" spans="1:9" x14ac:dyDescent="0.25">
      <c r="A56" s="24" t="s">
        <v>184</v>
      </c>
      <c r="B56" s="15" t="s">
        <v>186</v>
      </c>
      <c r="C56" s="12">
        <v>1.32</v>
      </c>
      <c r="D56" s="13">
        <v>17</v>
      </c>
      <c r="E56" s="14"/>
      <c r="F56" s="14">
        <f t="shared" si="6"/>
        <v>0</v>
      </c>
      <c r="G56" s="13">
        <v>4</v>
      </c>
      <c r="H56" s="14"/>
      <c r="I56" s="23">
        <f t="shared" si="7"/>
        <v>0</v>
      </c>
    </row>
    <row r="57" spans="1:9" ht="15.75" thickBot="1" x14ac:dyDescent="0.3">
      <c r="A57" s="93" t="s">
        <v>185</v>
      </c>
      <c r="B57" s="94" t="s">
        <v>187</v>
      </c>
      <c r="C57" s="87">
        <v>3.21</v>
      </c>
      <c r="D57" s="88">
        <v>17</v>
      </c>
      <c r="E57" s="89"/>
      <c r="F57" s="89">
        <f t="shared" si="6"/>
        <v>0</v>
      </c>
      <c r="G57" s="88">
        <v>4</v>
      </c>
      <c r="H57" s="89"/>
      <c r="I57" s="90">
        <f t="shared" si="7"/>
        <v>0</v>
      </c>
    </row>
    <row r="58" spans="1:9" ht="15.75" thickBot="1" x14ac:dyDescent="0.3">
      <c r="A58" s="80" t="s">
        <v>172</v>
      </c>
      <c r="B58" s="81" t="s">
        <v>190</v>
      </c>
      <c r="C58" s="82">
        <f>SUM(C49:C57)</f>
        <v>42.58</v>
      </c>
      <c r="D58" s="71"/>
      <c r="E58" s="71"/>
      <c r="F58" s="83">
        <f>SUM(F49:F57)</f>
        <v>0</v>
      </c>
      <c r="G58" s="71"/>
      <c r="H58" s="71"/>
      <c r="I58" s="84">
        <f>SUM(I49:I57)</f>
        <v>0</v>
      </c>
    </row>
    <row r="59" spans="1:9" ht="55.5" thickTop="1" thickBot="1" x14ac:dyDescent="0.3">
      <c r="A59" s="40" t="s">
        <v>196</v>
      </c>
      <c r="B59" s="41" t="s">
        <v>0</v>
      </c>
      <c r="C59" s="42" t="s">
        <v>1</v>
      </c>
      <c r="D59" s="43" t="s">
        <v>214</v>
      </c>
      <c r="E59" s="44" t="s">
        <v>209</v>
      </c>
      <c r="F59" s="44" t="s">
        <v>212</v>
      </c>
      <c r="G59" s="43" t="s">
        <v>2</v>
      </c>
      <c r="H59" s="44" t="s">
        <v>211</v>
      </c>
      <c r="I59" s="45" t="s">
        <v>213</v>
      </c>
    </row>
    <row r="60" spans="1:9" ht="15.75" thickTop="1" x14ac:dyDescent="0.25">
      <c r="A60" s="58" t="s">
        <v>90</v>
      </c>
      <c r="B60" s="35" t="s">
        <v>91</v>
      </c>
      <c r="C60" s="36">
        <v>0.52</v>
      </c>
      <c r="D60" s="37">
        <v>17</v>
      </c>
      <c r="E60" s="38"/>
      <c r="F60" s="38">
        <f t="shared" ref="F60:F81" si="8">SUM(D60*E60)</f>
        <v>0</v>
      </c>
      <c r="G60" s="37">
        <v>4</v>
      </c>
      <c r="H60" s="38"/>
      <c r="I60" s="39">
        <f t="shared" ref="I60:I81" si="9">SUM(G60*H60)</f>
        <v>0</v>
      </c>
    </row>
    <row r="61" spans="1:9" x14ac:dyDescent="0.25">
      <c r="A61" s="21" t="s">
        <v>94</v>
      </c>
      <c r="B61" s="4" t="s">
        <v>95</v>
      </c>
      <c r="C61" s="5">
        <v>0.59</v>
      </c>
      <c r="D61" s="6">
        <v>17</v>
      </c>
      <c r="E61" s="7"/>
      <c r="F61" s="7">
        <f t="shared" si="8"/>
        <v>0</v>
      </c>
      <c r="G61" s="6">
        <v>4</v>
      </c>
      <c r="H61" s="7"/>
      <c r="I61" s="20">
        <f t="shared" si="9"/>
        <v>0</v>
      </c>
    </row>
    <row r="62" spans="1:9" x14ac:dyDescent="0.25">
      <c r="A62" s="21" t="s">
        <v>98</v>
      </c>
      <c r="B62" s="4" t="s">
        <v>99</v>
      </c>
      <c r="C62" s="5">
        <v>0.05</v>
      </c>
      <c r="D62" s="6">
        <v>17</v>
      </c>
      <c r="E62" s="7"/>
      <c r="F62" s="7">
        <f t="shared" si="8"/>
        <v>0</v>
      </c>
      <c r="G62" s="6">
        <v>4</v>
      </c>
      <c r="H62" s="7"/>
      <c r="I62" s="20">
        <f t="shared" si="9"/>
        <v>0</v>
      </c>
    </row>
    <row r="63" spans="1:9" ht="26.25" x14ac:dyDescent="0.25">
      <c r="A63" s="21" t="s">
        <v>104</v>
      </c>
      <c r="B63" s="8" t="s">
        <v>105</v>
      </c>
      <c r="C63" s="5">
        <v>0.2</v>
      </c>
      <c r="D63" s="6">
        <v>17</v>
      </c>
      <c r="E63" s="7"/>
      <c r="F63" s="7">
        <f t="shared" si="8"/>
        <v>0</v>
      </c>
      <c r="G63" s="6">
        <v>4</v>
      </c>
      <c r="H63" s="7"/>
      <c r="I63" s="20">
        <f t="shared" si="9"/>
        <v>0</v>
      </c>
    </row>
    <row r="64" spans="1:9" x14ac:dyDescent="0.25">
      <c r="A64" s="21" t="s">
        <v>108</v>
      </c>
      <c r="B64" s="4" t="s">
        <v>109</v>
      </c>
      <c r="C64" s="5">
        <v>19.690000000000001</v>
      </c>
      <c r="D64" s="6">
        <v>17</v>
      </c>
      <c r="E64" s="7"/>
      <c r="F64" s="7">
        <f t="shared" si="8"/>
        <v>0</v>
      </c>
      <c r="G64" s="6">
        <v>4</v>
      </c>
      <c r="H64" s="7"/>
      <c r="I64" s="20">
        <f t="shared" si="9"/>
        <v>0</v>
      </c>
    </row>
    <row r="65" spans="1:9" x14ac:dyDescent="0.25">
      <c r="A65" s="21" t="s">
        <v>118</v>
      </c>
      <c r="B65" s="4" t="s">
        <v>119</v>
      </c>
      <c r="C65" s="5">
        <v>0.51</v>
      </c>
      <c r="D65" s="6">
        <v>17</v>
      </c>
      <c r="E65" s="7"/>
      <c r="F65" s="7">
        <f t="shared" si="8"/>
        <v>0</v>
      </c>
      <c r="G65" s="6">
        <v>4</v>
      </c>
      <c r="H65" s="7"/>
      <c r="I65" s="20">
        <f t="shared" si="9"/>
        <v>0</v>
      </c>
    </row>
    <row r="66" spans="1:9" x14ac:dyDescent="0.25">
      <c r="A66" s="21" t="s">
        <v>122</v>
      </c>
      <c r="B66" s="4" t="s">
        <v>123</v>
      </c>
      <c r="C66" s="5">
        <v>8.35</v>
      </c>
      <c r="D66" s="6">
        <v>17</v>
      </c>
      <c r="E66" s="7"/>
      <c r="F66" s="7">
        <f t="shared" si="8"/>
        <v>0</v>
      </c>
      <c r="G66" s="6">
        <v>4</v>
      </c>
      <c r="H66" s="7"/>
      <c r="I66" s="20">
        <f t="shared" si="9"/>
        <v>0</v>
      </c>
    </row>
    <row r="67" spans="1:9" x14ac:dyDescent="0.25">
      <c r="A67" s="21" t="s">
        <v>124</v>
      </c>
      <c r="B67" s="4" t="s">
        <v>125</v>
      </c>
      <c r="C67" s="5">
        <v>4.5999999999999996</v>
      </c>
      <c r="D67" s="6">
        <v>17</v>
      </c>
      <c r="E67" s="7"/>
      <c r="F67" s="7">
        <f t="shared" si="8"/>
        <v>0</v>
      </c>
      <c r="G67" s="6">
        <v>4</v>
      </c>
      <c r="H67" s="7"/>
      <c r="I67" s="20">
        <f t="shared" si="9"/>
        <v>0</v>
      </c>
    </row>
    <row r="68" spans="1:9" x14ac:dyDescent="0.25">
      <c r="A68" s="21" t="s">
        <v>126</v>
      </c>
      <c r="B68" s="4" t="s">
        <v>127</v>
      </c>
      <c r="C68" s="5">
        <v>1.0900000000000001</v>
      </c>
      <c r="D68" s="6">
        <v>17</v>
      </c>
      <c r="E68" s="7"/>
      <c r="F68" s="7">
        <f t="shared" si="8"/>
        <v>0</v>
      </c>
      <c r="G68" s="6">
        <v>4</v>
      </c>
      <c r="H68" s="7"/>
      <c r="I68" s="20">
        <f t="shared" si="9"/>
        <v>0</v>
      </c>
    </row>
    <row r="69" spans="1:9" x14ac:dyDescent="0.25">
      <c r="A69" s="21" t="s">
        <v>132</v>
      </c>
      <c r="B69" s="4" t="s">
        <v>133</v>
      </c>
      <c r="C69" s="5">
        <v>0.35</v>
      </c>
      <c r="D69" s="6">
        <v>17</v>
      </c>
      <c r="E69" s="7"/>
      <c r="F69" s="7">
        <f t="shared" si="8"/>
        <v>0</v>
      </c>
      <c r="G69" s="6">
        <v>4</v>
      </c>
      <c r="H69" s="7"/>
      <c r="I69" s="20">
        <f t="shared" si="9"/>
        <v>0</v>
      </c>
    </row>
    <row r="70" spans="1:9" x14ac:dyDescent="0.25">
      <c r="A70" s="21" t="s">
        <v>134</v>
      </c>
      <c r="B70" s="4" t="s">
        <v>135</v>
      </c>
      <c r="C70" s="5">
        <v>0.15</v>
      </c>
      <c r="D70" s="6">
        <v>17</v>
      </c>
      <c r="E70" s="7"/>
      <c r="F70" s="7">
        <f t="shared" si="8"/>
        <v>0</v>
      </c>
      <c r="G70" s="6">
        <v>4</v>
      </c>
      <c r="H70" s="7"/>
      <c r="I70" s="20">
        <f t="shared" si="9"/>
        <v>0</v>
      </c>
    </row>
    <row r="71" spans="1:9" x14ac:dyDescent="0.25">
      <c r="A71" s="21" t="s">
        <v>136</v>
      </c>
      <c r="B71" s="4" t="s">
        <v>137</v>
      </c>
      <c r="C71" s="5">
        <v>0.49</v>
      </c>
      <c r="D71" s="6">
        <v>17</v>
      </c>
      <c r="E71" s="7"/>
      <c r="F71" s="7">
        <f t="shared" si="8"/>
        <v>0</v>
      </c>
      <c r="G71" s="6">
        <v>4</v>
      </c>
      <c r="H71" s="7"/>
      <c r="I71" s="20">
        <f t="shared" si="9"/>
        <v>0</v>
      </c>
    </row>
    <row r="72" spans="1:9" x14ac:dyDescent="0.25">
      <c r="A72" s="21" t="s">
        <v>138</v>
      </c>
      <c r="B72" s="4" t="s">
        <v>139</v>
      </c>
      <c r="C72" s="5">
        <v>2.21</v>
      </c>
      <c r="D72" s="6">
        <v>17</v>
      </c>
      <c r="E72" s="7"/>
      <c r="F72" s="7">
        <f t="shared" si="8"/>
        <v>0</v>
      </c>
      <c r="G72" s="6">
        <v>4</v>
      </c>
      <c r="H72" s="7"/>
      <c r="I72" s="20">
        <f t="shared" si="9"/>
        <v>0</v>
      </c>
    </row>
    <row r="73" spans="1:9" x14ac:dyDescent="0.25">
      <c r="A73" s="21" t="s">
        <v>140</v>
      </c>
      <c r="B73" s="4" t="s">
        <v>141</v>
      </c>
      <c r="C73" s="5">
        <v>6.29</v>
      </c>
      <c r="D73" s="6">
        <v>17</v>
      </c>
      <c r="E73" s="7"/>
      <c r="F73" s="7">
        <f t="shared" si="8"/>
        <v>0</v>
      </c>
      <c r="G73" s="6">
        <v>4</v>
      </c>
      <c r="H73" s="7"/>
      <c r="I73" s="20">
        <f t="shared" si="9"/>
        <v>0</v>
      </c>
    </row>
    <row r="74" spans="1:9" x14ac:dyDescent="0.25">
      <c r="A74" s="21" t="s">
        <v>142</v>
      </c>
      <c r="B74" s="4" t="s">
        <v>143</v>
      </c>
      <c r="C74" s="5">
        <v>17.41</v>
      </c>
      <c r="D74" s="6">
        <v>17</v>
      </c>
      <c r="E74" s="7"/>
      <c r="F74" s="7">
        <f t="shared" si="8"/>
        <v>0</v>
      </c>
      <c r="G74" s="6">
        <v>4</v>
      </c>
      <c r="H74" s="7"/>
      <c r="I74" s="20">
        <f t="shared" si="9"/>
        <v>0</v>
      </c>
    </row>
    <row r="75" spans="1:9" x14ac:dyDescent="0.25">
      <c r="A75" s="21" t="s">
        <v>144</v>
      </c>
      <c r="B75" s="4" t="s">
        <v>145</v>
      </c>
      <c r="C75" s="5">
        <v>0.26</v>
      </c>
      <c r="D75" s="6">
        <v>17</v>
      </c>
      <c r="E75" s="7"/>
      <c r="F75" s="7">
        <f t="shared" si="8"/>
        <v>0</v>
      </c>
      <c r="G75" s="6">
        <v>4</v>
      </c>
      <c r="H75" s="7"/>
      <c r="I75" s="20">
        <f t="shared" si="9"/>
        <v>0</v>
      </c>
    </row>
    <row r="76" spans="1:9" x14ac:dyDescent="0.25">
      <c r="A76" s="21" t="s">
        <v>146</v>
      </c>
      <c r="B76" s="4" t="s">
        <v>147</v>
      </c>
      <c r="C76" s="5">
        <v>2.88</v>
      </c>
      <c r="D76" s="6">
        <v>17</v>
      </c>
      <c r="E76" s="7"/>
      <c r="F76" s="7">
        <f t="shared" si="8"/>
        <v>0</v>
      </c>
      <c r="G76" s="6">
        <v>4</v>
      </c>
      <c r="H76" s="7"/>
      <c r="I76" s="20">
        <f t="shared" si="9"/>
        <v>0</v>
      </c>
    </row>
    <row r="77" spans="1:9" x14ac:dyDescent="0.25">
      <c r="A77" s="21" t="s">
        <v>152</v>
      </c>
      <c r="B77" s="4" t="s">
        <v>153</v>
      </c>
      <c r="C77" s="5">
        <v>5.16</v>
      </c>
      <c r="D77" s="6">
        <v>17</v>
      </c>
      <c r="E77" s="7"/>
      <c r="F77" s="7">
        <f t="shared" si="8"/>
        <v>0</v>
      </c>
      <c r="G77" s="6">
        <v>4</v>
      </c>
      <c r="H77" s="7"/>
      <c r="I77" s="20">
        <f t="shared" si="9"/>
        <v>0</v>
      </c>
    </row>
    <row r="78" spans="1:9" x14ac:dyDescent="0.25">
      <c r="A78" s="21" t="s">
        <v>160</v>
      </c>
      <c r="B78" s="4" t="s">
        <v>161</v>
      </c>
      <c r="C78" s="5">
        <v>2</v>
      </c>
      <c r="D78" s="6">
        <v>17</v>
      </c>
      <c r="E78" s="7"/>
      <c r="F78" s="7">
        <f t="shared" si="8"/>
        <v>0</v>
      </c>
      <c r="G78" s="6">
        <v>4</v>
      </c>
      <c r="H78" s="7"/>
      <c r="I78" s="20">
        <f t="shared" si="9"/>
        <v>0</v>
      </c>
    </row>
    <row r="79" spans="1:9" x14ac:dyDescent="0.25">
      <c r="A79" s="21" t="s">
        <v>162</v>
      </c>
      <c r="B79" s="4" t="s">
        <v>163</v>
      </c>
      <c r="C79" s="5">
        <v>0.3</v>
      </c>
      <c r="D79" s="6">
        <v>17</v>
      </c>
      <c r="E79" s="7"/>
      <c r="F79" s="7">
        <f t="shared" si="8"/>
        <v>0</v>
      </c>
      <c r="G79" s="6">
        <v>4</v>
      </c>
      <c r="H79" s="7"/>
      <c r="I79" s="20">
        <f t="shared" si="9"/>
        <v>0</v>
      </c>
    </row>
    <row r="80" spans="1:9" x14ac:dyDescent="0.25">
      <c r="A80" s="21" t="s">
        <v>166</v>
      </c>
      <c r="B80" s="4" t="s">
        <v>167</v>
      </c>
      <c r="C80" s="5">
        <v>0.1</v>
      </c>
      <c r="D80" s="6">
        <v>17</v>
      </c>
      <c r="E80" s="7"/>
      <c r="F80" s="7">
        <f t="shared" si="8"/>
        <v>0</v>
      </c>
      <c r="G80" s="6">
        <v>4</v>
      </c>
      <c r="H80" s="7"/>
      <c r="I80" s="20">
        <f t="shared" si="9"/>
        <v>0</v>
      </c>
    </row>
    <row r="81" spans="1:9" ht="15.75" thickBot="1" x14ac:dyDescent="0.3">
      <c r="A81" s="95" t="s">
        <v>170</v>
      </c>
      <c r="B81" s="92" t="s">
        <v>171</v>
      </c>
      <c r="C81" s="76">
        <v>0.4</v>
      </c>
      <c r="D81" s="77">
        <v>17</v>
      </c>
      <c r="E81" s="78"/>
      <c r="F81" s="78">
        <f t="shared" si="8"/>
        <v>0</v>
      </c>
      <c r="G81" s="77">
        <v>4</v>
      </c>
      <c r="H81" s="78"/>
      <c r="I81" s="79">
        <f t="shared" si="9"/>
        <v>0</v>
      </c>
    </row>
    <row r="82" spans="1:9" ht="15.75" thickBot="1" x14ac:dyDescent="0.3">
      <c r="A82" s="68" t="s">
        <v>200</v>
      </c>
      <c r="B82" s="69" t="s">
        <v>199</v>
      </c>
      <c r="C82" s="70">
        <f>SUM(C60:C81)</f>
        <v>73.600000000000009</v>
      </c>
      <c r="D82" s="71"/>
      <c r="E82" s="71"/>
      <c r="F82" s="72">
        <f>SUM(F60:F81)</f>
        <v>0</v>
      </c>
      <c r="G82" s="71"/>
      <c r="H82" s="71"/>
      <c r="I82" s="73">
        <f>SUM(I60:I81)</f>
        <v>0</v>
      </c>
    </row>
    <row r="83" spans="1:9" ht="55.5" thickTop="1" thickBot="1" x14ac:dyDescent="0.3">
      <c r="A83" s="52" t="s">
        <v>197</v>
      </c>
      <c r="B83" s="53" t="s">
        <v>0</v>
      </c>
      <c r="C83" s="54" t="s">
        <v>1</v>
      </c>
      <c r="D83" s="55" t="s">
        <v>214</v>
      </c>
      <c r="E83" s="56" t="s">
        <v>209</v>
      </c>
      <c r="F83" s="56" t="s">
        <v>212</v>
      </c>
      <c r="G83" s="55" t="s">
        <v>2</v>
      </c>
      <c r="H83" s="56" t="s">
        <v>210</v>
      </c>
      <c r="I83" s="57" t="s">
        <v>213</v>
      </c>
    </row>
    <row r="84" spans="1:9" ht="15.75" thickTop="1" x14ac:dyDescent="0.25">
      <c r="A84" s="59" t="s">
        <v>92</v>
      </c>
      <c r="B84" s="47" t="s">
        <v>93</v>
      </c>
      <c r="C84" s="48">
        <v>0.1</v>
      </c>
      <c r="D84" s="49">
        <v>17</v>
      </c>
      <c r="E84" s="50"/>
      <c r="F84" s="50">
        <f t="shared" ref="F84:F102" si="10">SUM(D84*E84)</f>
        <v>0</v>
      </c>
      <c r="G84" s="49">
        <v>4</v>
      </c>
      <c r="H84" s="50"/>
      <c r="I84" s="51">
        <f t="shared" ref="I84:I102" si="11">SUM(G84*H84)</f>
        <v>0</v>
      </c>
    </row>
    <row r="85" spans="1:9" x14ac:dyDescent="0.25">
      <c r="A85" s="24" t="s">
        <v>96</v>
      </c>
      <c r="B85" s="11" t="s">
        <v>97</v>
      </c>
      <c r="C85" s="12">
        <v>0.28000000000000003</v>
      </c>
      <c r="D85" s="13">
        <v>17</v>
      </c>
      <c r="E85" s="14"/>
      <c r="F85" s="14">
        <f t="shared" si="10"/>
        <v>0</v>
      </c>
      <c r="G85" s="13">
        <v>4</v>
      </c>
      <c r="H85" s="14"/>
      <c r="I85" s="23">
        <f t="shared" si="11"/>
        <v>0</v>
      </c>
    </row>
    <row r="86" spans="1:9" x14ac:dyDescent="0.25">
      <c r="A86" s="24" t="s">
        <v>100</v>
      </c>
      <c r="B86" s="11" t="s">
        <v>101</v>
      </c>
      <c r="C86" s="12">
        <v>0.2</v>
      </c>
      <c r="D86" s="13">
        <v>17</v>
      </c>
      <c r="E86" s="14"/>
      <c r="F86" s="14">
        <f t="shared" si="10"/>
        <v>0</v>
      </c>
      <c r="G86" s="13">
        <v>4</v>
      </c>
      <c r="H86" s="14"/>
      <c r="I86" s="23">
        <f t="shared" si="11"/>
        <v>0</v>
      </c>
    </row>
    <row r="87" spans="1:9" x14ac:dyDescent="0.25">
      <c r="A87" s="24" t="s">
        <v>102</v>
      </c>
      <c r="B87" s="11" t="s">
        <v>103</v>
      </c>
      <c r="C87" s="12">
        <v>4.99</v>
      </c>
      <c r="D87" s="13">
        <v>17</v>
      </c>
      <c r="E87" s="14"/>
      <c r="F87" s="14">
        <f t="shared" si="10"/>
        <v>0</v>
      </c>
      <c r="G87" s="13">
        <v>4</v>
      </c>
      <c r="H87" s="14"/>
      <c r="I87" s="23">
        <f t="shared" si="11"/>
        <v>0</v>
      </c>
    </row>
    <row r="88" spans="1:9" x14ac:dyDescent="0.25">
      <c r="A88" s="24" t="s">
        <v>106</v>
      </c>
      <c r="B88" s="11" t="s">
        <v>107</v>
      </c>
      <c r="C88" s="12">
        <v>0.51</v>
      </c>
      <c r="D88" s="13">
        <v>17</v>
      </c>
      <c r="E88" s="14"/>
      <c r="F88" s="14">
        <f t="shared" si="10"/>
        <v>0</v>
      </c>
      <c r="G88" s="13">
        <v>4</v>
      </c>
      <c r="H88" s="14"/>
      <c r="I88" s="23">
        <f t="shared" si="11"/>
        <v>0</v>
      </c>
    </row>
    <row r="89" spans="1:9" x14ac:dyDescent="0.25">
      <c r="A89" s="24" t="s">
        <v>110</v>
      </c>
      <c r="B89" s="11" t="s">
        <v>111</v>
      </c>
      <c r="C89" s="12">
        <v>0.1</v>
      </c>
      <c r="D89" s="13">
        <v>17</v>
      </c>
      <c r="E89" s="14"/>
      <c r="F89" s="14">
        <f t="shared" si="10"/>
        <v>0</v>
      </c>
      <c r="G89" s="13">
        <v>4</v>
      </c>
      <c r="H89" s="14"/>
      <c r="I89" s="23">
        <f t="shared" si="11"/>
        <v>0</v>
      </c>
    </row>
    <row r="90" spans="1:9" x14ac:dyDescent="0.25">
      <c r="A90" s="24" t="s">
        <v>112</v>
      </c>
      <c r="B90" s="11" t="s">
        <v>113</v>
      </c>
      <c r="C90" s="12">
        <v>0.48</v>
      </c>
      <c r="D90" s="13">
        <v>17</v>
      </c>
      <c r="E90" s="14"/>
      <c r="F90" s="14">
        <f t="shared" si="10"/>
        <v>0</v>
      </c>
      <c r="G90" s="13">
        <v>4</v>
      </c>
      <c r="H90" s="14"/>
      <c r="I90" s="23">
        <f t="shared" si="11"/>
        <v>0</v>
      </c>
    </row>
    <row r="91" spans="1:9" x14ac:dyDescent="0.25">
      <c r="A91" s="24" t="s">
        <v>114</v>
      </c>
      <c r="B91" s="11" t="s">
        <v>115</v>
      </c>
      <c r="C91" s="12">
        <v>5.65</v>
      </c>
      <c r="D91" s="13">
        <v>17</v>
      </c>
      <c r="E91" s="14"/>
      <c r="F91" s="14">
        <f t="shared" si="10"/>
        <v>0</v>
      </c>
      <c r="G91" s="13">
        <v>4</v>
      </c>
      <c r="H91" s="14"/>
      <c r="I91" s="23">
        <f t="shared" si="11"/>
        <v>0</v>
      </c>
    </row>
    <row r="92" spans="1:9" x14ac:dyDescent="0.25">
      <c r="A92" s="24" t="s">
        <v>116</v>
      </c>
      <c r="B92" s="11" t="s">
        <v>117</v>
      </c>
      <c r="C92" s="12">
        <v>0.02</v>
      </c>
      <c r="D92" s="13">
        <v>17</v>
      </c>
      <c r="E92" s="14"/>
      <c r="F92" s="14">
        <f t="shared" si="10"/>
        <v>0</v>
      </c>
      <c r="G92" s="13">
        <v>4</v>
      </c>
      <c r="H92" s="14"/>
      <c r="I92" s="23">
        <f t="shared" si="11"/>
        <v>0</v>
      </c>
    </row>
    <row r="93" spans="1:9" x14ac:dyDescent="0.25">
      <c r="A93" s="24" t="s">
        <v>120</v>
      </c>
      <c r="B93" s="11" t="s">
        <v>121</v>
      </c>
      <c r="C93" s="12">
        <v>3.83</v>
      </c>
      <c r="D93" s="13">
        <v>17</v>
      </c>
      <c r="E93" s="14"/>
      <c r="F93" s="14">
        <f t="shared" si="10"/>
        <v>0</v>
      </c>
      <c r="G93" s="13">
        <v>4</v>
      </c>
      <c r="H93" s="14"/>
      <c r="I93" s="23">
        <f t="shared" si="11"/>
        <v>0</v>
      </c>
    </row>
    <row r="94" spans="1:9" x14ac:dyDescent="0.25">
      <c r="A94" s="24" t="s">
        <v>128</v>
      </c>
      <c r="B94" s="11" t="s">
        <v>129</v>
      </c>
      <c r="C94" s="12">
        <v>0.71</v>
      </c>
      <c r="D94" s="13">
        <v>17</v>
      </c>
      <c r="E94" s="14"/>
      <c r="F94" s="14">
        <f t="shared" si="10"/>
        <v>0</v>
      </c>
      <c r="G94" s="13">
        <v>4</v>
      </c>
      <c r="H94" s="14"/>
      <c r="I94" s="23">
        <f t="shared" si="11"/>
        <v>0</v>
      </c>
    </row>
    <row r="95" spans="1:9" x14ac:dyDescent="0.25">
      <c r="A95" s="24" t="s">
        <v>130</v>
      </c>
      <c r="B95" s="11" t="s">
        <v>131</v>
      </c>
      <c r="C95" s="12">
        <v>0.24</v>
      </c>
      <c r="D95" s="13">
        <v>17</v>
      </c>
      <c r="E95" s="14"/>
      <c r="F95" s="14">
        <f t="shared" si="10"/>
        <v>0</v>
      </c>
      <c r="G95" s="13">
        <v>4</v>
      </c>
      <c r="H95" s="14"/>
      <c r="I95" s="23">
        <f t="shared" si="11"/>
        <v>0</v>
      </c>
    </row>
    <row r="96" spans="1:9" x14ac:dyDescent="0.25">
      <c r="A96" s="24" t="s">
        <v>148</v>
      </c>
      <c r="B96" s="11" t="s">
        <v>149</v>
      </c>
      <c r="C96" s="12">
        <v>2.66</v>
      </c>
      <c r="D96" s="13">
        <v>17</v>
      </c>
      <c r="E96" s="14"/>
      <c r="F96" s="14">
        <f t="shared" si="10"/>
        <v>0</v>
      </c>
      <c r="G96" s="13">
        <v>4</v>
      </c>
      <c r="H96" s="14"/>
      <c r="I96" s="23">
        <f t="shared" si="11"/>
        <v>0</v>
      </c>
    </row>
    <row r="97" spans="1:9" x14ac:dyDescent="0.25">
      <c r="A97" s="24" t="s">
        <v>150</v>
      </c>
      <c r="B97" s="11" t="s">
        <v>151</v>
      </c>
      <c r="C97" s="12">
        <v>0.21</v>
      </c>
      <c r="D97" s="13">
        <v>17</v>
      </c>
      <c r="E97" s="14"/>
      <c r="F97" s="14">
        <f t="shared" si="10"/>
        <v>0</v>
      </c>
      <c r="G97" s="13">
        <v>4</v>
      </c>
      <c r="H97" s="14"/>
      <c r="I97" s="23">
        <f t="shared" si="11"/>
        <v>0</v>
      </c>
    </row>
    <row r="98" spans="1:9" x14ac:dyDescent="0.25">
      <c r="A98" s="24" t="s">
        <v>154</v>
      </c>
      <c r="B98" s="11" t="s">
        <v>155</v>
      </c>
      <c r="C98" s="12">
        <v>0.99</v>
      </c>
      <c r="D98" s="13">
        <v>17</v>
      </c>
      <c r="E98" s="14"/>
      <c r="F98" s="14">
        <f t="shared" si="10"/>
        <v>0</v>
      </c>
      <c r="G98" s="13">
        <v>4</v>
      </c>
      <c r="H98" s="14"/>
      <c r="I98" s="23">
        <f t="shared" si="11"/>
        <v>0</v>
      </c>
    </row>
    <row r="99" spans="1:9" x14ac:dyDescent="0.25">
      <c r="A99" s="24" t="s">
        <v>156</v>
      </c>
      <c r="B99" s="11" t="s">
        <v>157</v>
      </c>
      <c r="C99" s="12">
        <v>10.62</v>
      </c>
      <c r="D99" s="13">
        <v>17</v>
      </c>
      <c r="E99" s="14"/>
      <c r="F99" s="14">
        <f t="shared" si="10"/>
        <v>0</v>
      </c>
      <c r="G99" s="13">
        <v>4</v>
      </c>
      <c r="H99" s="14"/>
      <c r="I99" s="23">
        <f t="shared" si="11"/>
        <v>0</v>
      </c>
    </row>
    <row r="100" spans="1:9" x14ac:dyDescent="0.25">
      <c r="A100" s="24" t="s">
        <v>158</v>
      </c>
      <c r="B100" s="11" t="s">
        <v>159</v>
      </c>
      <c r="C100" s="12">
        <v>10.98</v>
      </c>
      <c r="D100" s="13">
        <v>17</v>
      </c>
      <c r="E100" s="14"/>
      <c r="F100" s="14">
        <f t="shared" si="10"/>
        <v>0</v>
      </c>
      <c r="G100" s="13">
        <v>4</v>
      </c>
      <c r="H100" s="14"/>
      <c r="I100" s="23">
        <f t="shared" si="11"/>
        <v>0</v>
      </c>
    </row>
    <row r="101" spans="1:9" x14ac:dyDescent="0.25">
      <c r="A101" s="24" t="s">
        <v>164</v>
      </c>
      <c r="B101" s="11" t="s">
        <v>165</v>
      </c>
      <c r="C101" s="12">
        <v>1.78</v>
      </c>
      <c r="D101" s="13">
        <v>17</v>
      </c>
      <c r="E101" s="14"/>
      <c r="F101" s="14">
        <f t="shared" si="10"/>
        <v>0</v>
      </c>
      <c r="G101" s="13">
        <v>4</v>
      </c>
      <c r="H101" s="14"/>
      <c r="I101" s="23">
        <f t="shared" si="11"/>
        <v>0</v>
      </c>
    </row>
    <row r="102" spans="1:9" ht="15.75" thickBot="1" x14ac:dyDescent="0.3">
      <c r="A102" s="93" t="s">
        <v>168</v>
      </c>
      <c r="B102" s="96" t="s">
        <v>169</v>
      </c>
      <c r="C102" s="87">
        <v>6.65</v>
      </c>
      <c r="D102" s="88">
        <v>17</v>
      </c>
      <c r="E102" s="89"/>
      <c r="F102" s="89">
        <f t="shared" si="10"/>
        <v>0</v>
      </c>
      <c r="G102" s="88">
        <v>4</v>
      </c>
      <c r="H102" s="89"/>
      <c r="I102" s="90">
        <f t="shared" si="11"/>
        <v>0</v>
      </c>
    </row>
    <row r="103" spans="1:9" ht="15.75" thickBot="1" x14ac:dyDescent="0.3">
      <c r="A103" s="80" t="s">
        <v>204</v>
      </c>
      <c r="B103" s="81" t="s">
        <v>198</v>
      </c>
      <c r="C103" s="82">
        <f>SUM(C84:C102)</f>
        <v>50.999999999999993</v>
      </c>
      <c r="D103" s="71"/>
      <c r="E103" s="71"/>
      <c r="F103" s="83">
        <f>SUM(F84:F102)</f>
        <v>0</v>
      </c>
      <c r="G103" s="71"/>
      <c r="H103" s="71"/>
      <c r="I103" s="84">
        <f>SUM(I84:I102)</f>
        <v>0</v>
      </c>
    </row>
    <row r="104" spans="1:9" ht="16.5" thickTop="1" thickBot="1" x14ac:dyDescent="0.3">
      <c r="A104" s="101" t="s">
        <v>173</v>
      </c>
      <c r="B104" s="102"/>
      <c r="C104" s="64"/>
      <c r="D104" s="65"/>
      <c r="E104" s="66"/>
      <c r="F104" s="66"/>
      <c r="G104" s="65"/>
      <c r="H104" s="66"/>
      <c r="I104" s="67"/>
    </row>
    <row r="105" spans="1:9" ht="15.75" thickTop="1" x14ac:dyDescent="0.25">
      <c r="A105" s="58">
        <v>1</v>
      </c>
      <c r="B105" s="35" t="s">
        <v>174</v>
      </c>
      <c r="C105" s="36" t="s">
        <v>175</v>
      </c>
      <c r="D105" s="60"/>
      <c r="E105" s="61"/>
      <c r="F105" s="62"/>
      <c r="G105" s="60"/>
      <c r="H105" s="61"/>
      <c r="I105" s="63"/>
    </row>
    <row r="106" spans="1:9" x14ac:dyDescent="0.25">
      <c r="A106" s="21">
        <v>2</v>
      </c>
      <c r="B106" s="4" t="s">
        <v>176</v>
      </c>
      <c r="C106" s="5" t="s">
        <v>175</v>
      </c>
      <c r="D106" s="16"/>
      <c r="E106" s="9"/>
      <c r="F106" s="18"/>
      <c r="G106" s="16"/>
      <c r="H106" s="6" t="s">
        <v>177</v>
      </c>
      <c r="I106" s="26"/>
    </row>
    <row r="107" spans="1:9" x14ac:dyDescent="0.25">
      <c r="A107" s="21">
        <v>3</v>
      </c>
      <c r="B107" s="4" t="s">
        <v>178</v>
      </c>
      <c r="C107" s="5" t="s">
        <v>175</v>
      </c>
      <c r="D107" s="16"/>
      <c r="E107" s="9"/>
      <c r="F107" s="18"/>
      <c r="G107" s="16"/>
      <c r="H107" s="6" t="s">
        <v>177</v>
      </c>
      <c r="I107" s="26"/>
    </row>
    <row r="108" spans="1:9" x14ac:dyDescent="0.25">
      <c r="A108" s="21">
        <v>4</v>
      </c>
      <c r="B108" s="4" t="s">
        <v>179</v>
      </c>
      <c r="C108" s="5" t="s">
        <v>175</v>
      </c>
      <c r="D108" s="16"/>
      <c r="E108" s="10" t="s">
        <v>177</v>
      </c>
      <c r="F108" s="17"/>
      <c r="G108" s="17"/>
      <c r="H108" s="10"/>
      <c r="I108" s="25"/>
    </row>
    <row r="109" spans="1:9" x14ac:dyDescent="0.25">
      <c r="A109" s="21">
        <v>5</v>
      </c>
      <c r="B109" s="4" t="s">
        <v>180</v>
      </c>
      <c r="C109" s="5" t="s">
        <v>175</v>
      </c>
      <c r="D109" s="16"/>
      <c r="E109" s="10" t="s">
        <v>177</v>
      </c>
      <c r="F109" s="17"/>
      <c r="G109" s="17"/>
      <c r="H109" s="10"/>
      <c r="I109" s="25"/>
    </row>
    <row r="110" spans="1:9" ht="15.75" thickBot="1" x14ac:dyDescent="0.3">
      <c r="A110" s="27">
        <v>6</v>
      </c>
      <c r="B110" s="28" t="s">
        <v>181</v>
      </c>
      <c r="C110" s="29" t="s">
        <v>175</v>
      </c>
      <c r="D110" s="30"/>
      <c r="E110" s="31"/>
      <c r="F110" s="32"/>
      <c r="G110" s="30"/>
      <c r="H110" s="31"/>
      <c r="I110" s="33"/>
    </row>
    <row r="111" spans="1:9" ht="15.75" thickTop="1" x14ac:dyDescent="0.25"/>
  </sheetData>
  <mergeCells count="4">
    <mergeCell ref="A1:C1"/>
    <mergeCell ref="A2:C2"/>
    <mergeCell ref="A104:B104"/>
    <mergeCell ref="D1:I1"/>
  </mergeCells>
  <printOptions horizontalCentered="1"/>
  <pageMargins left="0.2" right="0.2" top="0.75" bottom="0.75" header="0.3" footer="0.3"/>
  <pageSetup orientation="landscape" r:id="rId1"/>
  <rowBreaks count="6" manualBreakCount="6">
    <brk id="21" max="16383" man="1"/>
    <brk id="34" max="16383" man="1"/>
    <brk id="47" max="16383" man="1"/>
    <brk id="58" max="16383" man="1"/>
    <brk id="82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Bare</dc:creator>
  <cp:lastModifiedBy>Bonnie Sietman</cp:lastModifiedBy>
  <cp:lastPrinted>2022-12-13T15:17:43Z</cp:lastPrinted>
  <dcterms:created xsi:type="dcterms:W3CDTF">2022-08-17T12:46:16Z</dcterms:created>
  <dcterms:modified xsi:type="dcterms:W3CDTF">2022-12-13T16:37:18Z</dcterms:modified>
</cp:coreProperties>
</file>