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799DJ Braden Woods Lift Station Rehabilitation and New Force Main\Working Docs\Solicitation Docs\"/>
    </mc:Choice>
  </mc:AlternateContent>
  <xr:revisionPtr revIDLastSave="0" documentId="13_ncr:1_{7C6773D9-413A-463C-9550-BF6E13B3E80F}" xr6:coauthVersionLast="46" xr6:coauthVersionMax="46" xr10:uidLastSave="{00000000-0000-0000-0000-000000000000}"/>
  <bookViews>
    <workbookView xWindow="-120" yWindow="-120" windowWidth="29040" windowHeight="17640" xr2:uid="{CFBCDF50-8E77-4D50-83E9-32CB24A0BFE2}"/>
  </bookViews>
  <sheets>
    <sheet name="Bid Form" sheetId="3" r:id="rId1"/>
  </sheets>
  <definedNames>
    <definedName name="_xlnm.Print_Area" localSheetId="0">'Bid Form'!$A$1:$J$18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H5" i="3"/>
  <c r="H6" i="3"/>
  <c r="H7" i="3"/>
  <c r="H8" i="3"/>
  <c r="H9" i="3"/>
  <c r="J4" i="3"/>
  <c r="H4" i="3"/>
  <c r="J10" i="3" l="1"/>
  <c r="J11" i="3" s="1"/>
  <c r="H10" i="3"/>
  <c r="J12" i="3" l="1"/>
  <c r="H11" i="3"/>
  <c r="H12" i="3" s="1"/>
  <c r="F9" i="3" l="1"/>
  <c r="F8" i="3"/>
  <c r="F7" i="3"/>
  <c r="F6" i="3"/>
  <c r="F5" i="3"/>
  <c r="F4" i="3"/>
  <c r="F10" i="3" l="1"/>
  <c r="F11" i="3" l="1"/>
</calcChain>
</file>

<file path=xl/sharedStrings.xml><?xml version="1.0" encoding="utf-8"?>
<sst xmlns="http://schemas.openxmlformats.org/spreadsheetml/2006/main" count="29" uniqueCount="24">
  <si>
    <t>DESCRIPTION</t>
  </si>
  <si>
    <t>QTY</t>
  </si>
  <si>
    <t>LS</t>
  </si>
  <si>
    <t>SUB-TOTAL BASE BID</t>
  </si>
  <si>
    <t>MOBILIZATION</t>
  </si>
  <si>
    <t>DEMOLITION</t>
  </si>
  <si>
    <t>FURNISH AND INSTALL FORCEMAIN</t>
  </si>
  <si>
    <t>FURNISH AND INSTALL PUMP STATION AND MANHOLE</t>
  </si>
  <si>
    <t>FURNISH AND OPERATE BYPASS PUMPING SYSTEM 7</t>
  </si>
  <si>
    <t xml:space="preserve">CLEANUP AND DEMOBILIZATION </t>
  </si>
  <si>
    <t>UNITS</t>
  </si>
  <si>
    <t xml:space="preserve">UNIT PRICE
</t>
  </si>
  <si>
    <r>
      <t xml:space="preserve">AMOUNT
</t>
    </r>
    <r>
      <rPr>
        <b/>
        <sz val="11"/>
        <color rgb="FFFF0000"/>
        <rFont val="Times New Roman"/>
        <family val="1"/>
      </rPr>
      <t xml:space="preserve"> </t>
    </r>
  </si>
  <si>
    <r>
      <t xml:space="preserve">UNIT PRICE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300 </t>
    </r>
    <r>
      <rPr>
        <b/>
        <sz val="11"/>
        <rFont val="Times New Roman"/>
        <family val="1"/>
      </rPr>
      <t>Calendar Days</t>
    </r>
  </si>
  <si>
    <r>
      <t xml:space="preserve">EXTENDED AMOUNT
</t>
    </r>
    <r>
      <rPr>
        <b/>
        <sz val="11"/>
        <color rgb="FFFF0000"/>
        <rFont val="Times New Roman"/>
        <family val="1"/>
      </rPr>
      <t>BID B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300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</si>
  <si>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BID ITEM</t>
  </si>
  <si>
    <r>
      <t xml:space="preserve">UNIT PRICE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240 </t>
    </r>
    <r>
      <rPr>
        <b/>
        <sz val="11"/>
        <rFont val="Times New Roman"/>
        <family val="1"/>
      </rPr>
      <t>Calendar Days</t>
    </r>
  </si>
  <si>
    <t>BIDDER NAME________________________________________________</t>
  </si>
  <si>
    <t>BIDDER SIGNATURE___________________________________________</t>
  </si>
  <si>
    <t>CONTINGENCY</t>
  </si>
  <si>
    <t>TOTAL</t>
  </si>
  <si>
    <t>EOC (Jacobs)</t>
  </si>
  <si>
    <r>
      <t xml:space="preserve">EXTENDED AMOUNT
</t>
    </r>
    <r>
      <rPr>
        <b/>
        <sz val="11"/>
        <color rgb="FFFF0000"/>
        <rFont val="Times New Roman"/>
        <family val="1"/>
      </rPr>
      <t>BID A</t>
    </r>
    <r>
      <rPr>
        <b/>
        <sz val="11"/>
        <rFont val="Times New Roman"/>
        <family val="1"/>
      </rPr>
      <t xml:space="preserve">
</t>
    </r>
    <r>
      <rPr>
        <b/>
        <sz val="11"/>
        <color rgb="FFFF0000"/>
        <rFont val="Times New Roman"/>
        <family val="1"/>
      </rPr>
      <t xml:space="preserve">240 </t>
    </r>
    <r>
      <rPr>
        <b/>
        <sz val="11"/>
        <rFont val="Times New Roman"/>
        <family val="1"/>
      </rPr>
      <t>Calendar Days</t>
    </r>
    <r>
      <rPr>
        <b/>
        <sz val="11"/>
        <color rgb="FFFF0000"/>
        <rFont val="Times New Roman"/>
        <family val="1"/>
      </rPr>
      <t xml:space="preserve"> </t>
    </r>
  </si>
  <si>
    <t>APPENDIX K BID PRICING FORM
21-TA003799DJ BRADEN WOODS LIFT STATION REHABILITATION AND NEW FORCE MAIN
COUNTY PROJECT NO. 6067781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</si>
</sst>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1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38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4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44" fontId="5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/>
    </xf>
    <xf numFmtId="1" fontId="4" fillId="0" borderId="3" xfId="0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9" fontId="7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4" fontId="5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1" fontId="4" fillId="3" borderId="9" xfId="0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44" fontId="5" fillId="3" borderId="10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164" fontId="3" fillId="3" borderId="10" xfId="0" applyNumberFormat="1" applyFont="1" applyFill="1" applyBorder="1" applyAlignment="1" applyProtection="1">
      <alignment horizontal="center" vertical="center"/>
    </xf>
    <xf numFmtId="164" fontId="3" fillId="3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38" fontId="5" fillId="0" borderId="0" xfId="2" applyNumberFormat="1" applyFont="1" applyAlignment="1" applyProtection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8" fontId="5" fillId="0" borderId="0" xfId="2" applyNumberFormat="1" applyFont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wrapText="1"/>
    </xf>
    <xf numFmtId="40" fontId="5" fillId="4" borderId="1" xfId="0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38" fontId="7" fillId="0" borderId="0" xfId="2" applyNumberFormat="1" applyFont="1" applyAlignment="1" applyProtection="1">
      <alignment horizontal="center"/>
    </xf>
    <xf numFmtId="164" fontId="7" fillId="0" borderId="2" xfId="3" applyNumberFormat="1" applyFont="1" applyBorder="1" applyAlignment="1" applyProtection="1">
      <alignment horizontal="center" vertical="center"/>
    </xf>
    <xf numFmtId="164" fontId="7" fillId="0" borderId="1" xfId="3" applyNumberFormat="1" applyFont="1" applyBorder="1" applyAlignment="1" applyProtection="1">
      <alignment horizontal="center" vertical="center"/>
    </xf>
  </cellXfs>
  <cellStyles count="4">
    <cellStyle name="Currency" xfId="1" builtinId="4"/>
    <cellStyle name="Normal" xfId="0" builtinId="0"/>
    <cellStyle name="Normal 5" xfId="3" xr:uid="{F79EDF34-DC44-40CD-AE04-8096752CC694}"/>
    <cellStyle name="Normal_ConstructionCostMagellanDrWLImp" xfId="2" xr:uid="{BD22F933-C31A-48CB-9174-4E806EBD9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511B-0674-4A5F-B4BE-CFAFB1D8D07A}">
  <sheetPr>
    <pageSetUpPr fitToPage="1"/>
  </sheetPr>
  <dimension ref="A1:K26"/>
  <sheetViews>
    <sheetView tabSelected="1" zoomScale="85" zoomScaleNormal="85" workbookViewId="0">
      <selection activeCell="G4" sqref="G4"/>
    </sheetView>
  </sheetViews>
  <sheetFormatPr defaultRowHeight="15.75" x14ac:dyDescent="0.25"/>
  <cols>
    <col min="1" max="1" width="9.140625" style="2"/>
    <col min="2" max="2" width="50.140625" style="2" customWidth="1"/>
    <col min="3" max="3" width="9.7109375" style="2" customWidth="1"/>
    <col min="4" max="4" width="20.5703125" style="2" customWidth="1"/>
    <col min="5" max="6" width="17.7109375" style="2" hidden="1" customWidth="1"/>
    <col min="7" max="10" width="17.7109375" style="2" customWidth="1"/>
    <col min="11" max="16384" width="9.140625" style="2"/>
  </cols>
  <sheetData>
    <row r="1" spans="1:11" ht="53.45" customHeight="1" x14ac:dyDescent="0.25">
      <c r="A1" s="45" t="s">
        <v>23</v>
      </c>
      <c r="B1" s="46"/>
      <c r="C1" s="46"/>
      <c r="D1" s="41"/>
      <c r="E1" s="40" t="s">
        <v>21</v>
      </c>
      <c r="F1" s="41"/>
      <c r="G1" s="42"/>
      <c r="H1" s="43"/>
      <c r="I1" s="43"/>
      <c r="J1" s="44"/>
      <c r="K1" s="1"/>
    </row>
    <row r="2" spans="1:11" ht="25.5" customHeight="1" x14ac:dyDescent="0.25">
      <c r="A2" s="37" t="s">
        <v>15</v>
      </c>
      <c r="B2" s="35" t="s">
        <v>0</v>
      </c>
      <c r="C2" s="38" t="s">
        <v>1</v>
      </c>
      <c r="D2" s="35" t="s">
        <v>10</v>
      </c>
      <c r="E2" s="35" t="s">
        <v>11</v>
      </c>
      <c r="F2" s="35" t="s">
        <v>12</v>
      </c>
      <c r="G2" s="35" t="s">
        <v>16</v>
      </c>
      <c r="H2" s="35" t="s">
        <v>22</v>
      </c>
      <c r="I2" s="35" t="s">
        <v>13</v>
      </c>
      <c r="J2" s="36" t="s">
        <v>14</v>
      </c>
      <c r="K2" s="1"/>
    </row>
    <row r="3" spans="1:11" ht="30" customHeight="1" x14ac:dyDescent="0.25">
      <c r="A3" s="37"/>
      <c r="B3" s="35"/>
      <c r="C3" s="39"/>
      <c r="D3" s="39"/>
      <c r="E3" s="35"/>
      <c r="F3" s="35"/>
      <c r="G3" s="35"/>
      <c r="H3" s="35"/>
      <c r="I3" s="35"/>
      <c r="J3" s="36"/>
      <c r="K3" s="1"/>
    </row>
    <row r="4" spans="1:11" x14ac:dyDescent="0.25">
      <c r="A4" s="3">
        <v>1</v>
      </c>
      <c r="B4" s="4" t="s">
        <v>4</v>
      </c>
      <c r="C4" s="5">
        <v>1</v>
      </c>
      <c r="D4" s="6" t="s">
        <v>2</v>
      </c>
      <c r="E4" s="7"/>
      <c r="F4" s="8">
        <f>E4*C4</f>
        <v>0</v>
      </c>
      <c r="G4" s="33"/>
      <c r="H4" s="49" t="str">
        <f>IF(G4&lt;&gt;"",($C4*G4),"")</f>
        <v/>
      </c>
      <c r="I4" s="33"/>
      <c r="J4" s="48" t="str">
        <f>IF(I4&lt;&gt;"",($C4*I4),"")</f>
        <v/>
      </c>
      <c r="K4" s="1"/>
    </row>
    <row r="5" spans="1:11" x14ac:dyDescent="0.25">
      <c r="A5" s="3">
        <v>2</v>
      </c>
      <c r="B5" s="4" t="s">
        <v>5</v>
      </c>
      <c r="C5" s="5">
        <v>1</v>
      </c>
      <c r="D5" s="6" t="s">
        <v>2</v>
      </c>
      <c r="E5" s="7"/>
      <c r="F5" s="8">
        <f>E5*C5</f>
        <v>0</v>
      </c>
      <c r="G5" s="33"/>
      <c r="H5" s="49" t="str">
        <f t="shared" ref="H5:H9" si="0">IF(G5&lt;&gt;"",($C5*G5),"")</f>
        <v/>
      </c>
      <c r="I5" s="33"/>
      <c r="J5" s="48" t="str">
        <f t="shared" ref="J5:J9" si="1">IF(I5&lt;&gt;"",($C5*I5),"")</f>
        <v/>
      </c>
      <c r="K5" s="1"/>
    </row>
    <row r="6" spans="1:11" x14ac:dyDescent="0.25">
      <c r="A6" s="3">
        <v>3</v>
      </c>
      <c r="B6" s="4" t="s">
        <v>6</v>
      </c>
      <c r="C6" s="5">
        <v>1</v>
      </c>
      <c r="D6" s="6" t="s">
        <v>2</v>
      </c>
      <c r="E6" s="7"/>
      <c r="F6" s="8">
        <f>E6*C6</f>
        <v>0</v>
      </c>
      <c r="G6" s="33"/>
      <c r="H6" s="49" t="str">
        <f t="shared" si="0"/>
        <v/>
      </c>
      <c r="I6" s="33"/>
      <c r="J6" s="48" t="str">
        <f t="shared" si="1"/>
        <v/>
      </c>
      <c r="K6" s="1"/>
    </row>
    <row r="7" spans="1:11" ht="30" x14ac:dyDescent="0.25">
      <c r="A7" s="3">
        <v>4</v>
      </c>
      <c r="B7" s="4" t="s">
        <v>7</v>
      </c>
      <c r="C7" s="5">
        <v>1</v>
      </c>
      <c r="D7" s="6" t="s">
        <v>2</v>
      </c>
      <c r="E7" s="7"/>
      <c r="F7" s="8">
        <f>E7*C7</f>
        <v>0</v>
      </c>
      <c r="G7" s="33"/>
      <c r="H7" s="49" t="str">
        <f t="shared" si="0"/>
        <v/>
      </c>
      <c r="I7" s="33"/>
      <c r="J7" s="48" t="str">
        <f t="shared" si="1"/>
        <v/>
      </c>
      <c r="K7" s="1"/>
    </row>
    <row r="8" spans="1:11" ht="30" x14ac:dyDescent="0.25">
      <c r="A8" s="3">
        <v>5</v>
      </c>
      <c r="B8" s="4" t="s">
        <v>8</v>
      </c>
      <c r="C8" s="5">
        <v>1</v>
      </c>
      <c r="D8" s="6" t="s">
        <v>2</v>
      </c>
      <c r="E8" s="7"/>
      <c r="F8" s="8">
        <f t="shared" ref="F8:F9" si="2">E8*C8</f>
        <v>0</v>
      </c>
      <c r="G8" s="33"/>
      <c r="H8" s="49" t="str">
        <f t="shared" si="0"/>
        <v/>
      </c>
      <c r="I8" s="33"/>
      <c r="J8" s="48" t="str">
        <f t="shared" si="1"/>
        <v/>
      </c>
      <c r="K8" s="1"/>
    </row>
    <row r="9" spans="1:11" x14ac:dyDescent="0.25">
      <c r="A9" s="3">
        <v>6</v>
      </c>
      <c r="B9" s="4" t="s">
        <v>9</v>
      </c>
      <c r="C9" s="5">
        <v>1</v>
      </c>
      <c r="D9" s="6" t="s">
        <v>2</v>
      </c>
      <c r="E9" s="7"/>
      <c r="F9" s="8">
        <f t="shared" si="2"/>
        <v>0</v>
      </c>
      <c r="G9" s="33"/>
      <c r="H9" s="49" t="str">
        <f t="shared" si="0"/>
        <v/>
      </c>
      <c r="I9" s="33"/>
      <c r="J9" s="48" t="str">
        <f t="shared" si="1"/>
        <v/>
      </c>
      <c r="K9" s="1"/>
    </row>
    <row r="10" spans="1:11" x14ac:dyDescent="0.25">
      <c r="A10" s="10"/>
      <c r="B10" s="11" t="s">
        <v>3</v>
      </c>
      <c r="C10" s="12"/>
      <c r="D10" s="12"/>
      <c r="E10" s="12"/>
      <c r="F10" s="13">
        <f>SUM(F4:F9)</f>
        <v>0</v>
      </c>
      <c r="G10" s="14"/>
      <c r="H10" s="15" t="str">
        <f>IF(H4&lt;&gt;"",(SUM(H4:H9)),"")</f>
        <v/>
      </c>
      <c r="I10" s="14"/>
      <c r="J10" s="16" t="str">
        <f>IF(J4&lt;&gt;"",(SUM(J4:J9)),"")</f>
        <v/>
      </c>
      <c r="K10" s="1"/>
    </row>
    <row r="11" spans="1:11" x14ac:dyDescent="0.25">
      <c r="A11" s="17">
        <v>7</v>
      </c>
      <c r="B11" s="18" t="s">
        <v>19</v>
      </c>
      <c r="C11" s="19">
        <v>0.1</v>
      </c>
      <c r="D11" s="20"/>
      <c r="E11" s="9"/>
      <c r="F11" s="21">
        <f>F10*C11</f>
        <v>0</v>
      </c>
      <c r="G11" s="9"/>
      <c r="H11" s="22" t="str">
        <f>IF(H10&lt;&gt;"",(SUM($C11*H10)),"")</f>
        <v/>
      </c>
      <c r="I11" s="9"/>
      <c r="J11" s="23" t="str">
        <f>IF(J10&lt;&gt;"",(SUM($C11*J10)),"")</f>
        <v/>
      </c>
      <c r="K11" s="1"/>
    </row>
    <row r="12" spans="1:11" ht="25.9" customHeight="1" thickBot="1" x14ac:dyDescent="0.3">
      <c r="A12" s="24"/>
      <c r="B12" s="25" t="s">
        <v>20</v>
      </c>
      <c r="C12" s="26"/>
      <c r="D12" s="26"/>
      <c r="E12" s="26"/>
      <c r="F12" s="27">
        <v>1707475</v>
      </c>
      <c r="G12" s="28"/>
      <c r="H12" s="29" t="str">
        <f>IF(H10&lt;&gt;"",(SUM(H11,H10)),"")</f>
        <v/>
      </c>
      <c r="I12" s="28"/>
      <c r="J12" s="30" t="str">
        <f>IF(J10&lt;&gt;"",(SUM(J11,J10)),"")</f>
        <v/>
      </c>
      <c r="K12" s="1"/>
    </row>
    <row r="13" spans="1:1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1"/>
    </row>
    <row r="14" spans="1:11" x14ac:dyDescent="0.25">
      <c r="A14" s="34" t="s">
        <v>17</v>
      </c>
      <c r="B14" s="34"/>
      <c r="C14" s="34"/>
      <c r="D14" s="31"/>
      <c r="E14" s="31"/>
      <c r="F14" s="31"/>
      <c r="G14" s="31"/>
      <c r="H14" s="31"/>
      <c r="I14" s="31"/>
      <c r="J14" s="31"/>
      <c r="K14" s="1"/>
    </row>
    <row r="15" spans="1:11" x14ac:dyDescent="0.25">
      <c r="A15" s="32"/>
      <c r="B15" s="32"/>
      <c r="C15" s="32"/>
      <c r="D15" s="31"/>
      <c r="E15" s="31"/>
      <c r="F15" s="31"/>
      <c r="G15" s="31"/>
      <c r="H15" s="31"/>
      <c r="I15" s="31"/>
      <c r="J15" s="31"/>
      <c r="K15" s="1"/>
    </row>
    <row r="16" spans="1:11" x14ac:dyDescent="0.25">
      <c r="A16" s="47"/>
      <c r="B16" s="47"/>
      <c r="C16" s="47"/>
      <c r="D16" s="31"/>
      <c r="E16" s="31"/>
      <c r="F16" s="31"/>
      <c r="G16" s="31"/>
      <c r="H16" s="31"/>
      <c r="I16" s="31"/>
      <c r="J16" s="31"/>
      <c r="K16" s="1"/>
    </row>
    <row r="17" spans="1:11" x14ac:dyDescent="0.25">
      <c r="A17" s="34" t="s">
        <v>18</v>
      </c>
      <c r="B17" s="34"/>
      <c r="C17" s="34"/>
      <c r="D17" s="31"/>
      <c r="E17" s="31"/>
      <c r="F17" s="31"/>
      <c r="G17" s="31"/>
      <c r="H17" s="31"/>
      <c r="I17" s="31"/>
      <c r="J17" s="31"/>
      <c r="K17" s="1"/>
    </row>
    <row r="18" spans="1:1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 algorithmName="SHA-512" hashValue="tI7J+d6XB1kpMBBj9bMH9gJh8tvVtU6qeo40oPib6wcAYsmD6YaXYA103+yKMVO/P+hOVxZV6bzm1UunTnUcIg==" saltValue="qF1CLXAeygs6I6PAsrJ3Ow==" spinCount="100000" sheet="1" objects="1" scenarios="1" selectLockedCells="1"/>
  <mergeCells count="16">
    <mergeCell ref="E1:F1"/>
    <mergeCell ref="G1:J1"/>
    <mergeCell ref="A1:D1"/>
    <mergeCell ref="A14:C14"/>
    <mergeCell ref="A16:C16"/>
    <mergeCell ref="A17:C17"/>
    <mergeCell ref="G2:G3"/>
    <mergeCell ref="H2:H3"/>
    <mergeCell ref="I2:I3"/>
    <mergeCell ref="J2:J3"/>
    <mergeCell ref="A2:A3"/>
    <mergeCell ref="B2:B3"/>
    <mergeCell ref="E2:E3"/>
    <mergeCell ref="F2:F3"/>
    <mergeCell ref="C2:C3"/>
    <mergeCell ref="D2:D3"/>
  </mergeCells>
  <pageMargins left="0.7" right="0.7" top="0.75" bottom="0.75" header="0.3" footer="0.3"/>
  <pageSetup scale="56" orientation="portrait" r:id="rId1"/>
  <ignoredErrors>
    <ignoredError sqref="H4:H7 J4:J9 H8:H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850BC8532D9B4FA6FEC56B53CBD531" ma:contentTypeVersion="13" ma:contentTypeDescription="Create a new document." ma:contentTypeScope="" ma:versionID="8e9c87d6ba5c3bb4215b9fe7c2d248be">
  <xsd:schema xmlns:xsd="http://www.w3.org/2001/XMLSchema" xmlns:xs="http://www.w3.org/2001/XMLSchema" xmlns:p="http://schemas.microsoft.com/office/2006/metadata/properties" xmlns:ns3="f037b925-5965-4843-9de7-4414eb9525be" xmlns:ns4="de96cb6b-43c6-41d2-bf5a-07b2ab9b9c50" targetNamespace="http://schemas.microsoft.com/office/2006/metadata/properties" ma:root="true" ma:fieldsID="8207faa1f3b433d5fe6ef2558af31eed" ns3:_="" ns4:_="">
    <xsd:import namespace="f037b925-5965-4843-9de7-4414eb9525be"/>
    <xsd:import namespace="de96cb6b-43c6-41d2-bf5a-07b2ab9b9c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7b925-5965-4843-9de7-4414eb952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6cb6b-43c6-41d2-bf5a-07b2ab9b9c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FB042-9307-4A1F-AFC5-D9C1706DD67D}">
  <ds:schemaRefs>
    <ds:schemaRef ds:uri="http://schemas.microsoft.com/office/2006/documentManagement/types"/>
    <ds:schemaRef ds:uri="f037b925-5965-4843-9de7-4414eb9525be"/>
    <ds:schemaRef ds:uri="http://purl.org/dc/elements/1.1/"/>
    <ds:schemaRef ds:uri="http://schemas.microsoft.com/office/2006/metadata/properties"/>
    <ds:schemaRef ds:uri="de96cb6b-43c6-41d2-bf5a-07b2ab9b9c50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A5C4E-8BDC-4133-A582-39C8BBE95E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37b925-5965-4843-9de7-4414eb9525be"/>
    <ds:schemaRef ds:uri="de96cb6b-43c6-41d2-bf5a-07b2ab9b9c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Dave Janney</cp:lastModifiedBy>
  <cp:lastPrinted>2021-07-19T11:21:42Z</cp:lastPrinted>
  <dcterms:created xsi:type="dcterms:W3CDTF">2020-02-28T00:40:14Z</dcterms:created>
  <dcterms:modified xsi:type="dcterms:W3CDTF">2021-07-19T12:15:46Z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0x01010063850BC8532D9B4FA6FEC56B53CBD531</vt:lpwstr>
  </property>
</Properties>
</file>