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18\18-TA002846JP Coquina Beach Drainage\Solicitation Docs\Addendums\Addendum 2\"/>
    </mc:Choice>
  </mc:AlternateContent>
  <workbookProtection workbookAlgorithmName="SHA-512" workbookHashValue="OPcUrxspayMp3YgnKWYGlXNyn9bDq4AvSzGeYmAqa4uDAjHvbW8Wvudaa9jBE3EWtJJC6VhplhcQbVwcpO9Diw==" workbookSaltValue="xwPfrB6J2NSzrv5ZVRnwGQ==" workbookSpinCount="100000" lockStructure="1"/>
  <bookViews>
    <workbookView xWindow="0" yWindow="0" windowWidth="28800" windowHeight="14025" tabRatio="599" activeTab="1"/>
  </bookViews>
  <sheets>
    <sheet name="BID A 18-TA002846JP" sheetId="29" r:id="rId1"/>
    <sheet name="BID B 18-TA002846JP (2)" sheetId="36" r:id="rId2"/>
  </sheets>
  <definedNames>
    <definedName name="_xlnm.Print_Area" localSheetId="0">'BID A 18-TA002846JP'!$A$1:$G$44</definedName>
    <definedName name="_xlnm.Print_Area" localSheetId="1">'BID B 18-TA002846JP (2)'!$A$1:$G$44</definedName>
    <definedName name="_xlnm.Print_Titles" localSheetId="0">'BID A 18-TA002846JP'!$1:$7</definedName>
    <definedName name="_xlnm.Print_Titles" localSheetId="1">'BID B 18-TA002846JP (2)'!$1:$7</definedName>
  </definedNames>
  <calcPr calcId="171027"/>
</workbook>
</file>

<file path=xl/calcChain.xml><?xml version="1.0" encoding="utf-8"?>
<calcChain xmlns="http://schemas.openxmlformats.org/spreadsheetml/2006/main">
  <c r="G42" i="36" l="1"/>
  <c r="G43" i="36"/>
  <c r="G44" i="36" s="1"/>
  <c r="G10" i="36"/>
  <c r="G11" i="36"/>
  <c r="G12" i="36"/>
  <c r="G13" i="36"/>
  <c r="G14" i="36"/>
  <c r="G15" i="36"/>
  <c r="G16" i="36"/>
  <c r="G17" i="36"/>
  <c r="G18" i="36"/>
  <c r="G19" i="36"/>
  <c r="G20" i="36"/>
  <c r="G21" i="36"/>
  <c r="G22" i="36"/>
  <c r="G23" i="36"/>
  <c r="G24" i="36"/>
  <c r="G25" i="36"/>
  <c r="G26" i="36"/>
  <c r="G27" i="36"/>
  <c r="G28" i="36"/>
  <c r="G29" i="36"/>
  <c r="G30" i="36"/>
  <c r="G31" i="36"/>
  <c r="G32" i="36"/>
  <c r="G33" i="36"/>
  <c r="G34" i="36"/>
  <c r="G35" i="36"/>
  <c r="G36" i="36"/>
  <c r="G37" i="36"/>
  <c r="G38" i="36"/>
  <c r="G39" i="36"/>
  <c r="G40" i="36"/>
  <c r="G41" i="36"/>
  <c r="G9" i="36"/>
  <c r="G42" i="29"/>
  <c r="G43" i="29" s="1"/>
  <c r="G10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31" i="29"/>
  <c r="G32" i="29"/>
  <c r="G33" i="29"/>
  <c r="G34" i="29"/>
  <c r="G35" i="29"/>
  <c r="G36" i="29"/>
  <c r="G37" i="29"/>
  <c r="G38" i="29"/>
  <c r="G39" i="29"/>
  <c r="G40" i="29"/>
  <c r="G41" i="29"/>
  <c r="G9" i="29"/>
  <c r="G44" i="29" l="1"/>
</calcChain>
</file>

<file path=xl/sharedStrings.xml><?xml version="1.0" encoding="utf-8"?>
<sst xmlns="http://schemas.openxmlformats.org/spreadsheetml/2006/main" count="236" uniqueCount="91">
  <si>
    <t>ITEM</t>
  </si>
  <si>
    <t>FDOT</t>
  </si>
  <si>
    <t>BID PRICE</t>
  </si>
  <si>
    <t>TOTAL BID</t>
  </si>
  <si>
    <t>DESCRIPTION</t>
  </si>
  <si>
    <t>U/M</t>
  </si>
  <si>
    <t>PER UNIT</t>
  </si>
  <si>
    <t>PRICE</t>
  </si>
  <si>
    <t>LS</t>
  </si>
  <si>
    <t>#</t>
  </si>
  <si>
    <t>101-1</t>
  </si>
  <si>
    <t>MOBILIZATION</t>
  </si>
  <si>
    <t>102-1</t>
  </si>
  <si>
    <t>MAINTENANCE OF TRAFFIC</t>
  </si>
  <si>
    <t>LF</t>
  </si>
  <si>
    <t>EA</t>
  </si>
  <si>
    <t>QTY</t>
  </si>
  <si>
    <t>CONTRACT CONTINGENCY (10% OF TOTAL BASE BID (Used only with County Approval)</t>
  </si>
  <si>
    <t>SEDIMENT BARRIER</t>
  </si>
  <si>
    <t>104-10-3</t>
  </si>
  <si>
    <t>SY</t>
  </si>
  <si>
    <t>DETECTABLE WARNINGS</t>
  </si>
  <si>
    <t>522-1</t>
  </si>
  <si>
    <t>527-2</t>
  </si>
  <si>
    <t>SF</t>
  </si>
  <si>
    <t>SINGLE POST SIGN, RELOCATE</t>
  </si>
  <si>
    <t>700-1-50</t>
  </si>
  <si>
    <t>711-11-160</t>
  </si>
  <si>
    <t>BID FORM B</t>
  </si>
  <si>
    <t>BID FORM A</t>
  </si>
  <si>
    <r>
      <t xml:space="preserve"> BID "A"  Based on Completion Time of 270 </t>
    </r>
    <r>
      <rPr>
        <b/>
        <u/>
        <sz val="20"/>
        <rFont val="Arial"/>
        <family val="2"/>
      </rPr>
      <t xml:space="preserve"> Calendar Days </t>
    </r>
  </si>
  <si>
    <t>COQUINA BEACH DRAINAGE IMPROVEMENTS</t>
  </si>
  <si>
    <r>
      <t>TOTAL BASE BID "A" BASED ON A COMPLETION TIME OF 270</t>
    </r>
    <r>
      <rPr>
        <b/>
        <u/>
        <sz val="18"/>
        <rFont val="Arial"/>
        <family val="2"/>
      </rPr>
      <t xml:space="preserve"> CALENDAR DAYS</t>
    </r>
  </si>
  <si>
    <t>104-18</t>
  </si>
  <si>
    <t>110-2-1</t>
  </si>
  <si>
    <t>GR-1</t>
  </si>
  <si>
    <t>GR-2</t>
  </si>
  <si>
    <t>GR-3</t>
  </si>
  <si>
    <t>GR-4</t>
  </si>
  <si>
    <t>GR-5</t>
  </si>
  <si>
    <t>425-1-541</t>
  </si>
  <si>
    <t>425-1-901</t>
  </si>
  <si>
    <t>425-2-041</t>
  </si>
  <si>
    <t>425-2-061</t>
  </si>
  <si>
    <t>430-175-124</t>
  </si>
  <si>
    <t>440-1-10</t>
  </si>
  <si>
    <t>440-73-2</t>
  </si>
  <si>
    <t>520-2-04</t>
  </si>
  <si>
    <t>520-2-05</t>
  </si>
  <si>
    <t>550-60-511</t>
  </si>
  <si>
    <t>711-11-101</t>
  </si>
  <si>
    <t>711-11-201</t>
  </si>
  <si>
    <t>711-11-401</t>
  </si>
  <si>
    <t>711-11-105</t>
  </si>
  <si>
    <t>711-11-460</t>
  </si>
  <si>
    <t>PK-1</t>
  </si>
  <si>
    <t xml:space="preserve">INLET PROTECTION SYSTEM </t>
  </si>
  <si>
    <t>CLEARING &amp; GRUBBING</t>
  </si>
  <si>
    <t>EMBEDDED RING INFILTRATION KIT (ERIK)</t>
  </si>
  <si>
    <t>8" PERVIOUS CONCRETE</t>
  </si>
  <si>
    <t>10" PERVIOUS CONCRETE</t>
  </si>
  <si>
    <t>6" REINFORCED CONCRETE</t>
  </si>
  <si>
    <t>RECYCLED MATERIAL WHEEL STOP</t>
  </si>
  <si>
    <t>INLETS, DITCH BOTTOM, TYPE D, &lt;10'</t>
  </si>
  <si>
    <t>INLETS, DITCH BOTTOM, TYPE D, &lt;10', SPECIAL, WITH DEBRIS CAGE</t>
  </si>
  <si>
    <t>MANHOLES, P-7, &lt;10</t>
  </si>
  <si>
    <t>MANHOLES, P-8, &lt;10</t>
  </si>
  <si>
    <t>PIPE CULVERT, RCP, 24" STORM</t>
  </si>
  <si>
    <t>UNDERDRAIN TYPE II, 6", W BOLD AND GOLD MEDIA</t>
  </si>
  <si>
    <t>UNDERDRAIN SOLID ADS 6" PIPE</t>
  </si>
  <si>
    <t>CONCRETE CURB, TYPE D</t>
  </si>
  <si>
    <t>SIDEWALK CONCRETE  4" MANATEE COUNTY (5' WIDE)</t>
  </si>
  <si>
    <t>SIDEWALK CONCRETE  4" FDOT (8' WIDE)</t>
  </si>
  <si>
    <t>RELOCATE SWING GATES</t>
  </si>
  <si>
    <t>THERMOPLASTIC, STANDARD, WHITE, SOLID, 6"</t>
  </si>
  <si>
    <t>THERMOPLASTIC, STANDARD, YELLOW, SOLID, 6"</t>
  </si>
  <si>
    <t>THERMOPLASTIC, STANDARD, BLUE, SOLID, 6"</t>
  </si>
  <si>
    <t>TERMOPLASTIC, STANDARD, WHITE, SOLID FOR STOP BAR OR CROSSWALK, 24"</t>
  </si>
  <si>
    <t>THERMOPLASTIC, STANDARD, WHITE, MESSAGE OR SYMBOL</t>
  </si>
  <si>
    <t>THERMOPLASTIC, STANDARD, BLUE, MESSAGE OR SYMBOL</t>
  </si>
  <si>
    <t>RELOCATE POST AND ROPE</t>
  </si>
  <si>
    <t>PARKING LOT</t>
  </si>
  <si>
    <t>AC</t>
  </si>
  <si>
    <r>
      <t xml:space="preserve"> BID "B"  Based on Completion Time of 300 </t>
    </r>
    <r>
      <rPr>
        <b/>
        <u/>
        <sz val="20"/>
        <rFont val="Arial"/>
        <family val="2"/>
      </rPr>
      <t xml:space="preserve"> Calendar Days </t>
    </r>
  </si>
  <si>
    <t>18-TA002846JP</t>
  </si>
  <si>
    <r>
      <t xml:space="preserve">TOTAL OFFER (Bid "A") WITH 10% CONTRACT CONTINGENCY(Based On A Completion Time Of  270 </t>
    </r>
    <r>
      <rPr>
        <b/>
        <u/>
        <sz val="16"/>
        <rFont val="Arial"/>
        <family val="2"/>
      </rPr>
      <t>Calendar Days</t>
    </r>
    <r>
      <rPr>
        <b/>
        <sz val="16"/>
        <rFont val="Arial"/>
        <family val="2"/>
      </rPr>
      <t>)</t>
    </r>
  </si>
  <si>
    <t>CONCRETE CURB, 12" Wide RIBBON CURB (HEADER CURB) 8"</t>
  </si>
  <si>
    <t>CONCRETE CURB, 12" Wide RIBBON CURB (HEADER CURB) 10"</t>
  </si>
  <si>
    <t>CONCRETE CURB, 2' Wide RIBBON CURB (HEADER CURB) 10"</t>
  </si>
  <si>
    <r>
      <t xml:space="preserve">TOTAL BASE BID "B" BASED ON A COMPLETION TIME OF 300 </t>
    </r>
    <r>
      <rPr>
        <b/>
        <u/>
        <sz val="18"/>
        <rFont val="Arial"/>
        <family val="2"/>
      </rPr>
      <t>CALENDAR DAYS</t>
    </r>
  </si>
  <si>
    <r>
      <t xml:space="preserve">TOTAL OFFER (Bid "B") WITH 10% CONTRACT CONTINGENCY(Based On A Completion Time Of  300 </t>
    </r>
    <r>
      <rPr>
        <b/>
        <u/>
        <sz val="16"/>
        <rFont val="Arial"/>
        <family val="2"/>
      </rPr>
      <t>Calendar Days</t>
    </r>
    <r>
      <rPr>
        <b/>
        <sz val="16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</si>
</sst>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u/>
      <sz val="18"/>
      <name val="Arial"/>
      <family val="2"/>
    </font>
    <font>
      <b/>
      <u/>
      <sz val="16"/>
      <name val="Arial"/>
      <family val="2"/>
    </font>
    <font>
      <sz val="12"/>
      <name val="Arial"/>
      <family val="2"/>
    </font>
    <font>
      <b/>
      <u/>
      <sz val="20"/>
      <name val="Arial"/>
      <family val="2"/>
    </font>
    <font>
      <sz val="12"/>
      <color theme="1"/>
      <name val="Arial"/>
      <family val="2"/>
    </font>
    <font>
      <sz val="16"/>
      <color rgb="FFFF0000"/>
      <name val="Arial"/>
      <family val="2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0"/>
      </right>
      <top style="double">
        <color indexed="0"/>
      </top>
      <bottom/>
      <diagonal/>
    </border>
    <border>
      <left/>
      <right/>
      <top style="double">
        <color indexed="0"/>
      </top>
      <bottom/>
      <diagonal/>
    </border>
    <border>
      <left style="double">
        <color indexed="0"/>
      </left>
      <right/>
      <top style="double">
        <color indexed="0"/>
      </top>
      <bottom/>
      <diagonal/>
    </border>
    <border>
      <left style="double">
        <color indexed="0"/>
      </left>
      <right style="double">
        <color indexed="0"/>
      </right>
      <top style="double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0"/>
      </right>
      <top/>
      <bottom/>
      <diagonal/>
    </border>
    <border>
      <left style="double">
        <color indexed="0"/>
      </left>
      <right/>
      <top/>
      <bottom/>
      <diagonal/>
    </border>
    <border>
      <left style="double">
        <color indexed="0"/>
      </left>
      <right style="double">
        <color indexed="0"/>
      </right>
      <top/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/>
    <xf numFmtId="164" fontId="5" fillId="0" borderId="6" xfId="0" applyNumberFormat="1" applyFont="1" applyFill="1" applyBorder="1" applyAlignment="1" applyProtection="1">
      <alignment horizontal="left"/>
    </xf>
    <xf numFmtId="7" fontId="5" fillId="0" borderId="6" xfId="0" applyNumberFormat="1" applyFont="1" applyFill="1" applyBorder="1" applyAlignment="1" applyProtection="1">
      <alignment horizontal="left"/>
      <protection locked="0"/>
    </xf>
    <xf numFmtId="164" fontId="5" fillId="0" borderId="6" xfId="0" applyNumberFormat="1" applyFont="1" applyFill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horizontal="center"/>
    </xf>
    <xf numFmtId="3" fontId="5" fillId="2" borderId="6" xfId="0" applyNumberFormat="1" applyFont="1" applyFill="1" applyBorder="1" applyAlignment="1" applyProtection="1">
      <alignment horizontal="center"/>
    </xf>
    <xf numFmtId="7" fontId="5" fillId="2" borderId="6" xfId="0" applyNumberFormat="1" applyFont="1" applyFill="1" applyBorder="1" applyAlignment="1" applyProtection="1">
      <alignment horizontal="left"/>
    </xf>
    <xf numFmtId="7" fontId="5" fillId="0" borderId="6" xfId="0" applyNumberFormat="1" applyFont="1" applyFill="1" applyBorder="1" applyAlignment="1" applyProtection="1">
      <alignment horizontal="left"/>
    </xf>
    <xf numFmtId="164" fontId="14" fillId="0" borderId="6" xfId="0" applyNumberFormat="1" applyFont="1" applyFill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left"/>
    </xf>
    <xf numFmtId="0" fontId="8" fillId="0" borderId="6" xfId="0" applyFont="1" applyBorder="1" applyAlignment="1" applyProtection="1">
      <alignment horizontal="left"/>
    </xf>
    <xf numFmtId="1" fontId="5" fillId="0" borderId="6" xfId="0" applyNumberFormat="1" applyFont="1" applyBorder="1" applyAlignment="1" applyProtection="1">
      <alignment horizontal="center"/>
    </xf>
    <xf numFmtId="0" fontId="11" fillId="0" borderId="6" xfId="1" applyFont="1" applyFill="1" applyBorder="1" applyAlignment="1" applyProtection="1">
      <alignment horizontal="left"/>
    </xf>
    <xf numFmtId="0" fontId="13" fillId="0" borderId="6" xfId="1" applyFont="1" applyFill="1" applyBorder="1" applyProtection="1"/>
    <xf numFmtId="38" fontId="13" fillId="0" borderId="6" xfId="1" applyNumberFormat="1" applyFont="1" applyFill="1" applyBorder="1" applyAlignment="1" applyProtection="1">
      <alignment horizontal="right"/>
    </xf>
    <xf numFmtId="0" fontId="13" fillId="0" borderId="6" xfId="1" applyFont="1" applyFill="1" applyBorder="1" applyAlignment="1" applyProtection="1">
      <alignment horizontal="center"/>
    </xf>
    <xf numFmtId="44" fontId="13" fillId="0" borderId="6" xfId="1" applyNumberFormat="1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11" fillId="0" borderId="6" xfId="1" applyFont="1" applyFill="1" applyBorder="1" applyProtection="1"/>
    <xf numFmtId="0" fontId="14" fillId="0" borderId="6" xfId="0" applyFont="1" applyBorder="1" applyAlignment="1" applyProtection="1">
      <alignment horizontal="center"/>
    </xf>
    <xf numFmtId="0" fontId="15" fillId="0" borderId="6" xfId="1" applyFont="1" applyFill="1" applyBorder="1" applyAlignment="1" applyProtection="1">
      <alignment horizontal="left"/>
    </xf>
    <xf numFmtId="0" fontId="15" fillId="0" borderId="6" xfId="1" applyFont="1" applyFill="1" applyBorder="1" applyProtection="1"/>
    <xf numFmtId="38" fontId="15" fillId="0" borderId="6" xfId="1" applyNumberFormat="1" applyFont="1" applyFill="1" applyBorder="1" applyAlignment="1" applyProtection="1">
      <alignment horizontal="right"/>
    </xf>
    <xf numFmtId="0" fontId="15" fillId="0" borderId="6" xfId="1" applyFont="1" applyFill="1" applyBorder="1" applyAlignment="1" applyProtection="1">
      <alignment horizontal="center"/>
    </xf>
    <xf numFmtId="8" fontId="13" fillId="0" borderId="6" xfId="1" applyNumberFormat="1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left"/>
    </xf>
    <xf numFmtId="0" fontId="6" fillId="0" borderId="6" xfId="0" applyFont="1" applyBorder="1" applyAlignment="1" applyProtection="1">
      <alignment horizontal="left" wrapText="1"/>
    </xf>
    <xf numFmtId="0" fontId="8" fillId="0" borderId="6" xfId="0" applyFont="1" applyBorder="1" applyAlignment="1" applyProtection="1">
      <alignment horizontal="left" wrapText="1"/>
    </xf>
    <xf numFmtId="0" fontId="7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wrapText="1"/>
    </xf>
  </cellXfs>
  <cellStyles count="4">
    <cellStyle name="Comma 2" xfId="3"/>
    <cellStyle name="Currency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zoomScale="60" zoomScaleNormal="50" zoomScalePageLayoutView="70" workbookViewId="0">
      <selection activeCell="C23" sqref="C23"/>
    </sheetView>
  </sheetViews>
  <sheetFormatPr defaultRowHeight="12.75" x14ac:dyDescent="0.2"/>
  <cols>
    <col min="1" max="1" width="9.7109375" customWidth="1"/>
    <col min="2" max="2" width="17.5703125" style="1" bestFit="1" customWidth="1"/>
    <col min="3" max="3" width="99.5703125" customWidth="1"/>
    <col min="4" max="4" width="12.140625" customWidth="1"/>
    <col min="5" max="5" width="10.85546875" customWidth="1"/>
    <col min="6" max="6" width="20.7109375" customWidth="1"/>
    <col min="7" max="7" width="39" customWidth="1"/>
  </cols>
  <sheetData>
    <row r="1" spans="1:7" ht="26.25" x14ac:dyDescent="0.4">
      <c r="A1" s="46" t="s">
        <v>29</v>
      </c>
      <c r="B1" s="46"/>
      <c r="C1" s="46"/>
      <c r="D1" s="46"/>
      <c r="E1" s="46"/>
      <c r="F1" s="46"/>
      <c r="G1" s="46"/>
    </row>
    <row r="2" spans="1:7" ht="0.75" customHeight="1" x14ac:dyDescent="0.4">
      <c r="A2" s="46"/>
      <c r="B2" s="46"/>
      <c r="C2" s="46"/>
      <c r="D2" s="46"/>
      <c r="E2" s="46"/>
      <c r="F2" s="46"/>
      <c r="G2" s="46"/>
    </row>
    <row r="3" spans="1:7" ht="26.25" x14ac:dyDescent="0.4">
      <c r="A3" s="46" t="s">
        <v>84</v>
      </c>
      <c r="B3" s="46"/>
      <c r="C3" s="46"/>
      <c r="D3" s="46"/>
      <c r="E3" s="46"/>
      <c r="F3" s="46"/>
      <c r="G3" s="46"/>
    </row>
    <row r="4" spans="1:7" s="3" customFormat="1" ht="26.25" x14ac:dyDescent="0.4">
      <c r="A4" s="47" t="s">
        <v>31</v>
      </c>
      <c r="B4" s="47"/>
      <c r="C4" s="47"/>
      <c r="D4" s="47"/>
      <c r="E4" s="47"/>
      <c r="F4" s="47"/>
      <c r="G4" s="47"/>
    </row>
    <row r="5" spans="1:7" s="2" customFormat="1" ht="27" thickBot="1" x14ac:dyDescent="0.45">
      <c r="A5" s="46" t="s">
        <v>30</v>
      </c>
      <c r="B5" s="46"/>
      <c r="C5" s="46"/>
      <c r="D5" s="46"/>
      <c r="E5" s="46"/>
      <c r="F5" s="46"/>
      <c r="G5" s="46"/>
    </row>
    <row r="6" spans="1:7" ht="29.1" customHeight="1" thickTop="1" x14ac:dyDescent="0.2">
      <c r="A6" s="16" t="s">
        <v>0</v>
      </c>
      <c r="B6" s="17" t="s">
        <v>1</v>
      </c>
      <c r="C6" s="18"/>
      <c r="D6" s="19"/>
      <c r="E6" s="20"/>
      <c r="F6" s="20" t="s">
        <v>2</v>
      </c>
      <c r="G6" s="20" t="s">
        <v>3</v>
      </c>
    </row>
    <row r="7" spans="1:7" ht="29.1" customHeight="1" x14ac:dyDescent="0.2">
      <c r="A7" s="21" t="s">
        <v>9</v>
      </c>
      <c r="B7" s="22" t="s">
        <v>0</v>
      </c>
      <c r="C7" s="23" t="s">
        <v>4</v>
      </c>
      <c r="D7" s="24" t="s">
        <v>16</v>
      </c>
      <c r="E7" s="25" t="s">
        <v>5</v>
      </c>
      <c r="F7" s="25" t="s">
        <v>6</v>
      </c>
      <c r="G7" s="25" t="s">
        <v>7</v>
      </c>
    </row>
    <row r="8" spans="1:7" ht="29.1" customHeight="1" x14ac:dyDescent="0.3">
      <c r="A8" s="26"/>
      <c r="B8" s="27"/>
      <c r="C8" s="28" t="s">
        <v>81</v>
      </c>
      <c r="D8" s="26"/>
      <c r="E8" s="29"/>
      <c r="F8" s="9"/>
      <c r="G8" s="14"/>
    </row>
    <row r="9" spans="1:7" ht="29.1" customHeight="1" x14ac:dyDescent="0.3">
      <c r="A9" s="26">
        <v>1</v>
      </c>
      <c r="B9" s="30" t="s">
        <v>10</v>
      </c>
      <c r="C9" s="31" t="s">
        <v>11</v>
      </c>
      <c r="D9" s="32">
        <v>1</v>
      </c>
      <c r="E9" s="33" t="s">
        <v>8</v>
      </c>
      <c r="F9" s="10"/>
      <c r="G9" s="8">
        <f>+F9*D9</f>
        <v>0</v>
      </c>
    </row>
    <row r="10" spans="1:7" ht="29.1" customHeight="1" x14ac:dyDescent="0.3">
      <c r="A10" s="26">
        <v>2</v>
      </c>
      <c r="B10" s="30" t="s">
        <v>12</v>
      </c>
      <c r="C10" s="31" t="s">
        <v>13</v>
      </c>
      <c r="D10" s="32">
        <v>1</v>
      </c>
      <c r="E10" s="33" t="s">
        <v>8</v>
      </c>
      <c r="F10" s="10"/>
      <c r="G10" s="8">
        <f t="shared" ref="G10:G41" si="0">+F10*D10</f>
        <v>0</v>
      </c>
    </row>
    <row r="11" spans="1:7" ht="29.1" customHeight="1" x14ac:dyDescent="0.3">
      <c r="A11" s="26">
        <v>3</v>
      </c>
      <c r="B11" s="30" t="s">
        <v>19</v>
      </c>
      <c r="C11" s="31" t="s">
        <v>18</v>
      </c>
      <c r="D11" s="32">
        <v>7750</v>
      </c>
      <c r="E11" s="33" t="s">
        <v>14</v>
      </c>
      <c r="F11" s="10"/>
      <c r="G11" s="8">
        <f t="shared" si="0"/>
        <v>0</v>
      </c>
    </row>
    <row r="12" spans="1:7" ht="29.1" customHeight="1" x14ac:dyDescent="0.3">
      <c r="A12" s="26">
        <v>4</v>
      </c>
      <c r="B12" s="30" t="s">
        <v>33</v>
      </c>
      <c r="C12" s="31" t="s">
        <v>56</v>
      </c>
      <c r="D12" s="32">
        <v>12</v>
      </c>
      <c r="E12" s="33" t="s">
        <v>15</v>
      </c>
      <c r="F12" s="10"/>
      <c r="G12" s="8">
        <f t="shared" si="0"/>
        <v>0</v>
      </c>
    </row>
    <row r="13" spans="1:7" ht="29.1" customHeight="1" x14ac:dyDescent="0.3">
      <c r="A13" s="26">
        <v>5</v>
      </c>
      <c r="B13" s="30" t="s">
        <v>34</v>
      </c>
      <c r="C13" s="31" t="s">
        <v>57</v>
      </c>
      <c r="D13" s="32">
        <v>1</v>
      </c>
      <c r="E13" s="33" t="s">
        <v>82</v>
      </c>
      <c r="F13" s="10"/>
      <c r="G13" s="8">
        <f t="shared" si="0"/>
        <v>0</v>
      </c>
    </row>
    <row r="14" spans="1:7" ht="29.1" customHeight="1" x14ac:dyDescent="0.3">
      <c r="A14" s="26">
        <v>6</v>
      </c>
      <c r="B14" s="30" t="s">
        <v>35</v>
      </c>
      <c r="C14" s="31" t="s">
        <v>58</v>
      </c>
      <c r="D14" s="32">
        <v>6</v>
      </c>
      <c r="E14" s="34" t="s">
        <v>15</v>
      </c>
      <c r="F14" s="10"/>
      <c r="G14" s="8">
        <f t="shared" si="0"/>
        <v>0</v>
      </c>
    </row>
    <row r="15" spans="1:7" ht="29.1" customHeight="1" x14ac:dyDescent="0.3">
      <c r="A15" s="26">
        <v>7</v>
      </c>
      <c r="B15" s="30" t="s">
        <v>36</v>
      </c>
      <c r="C15" s="31" t="s">
        <v>59</v>
      </c>
      <c r="D15" s="32">
        <v>7783</v>
      </c>
      <c r="E15" s="34" t="s">
        <v>20</v>
      </c>
      <c r="F15" s="10"/>
      <c r="G15" s="8">
        <f t="shared" si="0"/>
        <v>0</v>
      </c>
    </row>
    <row r="16" spans="1:7" ht="29.1" customHeight="1" x14ac:dyDescent="0.3">
      <c r="A16" s="35">
        <v>8</v>
      </c>
      <c r="B16" s="30" t="s">
        <v>37</v>
      </c>
      <c r="C16" s="31" t="s">
        <v>60</v>
      </c>
      <c r="D16" s="32">
        <v>5240</v>
      </c>
      <c r="E16" s="34" t="s">
        <v>20</v>
      </c>
      <c r="F16" s="10"/>
      <c r="G16" s="8">
        <f t="shared" si="0"/>
        <v>0</v>
      </c>
    </row>
    <row r="17" spans="1:7" ht="29.1" customHeight="1" x14ac:dyDescent="0.3">
      <c r="A17" s="26">
        <v>9</v>
      </c>
      <c r="B17" s="30" t="s">
        <v>38</v>
      </c>
      <c r="C17" s="31" t="s">
        <v>61</v>
      </c>
      <c r="D17" s="32">
        <v>586</v>
      </c>
      <c r="E17" s="34" t="s">
        <v>20</v>
      </c>
      <c r="F17" s="10"/>
      <c r="G17" s="8">
        <f t="shared" si="0"/>
        <v>0</v>
      </c>
    </row>
    <row r="18" spans="1:7" ht="29.1" customHeight="1" x14ac:dyDescent="0.3">
      <c r="A18" s="26">
        <v>10</v>
      </c>
      <c r="B18" s="30" t="s">
        <v>39</v>
      </c>
      <c r="C18" s="31" t="s">
        <v>62</v>
      </c>
      <c r="D18" s="32">
        <v>188</v>
      </c>
      <c r="E18" s="34" t="s">
        <v>15</v>
      </c>
      <c r="F18" s="10"/>
      <c r="G18" s="8">
        <f t="shared" si="0"/>
        <v>0</v>
      </c>
    </row>
    <row r="19" spans="1:7" ht="29.1" customHeight="1" x14ac:dyDescent="0.3">
      <c r="A19" s="35">
        <v>11</v>
      </c>
      <c r="B19" s="30" t="s">
        <v>40</v>
      </c>
      <c r="C19" s="31" t="s">
        <v>63</v>
      </c>
      <c r="D19" s="32">
        <v>11</v>
      </c>
      <c r="E19" s="33" t="s">
        <v>15</v>
      </c>
      <c r="F19" s="10"/>
      <c r="G19" s="8">
        <f t="shared" si="0"/>
        <v>0</v>
      </c>
    </row>
    <row r="20" spans="1:7" ht="29.1" customHeight="1" x14ac:dyDescent="0.3">
      <c r="A20" s="26">
        <v>12</v>
      </c>
      <c r="B20" s="30" t="s">
        <v>41</v>
      </c>
      <c r="C20" s="31" t="s">
        <v>64</v>
      </c>
      <c r="D20" s="32">
        <v>1</v>
      </c>
      <c r="E20" s="33" t="s">
        <v>15</v>
      </c>
      <c r="F20" s="10"/>
      <c r="G20" s="8">
        <f t="shared" si="0"/>
        <v>0</v>
      </c>
    </row>
    <row r="21" spans="1:7" ht="29.1" customHeight="1" x14ac:dyDescent="0.3">
      <c r="A21" s="26">
        <v>13</v>
      </c>
      <c r="B21" s="30" t="s">
        <v>42</v>
      </c>
      <c r="C21" s="31" t="s">
        <v>65</v>
      </c>
      <c r="D21" s="32">
        <v>3</v>
      </c>
      <c r="E21" s="33" t="s">
        <v>15</v>
      </c>
      <c r="F21" s="10"/>
      <c r="G21" s="8">
        <f t="shared" si="0"/>
        <v>0</v>
      </c>
    </row>
    <row r="22" spans="1:7" ht="29.1" customHeight="1" x14ac:dyDescent="0.3">
      <c r="A22" s="35">
        <v>14</v>
      </c>
      <c r="B22" s="30" t="s">
        <v>43</v>
      </c>
      <c r="C22" s="31" t="s">
        <v>66</v>
      </c>
      <c r="D22" s="32">
        <v>1</v>
      </c>
      <c r="E22" s="33" t="s">
        <v>15</v>
      </c>
      <c r="F22" s="10"/>
      <c r="G22" s="8">
        <f t="shared" si="0"/>
        <v>0</v>
      </c>
    </row>
    <row r="23" spans="1:7" ht="29.1" customHeight="1" x14ac:dyDescent="0.3">
      <c r="A23" s="26">
        <v>15</v>
      </c>
      <c r="B23" s="30" t="s">
        <v>44</v>
      </c>
      <c r="C23" s="31" t="s">
        <v>67</v>
      </c>
      <c r="D23" s="32">
        <v>3682</v>
      </c>
      <c r="E23" s="34" t="s">
        <v>14</v>
      </c>
      <c r="F23" s="10"/>
      <c r="G23" s="8">
        <f t="shared" si="0"/>
        <v>0</v>
      </c>
    </row>
    <row r="24" spans="1:7" ht="29.1" customHeight="1" x14ac:dyDescent="0.3">
      <c r="A24" s="26">
        <v>16</v>
      </c>
      <c r="B24" s="31" t="s">
        <v>45</v>
      </c>
      <c r="C24" s="36" t="s">
        <v>68</v>
      </c>
      <c r="D24" s="32">
        <v>2560</v>
      </c>
      <c r="E24" s="33" t="s">
        <v>14</v>
      </c>
      <c r="F24" s="10"/>
      <c r="G24" s="8">
        <f t="shared" si="0"/>
        <v>0</v>
      </c>
    </row>
    <row r="25" spans="1:7" ht="29.1" customHeight="1" x14ac:dyDescent="0.3">
      <c r="A25" s="35">
        <v>17</v>
      </c>
      <c r="B25" s="31" t="s">
        <v>46</v>
      </c>
      <c r="C25" s="36" t="s">
        <v>69</v>
      </c>
      <c r="D25" s="32">
        <v>92</v>
      </c>
      <c r="E25" s="33" t="s">
        <v>14</v>
      </c>
      <c r="F25" s="10"/>
      <c r="G25" s="8">
        <f t="shared" si="0"/>
        <v>0</v>
      </c>
    </row>
    <row r="26" spans="1:7" ht="29.1" customHeight="1" x14ac:dyDescent="0.3">
      <c r="A26" s="26">
        <v>18</v>
      </c>
      <c r="B26" s="30" t="s">
        <v>47</v>
      </c>
      <c r="C26" s="31" t="s">
        <v>70</v>
      </c>
      <c r="D26" s="32">
        <v>130</v>
      </c>
      <c r="E26" s="33" t="s">
        <v>14</v>
      </c>
      <c r="F26" s="10"/>
      <c r="G26" s="8">
        <f t="shared" si="0"/>
        <v>0</v>
      </c>
    </row>
    <row r="27" spans="1:7" ht="29.1" customHeight="1" x14ac:dyDescent="0.3">
      <c r="A27" s="37">
        <v>19</v>
      </c>
      <c r="B27" s="38" t="s">
        <v>48</v>
      </c>
      <c r="C27" s="39" t="s">
        <v>86</v>
      </c>
      <c r="D27" s="40">
        <v>4160</v>
      </c>
      <c r="E27" s="41" t="s">
        <v>14</v>
      </c>
      <c r="F27" s="10"/>
      <c r="G27" s="8">
        <f t="shared" si="0"/>
        <v>0</v>
      </c>
    </row>
    <row r="28" spans="1:7" ht="29.1" customHeight="1" x14ac:dyDescent="0.3">
      <c r="A28" s="37">
        <v>20</v>
      </c>
      <c r="B28" s="38" t="s">
        <v>48</v>
      </c>
      <c r="C28" s="39" t="s">
        <v>87</v>
      </c>
      <c r="D28" s="40">
        <v>5193</v>
      </c>
      <c r="E28" s="41" t="s">
        <v>14</v>
      </c>
      <c r="F28" s="10"/>
      <c r="G28" s="8">
        <f t="shared" si="0"/>
        <v>0</v>
      </c>
    </row>
    <row r="29" spans="1:7" ht="29.1" customHeight="1" x14ac:dyDescent="0.3">
      <c r="A29" s="37">
        <v>21</v>
      </c>
      <c r="B29" s="38" t="s">
        <v>48</v>
      </c>
      <c r="C29" s="39" t="s">
        <v>88</v>
      </c>
      <c r="D29" s="40">
        <v>2277</v>
      </c>
      <c r="E29" s="41" t="s">
        <v>14</v>
      </c>
      <c r="F29" s="15"/>
      <c r="G29" s="8">
        <f t="shared" si="0"/>
        <v>0</v>
      </c>
    </row>
    <row r="30" spans="1:7" ht="29.1" customHeight="1" x14ac:dyDescent="0.3">
      <c r="A30" s="35">
        <v>22</v>
      </c>
      <c r="B30" s="30" t="s">
        <v>22</v>
      </c>
      <c r="C30" s="31" t="s">
        <v>71</v>
      </c>
      <c r="D30" s="32">
        <v>15</v>
      </c>
      <c r="E30" s="42" t="s">
        <v>20</v>
      </c>
      <c r="F30" s="10"/>
      <c r="G30" s="8">
        <f t="shared" si="0"/>
        <v>0</v>
      </c>
    </row>
    <row r="31" spans="1:7" ht="29.1" customHeight="1" x14ac:dyDescent="0.3">
      <c r="A31" s="26">
        <v>23</v>
      </c>
      <c r="B31" s="30" t="s">
        <v>22</v>
      </c>
      <c r="C31" s="31" t="s">
        <v>72</v>
      </c>
      <c r="D31" s="32">
        <v>2450</v>
      </c>
      <c r="E31" s="42" t="s">
        <v>20</v>
      </c>
      <c r="F31" s="10"/>
      <c r="G31" s="8">
        <f t="shared" si="0"/>
        <v>0</v>
      </c>
    </row>
    <row r="32" spans="1:7" ht="29.1" customHeight="1" x14ac:dyDescent="0.3">
      <c r="A32" s="26">
        <v>24</v>
      </c>
      <c r="B32" s="30" t="s">
        <v>23</v>
      </c>
      <c r="C32" s="31" t="s">
        <v>21</v>
      </c>
      <c r="D32" s="32">
        <v>132</v>
      </c>
      <c r="E32" s="42" t="s">
        <v>24</v>
      </c>
      <c r="F32" s="10"/>
      <c r="G32" s="8">
        <f t="shared" si="0"/>
        <v>0</v>
      </c>
    </row>
    <row r="33" spans="1:7" ht="29.1" customHeight="1" x14ac:dyDescent="0.3">
      <c r="A33" s="35">
        <v>25</v>
      </c>
      <c r="B33" s="30" t="s">
        <v>49</v>
      </c>
      <c r="C33" s="31" t="s">
        <v>73</v>
      </c>
      <c r="D33" s="32">
        <v>12</v>
      </c>
      <c r="E33" s="33" t="s">
        <v>15</v>
      </c>
      <c r="F33" s="10"/>
      <c r="G33" s="8">
        <f t="shared" si="0"/>
        <v>0</v>
      </c>
    </row>
    <row r="34" spans="1:7" ht="29.1" customHeight="1" x14ac:dyDescent="0.3">
      <c r="A34" s="26">
        <v>26</v>
      </c>
      <c r="B34" s="30" t="s">
        <v>26</v>
      </c>
      <c r="C34" s="31" t="s">
        <v>25</v>
      </c>
      <c r="D34" s="32">
        <v>30</v>
      </c>
      <c r="E34" s="33" t="s">
        <v>15</v>
      </c>
      <c r="F34" s="10"/>
      <c r="G34" s="8">
        <f t="shared" si="0"/>
        <v>0</v>
      </c>
    </row>
    <row r="35" spans="1:7" ht="29.1" customHeight="1" x14ac:dyDescent="0.3">
      <c r="A35" s="26">
        <v>27</v>
      </c>
      <c r="B35" s="30" t="s">
        <v>50</v>
      </c>
      <c r="C35" s="31" t="s">
        <v>74</v>
      </c>
      <c r="D35" s="32">
        <v>1420</v>
      </c>
      <c r="E35" s="33" t="s">
        <v>14</v>
      </c>
      <c r="F35" s="10"/>
      <c r="G35" s="8">
        <f t="shared" si="0"/>
        <v>0</v>
      </c>
    </row>
    <row r="36" spans="1:7" ht="29.1" customHeight="1" x14ac:dyDescent="0.3">
      <c r="A36" s="35">
        <v>28</v>
      </c>
      <c r="B36" s="30" t="s">
        <v>51</v>
      </c>
      <c r="C36" s="31" t="s">
        <v>75</v>
      </c>
      <c r="D36" s="32">
        <v>30</v>
      </c>
      <c r="E36" s="33" t="s">
        <v>14</v>
      </c>
      <c r="F36" s="10"/>
      <c r="G36" s="8">
        <f t="shared" si="0"/>
        <v>0</v>
      </c>
    </row>
    <row r="37" spans="1:7" ht="29.1" customHeight="1" x14ac:dyDescent="0.3">
      <c r="A37" s="26">
        <v>29</v>
      </c>
      <c r="B37" s="30" t="s">
        <v>52</v>
      </c>
      <c r="C37" s="31" t="s">
        <v>76</v>
      </c>
      <c r="D37" s="32">
        <v>501</v>
      </c>
      <c r="E37" s="33" t="s">
        <v>14</v>
      </c>
      <c r="F37" s="10"/>
      <c r="G37" s="8">
        <f t="shared" si="0"/>
        <v>0</v>
      </c>
    </row>
    <row r="38" spans="1:7" ht="29.1" customHeight="1" x14ac:dyDescent="0.3">
      <c r="A38" s="26">
        <v>30</v>
      </c>
      <c r="B38" s="30" t="s">
        <v>53</v>
      </c>
      <c r="C38" s="31" t="s">
        <v>77</v>
      </c>
      <c r="D38" s="32">
        <v>20</v>
      </c>
      <c r="E38" s="33" t="s">
        <v>14</v>
      </c>
      <c r="F38" s="10"/>
      <c r="G38" s="8">
        <f t="shared" si="0"/>
        <v>0</v>
      </c>
    </row>
    <row r="39" spans="1:7" ht="29.1" customHeight="1" x14ac:dyDescent="0.3">
      <c r="A39" s="35">
        <v>31</v>
      </c>
      <c r="B39" s="30" t="s">
        <v>27</v>
      </c>
      <c r="C39" s="31" t="s">
        <v>78</v>
      </c>
      <c r="D39" s="32">
        <v>3</v>
      </c>
      <c r="E39" s="33" t="s">
        <v>15</v>
      </c>
      <c r="F39" s="10"/>
      <c r="G39" s="8">
        <f t="shared" si="0"/>
        <v>0</v>
      </c>
    </row>
    <row r="40" spans="1:7" ht="29.1" customHeight="1" x14ac:dyDescent="0.3">
      <c r="A40" s="26">
        <v>32</v>
      </c>
      <c r="B40" s="30" t="s">
        <v>54</v>
      </c>
      <c r="C40" s="31" t="s">
        <v>79</v>
      </c>
      <c r="D40" s="32">
        <v>6</v>
      </c>
      <c r="E40" s="33" t="s">
        <v>15</v>
      </c>
      <c r="F40" s="10"/>
      <c r="G40" s="8">
        <f t="shared" si="0"/>
        <v>0</v>
      </c>
    </row>
    <row r="41" spans="1:7" ht="29.1" customHeight="1" x14ac:dyDescent="0.3">
      <c r="A41" s="26">
        <v>33</v>
      </c>
      <c r="B41" s="30" t="s">
        <v>55</v>
      </c>
      <c r="C41" s="31" t="s">
        <v>80</v>
      </c>
      <c r="D41" s="32">
        <v>1366</v>
      </c>
      <c r="E41" s="33" t="s">
        <v>15</v>
      </c>
      <c r="F41" s="10"/>
      <c r="G41" s="8">
        <f t="shared" si="0"/>
        <v>0</v>
      </c>
    </row>
    <row r="42" spans="1:7" ht="72.599999999999994" customHeight="1" x14ac:dyDescent="0.35">
      <c r="A42" s="11"/>
      <c r="B42" s="43"/>
      <c r="C42" s="44" t="s">
        <v>32</v>
      </c>
      <c r="D42" s="11"/>
      <c r="E42" s="12"/>
      <c r="F42" s="13"/>
      <c r="G42" s="14">
        <f>SUM(G9:G41)</f>
        <v>0</v>
      </c>
    </row>
    <row r="43" spans="1:7" ht="54" customHeight="1" x14ac:dyDescent="0.3">
      <c r="A43" s="11"/>
      <c r="B43" s="43"/>
      <c r="C43" s="45" t="s">
        <v>17</v>
      </c>
      <c r="D43" s="11"/>
      <c r="E43" s="12"/>
      <c r="F43" s="13"/>
      <c r="G43" s="14">
        <f>+G42*0.1</f>
        <v>0</v>
      </c>
    </row>
    <row r="44" spans="1:7" ht="82.9" customHeight="1" x14ac:dyDescent="0.3">
      <c r="A44" s="11"/>
      <c r="B44" s="43"/>
      <c r="C44" s="45" t="s">
        <v>85</v>
      </c>
      <c r="D44" s="11"/>
      <c r="E44" s="12"/>
      <c r="F44" s="13"/>
      <c r="G44" s="14">
        <f>+G42+G43</f>
        <v>0</v>
      </c>
    </row>
    <row r="45" spans="1:7" ht="20.25" x14ac:dyDescent="0.3">
      <c r="A45" s="7"/>
      <c r="B45" s="6"/>
      <c r="C45" s="7"/>
      <c r="D45" s="7"/>
      <c r="E45" s="7"/>
      <c r="F45" s="7"/>
      <c r="G45" s="7"/>
    </row>
    <row r="46" spans="1:7" ht="20.25" x14ac:dyDescent="0.3">
      <c r="A46" s="7"/>
      <c r="B46" s="6"/>
      <c r="C46" s="7"/>
      <c r="D46" s="7"/>
      <c r="E46" s="7"/>
      <c r="F46" s="7"/>
      <c r="G46" s="7"/>
    </row>
    <row r="47" spans="1:7" ht="20.25" x14ac:dyDescent="0.3">
      <c r="A47" s="7"/>
      <c r="B47" s="6"/>
      <c r="C47" s="7"/>
      <c r="D47" s="7"/>
      <c r="E47" s="7"/>
      <c r="F47" s="7"/>
      <c r="G47" s="7"/>
    </row>
    <row r="48" spans="1:7" ht="20.25" x14ac:dyDescent="0.3">
      <c r="A48" s="4"/>
      <c r="B48" s="5"/>
      <c r="C48" s="4"/>
      <c r="D48" s="4"/>
      <c r="E48" s="4"/>
      <c r="F48" s="4"/>
      <c r="G48" s="4"/>
    </row>
    <row r="49" spans="1:7" ht="20.25" x14ac:dyDescent="0.3">
      <c r="A49" s="4"/>
      <c r="B49" s="5"/>
      <c r="C49" s="4"/>
      <c r="D49" s="4"/>
      <c r="E49" s="4"/>
      <c r="F49" s="4"/>
      <c r="G49" s="4"/>
    </row>
    <row r="50" spans="1:7" ht="20.25" x14ac:dyDescent="0.3">
      <c r="A50" s="4"/>
      <c r="B50" s="5"/>
      <c r="C50" s="4"/>
      <c r="D50" s="4"/>
      <c r="E50" s="4"/>
      <c r="F50" s="4"/>
    </row>
  </sheetData>
  <sheetProtection algorithmName="SHA-512" hashValue="jOSx99MCeT1MNDY1KgS0S+7Gg15SXF3/HYXivgD7P13lI7fdpsxcMS+cSCpiTN+bWDO0eRjtBICYqLH3m7m6HQ==" saltValue="eLiktCcI37gZv02P55vkPg==" spinCount="100000" sheet="1" objects="1" scenarios="1"/>
  <mergeCells count="5">
    <mergeCell ref="A1:G1"/>
    <mergeCell ref="A2:G2"/>
    <mergeCell ref="A4:G4"/>
    <mergeCell ref="A5:G5"/>
    <mergeCell ref="A3:G3"/>
  </mergeCells>
  <pageMargins left="1" right="1" top="0.5" bottom="0.5" header="0.5" footer="0.5"/>
  <pageSetup scale="40" firstPageNumber="2" orientation="portrait" useFirstPageNumber="1" r:id="rId1"/>
  <headerFooter>
    <oddHeader>&amp;RIFBC18-TA002846JP</oddHeader>
    <oddFooter xml:space="preserve">&amp;LBidder:___________________________
Authorized Signature:________________________&amp;C&amp;"Arial Black,Regular"&amp;16 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view="pageBreakPreview" topLeftCell="A13" zoomScale="60" zoomScaleNormal="50" zoomScalePageLayoutView="70" workbookViewId="0">
      <selection activeCell="G24" sqref="G24"/>
    </sheetView>
  </sheetViews>
  <sheetFormatPr defaultRowHeight="12.75" x14ac:dyDescent="0.2"/>
  <cols>
    <col min="1" max="1" width="9.7109375" customWidth="1"/>
    <col min="2" max="2" width="17.5703125" style="1" customWidth="1"/>
    <col min="3" max="3" width="99.5703125" customWidth="1"/>
    <col min="4" max="4" width="12.140625" customWidth="1"/>
    <col min="5" max="5" width="10.85546875" customWidth="1"/>
    <col min="6" max="6" width="20.7109375" customWidth="1"/>
    <col min="7" max="7" width="39" customWidth="1"/>
  </cols>
  <sheetData>
    <row r="1" spans="1:7" ht="26.25" x14ac:dyDescent="0.4">
      <c r="A1" s="46" t="s">
        <v>28</v>
      </c>
      <c r="B1" s="46"/>
      <c r="C1" s="46"/>
      <c r="D1" s="46"/>
      <c r="E1" s="46"/>
      <c r="F1" s="46"/>
      <c r="G1" s="46"/>
    </row>
    <row r="2" spans="1:7" ht="0.75" customHeight="1" x14ac:dyDescent="0.4">
      <c r="A2" s="46"/>
      <c r="B2" s="46"/>
      <c r="C2" s="46"/>
      <c r="D2" s="46"/>
      <c r="E2" s="46"/>
      <c r="F2" s="46"/>
      <c r="G2" s="46"/>
    </row>
    <row r="3" spans="1:7" ht="26.25" x14ac:dyDescent="0.4">
      <c r="A3" s="46" t="s">
        <v>84</v>
      </c>
      <c r="B3" s="46"/>
      <c r="C3" s="46"/>
      <c r="D3" s="46"/>
      <c r="E3" s="46"/>
      <c r="F3" s="46"/>
      <c r="G3" s="46"/>
    </row>
    <row r="4" spans="1:7" s="3" customFormat="1" ht="26.25" x14ac:dyDescent="0.4">
      <c r="A4" s="47" t="s">
        <v>31</v>
      </c>
      <c r="B4" s="47"/>
      <c r="C4" s="47"/>
      <c r="D4" s="47"/>
      <c r="E4" s="47"/>
      <c r="F4" s="47"/>
      <c r="G4" s="47"/>
    </row>
    <row r="5" spans="1:7" s="2" customFormat="1" ht="27" thickBot="1" x14ac:dyDescent="0.45">
      <c r="A5" s="46" t="s">
        <v>83</v>
      </c>
      <c r="B5" s="46"/>
      <c r="C5" s="46"/>
      <c r="D5" s="46"/>
      <c r="E5" s="46"/>
      <c r="F5" s="46"/>
      <c r="G5" s="46"/>
    </row>
    <row r="6" spans="1:7" ht="29.1" customHeight="1" thickTop="1" x14ac:dyDescent="0.2">
      <c r="A6" s="16" t="s">
        <v>0</v>
      </c>
      <c r="B6" s="17" t="s">
        <v>1</v>
      </c>
      <c r="C6" s="18"/>
      <c r="D6" s="19"/>
      <c r="E6" s="20"/>
      <c r="F6" s="20" t="s">
        <v>2</v>
      </c>
      <c r="G6" s="20" t="s">
        <v>3</v>
      </c>
    </row>
    <row r="7" spans="1:7" ht="29.1" customHeight="1" x14ac:dyDescent="0.2">
      <c r="A7" s="21" t="s">
        <v>9</v>
      </c>
      <c r="B7" s="22" t="s">
        <v>0</v>
      </c>
      <c r="C7" s="23" t="s">
        <v>4</v>
      </c>
      <c r="D7" s="24" t="s">
        <v>16</v>
      </c>
      <c r="E7" s="25" t="s">
        <v>5</v>
      </c>
      <c r="F7" s="25" t="s">
        <v>6</v>
      </c>
      <c r="G7" s="25" t="s">
        <v>7</v>
      </c>
    </row>
    <row r="8" spans="1:7" ht="29.1" customHeight="1" x14ac:dyDescent="0.3">
      <c r="A8" s="26"/>
      <c r="B8" s="27"/>
      <c r="C8" s="28" t="s">
        <v>81</v>
      </c>
      <c r="D8" s="26"/>
      <c r="E8" s="29"/>
      <c r="F8" s="14"/>
      <c r="G8" s="14"/>
    </row>
    <row r="9" spans="1:7" ht="29.1" customHeight="1" x14ac:dyDescent="0.3">
      <c r="A9" s="26">
        <v>1</v>
      </c>
      <c r="B9" s="30" t="s">
        <v>10</v>
      </c>
      <c r="C9" s="31" t="s">
        <v>11</v>
      </c>
      <c r="D9" s="32">
        <v>1</v>
      </c>
      <c r="E9" s="33" t="s">
        <v>8</v>
      </c>
      <c r="F9" s="10"/>
      <c r="G9" s="8">
        <f>+F9*D9</f>
        <v>0</v>
      </c>
    </row>
    <row r="10" spans="1:7" ht="29.1" customHeight="1" x14ac:dyDescent="0.3">
      <c r="A10" s="26">
        <v>2</v>
      </c>
      <c r="B10" s="30" t="s">
        <v>12</v>
      </c>
      <c r="C10" s="31" t="s">
        <v>13</v>
      </c>
      <c r="D10" s="32">
        <v>1</v>
      </c>
      <c r="E10" s="33" t="s">
        <v>8</v>
      </c>
      <c r="F10" s="10"/>
      <c r="G10" s="8">
        <f t="shared" ref="G10:G41" si="0">+F10*D10</f>
        <v>0</v>
      </c>
    </row>
    <row r="11" spans="1:7" ht="29.1" customHeight="1" x14ac:dyDescent="0.3">
      <c r="A11" s="26">
        <v>3</v>
      </c>
      <c r="B11" s="30" t="s">
        <v>19</v>
      </c>
      <c r="C11" s="31" t="s">
        <v>18</v>
      </c>
      <c r="D11" s="32">
        <v>7750</v>
      </c>
      <c r="E11" s="33" t="s">
        <v>14</v>
      </c>
      <c r="F11" s="10"/>
      <c r="G11" s="8">
        <f t="shared" si="0"/>
        <v>0</v>
      </c>
    </row>
    <row r="12" spans="1:7" ht="29.1" customHeight="1" x14ac:dyDescent="0.3">
      <c r="A12" s="26">
        <v>4</v>
      </c>
      <c r="B12" s="30" t="s">
        <v>33</v>
      </c>
      <c r="C12" s="31" t="s">
        <v>56</v>
      </c>
      <c r="D12" s="32">
        <v>12</v>
      </c>
      <c r="E12" s="33" t="s">
        <v>15</v>
      </c>
      <c r="F12" s="10"/>
      <c r="G12" s="8">
        <f t="shared" si="0"/>
        <v>0</v>
      </c>
    </row>
    <row r="13" spans="1:7" ht="29.1" customHeight="1" x14ac:dyDescent="0.3">
      <c r="A13" s="26">
        <v>5</v>
      </c>
      <c r="B13" s="30" t="s">
        <v>34</v>
      </c>
      <c r="C13" s="31" t="s">
        <v>57</v>
      </c>
      <c r="D13" s="32">
        <v>1</v>
      </c>
      <c r="E13" s="33" t="s">
        <v>82</v>
      </c>
      <c r="F13" s="10"/>
      <c r="G13" s="8">
        <f t="shared" si="0"/>
        <v>0</v>
      </c>
    </row>
    <row r="14" spans="1:7" ht="29.1" customHeight="1" x14ac:dyDescent="0.3">
      <c r="A14" s="26">
        <v>6</v>
      </c>
      <c r="B14" s="30" t="s">
        <v>35</v>
      </c>
      <c r="C14" s="31" t="s">
        <v>58</v>
      </c>
      <c r="D14" s="32">
        <v>6</v>
      </c>
      <c r="E14" s="34" t="s">
        <v>15</v>
      </c>
      <c r="F14" s="10"/>
      <c r="G14" s="8">
        <f t="shared" si="0"/>
        <v>0</v>
      </c>
    </row>
    <row r="15" spans="1:7" ht="29.1" customHeight="1" x14ac:dyDescent="0.3">
      <c r="A15" s="26">
        <v>7</v>
      </c>
      <c r="B15" s="30" t="s">
        <v>36</v>
      </c>
      <c r="C15" s="31" t="s">
        <v>59</v>
      </c>
      <c r="D15" s="32">
        <v>7783</v>
      </c>
      <c r="E15" s="34" t="s">
        <v>20</v>
      </c>
      <c r="F15" s="10"/>
      <c r="G15" s="8">
        <f t="shared" si="0"/>
        <v>0</v>
      </c>
    </row>
    <row r="16" spans="1:7" ht="29.1" customHeight="1" x14ac:dyDescent="0.3">
      <c r="A16" s="35">
        <v>8</v>
      </c>
      <c r="B16" s="30" t="s">
        <v>37</v>
      </c>
      <c r="C16" s="31" t="s">
        <v>60</v>
      </c>
      <c r="D16" s="32">
        <v>5240</v>
      </c>
      <c r="E16" s="34" t="s">
        <v>20</v>
      </c>
      <c r="F16" s="10"/>
      <c r="G16" s="8">
        <f t="shared" si="0"/>
        <v>0</v>
      </c>
    </row>
    <row r="17" spans="1:7" ht="29.1" customHeight="1" x14ac:dyDescent="0.3">
      <c r="A17" s="26">
        <v>9</v>
      </c>
      <c r="B17" s="30" t="s">
        <v>38</v>
      </c>
      <c r="C17" s="31" t="s">
        <v>61</v>
      </c>
      <c r="D17" s="32">
        <v>586</v>
      </c>
      <c r="E17" s="34" t="s">
        <v>20</v>
      </c>
      <c r="F17" s="10"/>
      <c r="G17" s="8">
        <f t="shared" si="0"/>
        <v>0</v>
      </c>
    </row>
    <row r="18" spans="1:7" ht="29.1" customHeight="1" x14ac:dyDescent="0.3">
      <c r="A18" s="26">
        <v>10</v>
      </c>
      <c r="B18" s="30" t="s">
        <v>39</v>
      </c>
      <c r="C18" s="31" t="s">
        <v>62</v>
      </c>
      <c r="D18" s="32">
        <v>188</v>
      </c>
      <c r="E18" s="34" t="s">
        <v>15</v>
      </c>
      <c r="F18" s="10"/>
      <c r="G18" s="8">
        <f t="shared" si="0"/>
        <v>0</v>
      </c>
    </row>
    <row r="19" spans="1:7" ht="29.1" customHeight="1" x14ac:dyDescent="0.3">
      <c r="A19" s="35">
        <v>11</v>
      </c>
      <c r="B19" s="30" t="s">
        <v>40</v>
      </c>
      <c r="C19" s="31" t="s">
        <v>63</v>
      </c>
      <c r="D19" s="32">
        <v>11</v>
      </c>
      <c r="E19" s="33" t="s">
        <v>15</v>
      </c>
      <c r="F19" s="10"/>
      <c r="G19" s="8">
        <f t="shared" si="0"/>
        <v>0</v>
      </c>
    </row>
    <row r="20" spans="1:7" ht="29.1" customHeight="1" x14ac:dyDescent="0.3">
      <c r="A20" s="26">
        <v>12</v>
      </c>
      <c r="B20" s="30" t="s">
        <v>41</v>
      </c>
      <c r="C20" s="31" t="s">
        <v>64</v>
      </c>
      <c r="D20" s="32">
        <v>1</v>
      </c>
      <c r="E20" s="33" t="s">
        <v>15</v>
      </c>
      <c r="F20" s="10"/>
      <c r="G20" s="8">
        <f t="shared" si="0"/>
        <v>0</v>
      </c>
    </row>
    <row r="21" spans="1:7" ht="29.1" customHeight="1" x14ac:dyDescent="0.3">
      <c r="A21" s="26">
        <v>13</v>
      </c>
      <c r="B21" s="30" t="s">
        <v>42</v>
      </c>
      <c r="C21" s="31" t="s">
        <v>65</v>
      </c>
      <c r="D21" s="32">
        <v>3</v>
      </c>
      <c r="E21" s="33" t="s">
        <v>15</v>
      </c>
      <c r="F21" s="10"/>
      <c r="G21" s="8">
        <f t="shared" si="0"/>
        <v>0</v>
      </c>
    </row>
    <row r="22" spans="1:7" ht="29.1" customHeight="1" x14ac:dyDescent="0.3">
      <c r="A22" s="35">
        <v>14</v>
      </c>
      <c r="B22" s="30" t="s">
        <v>43</v>
      </c>
      <c r="C22" s="31" t="s">
        <v>66</v>
      </c>
      <c r="D22" s="32">
        <v>1</v>
      </c>
      <c r="E22" s="33" t="s">
        <v>15</v>
      </c>
      <c r="F22" s="10"/>
      <c r="G22" s="8">
        <f t="shared" si="0"/>
        <v>0</v>
      </c>
    </row>
    <row r="23" spans="1:7" ht="29.1" customHeight="1" x14ac:dyDescent="0.3">
      <c r="A23" s="26">
        <v>15</v>
      </c>
      <c r="B23" s="30" t="s">
        <v>44</v>
      </c>
      <c r="C23" s="31" t="s">
        <v>67</v>
      </c>
      <c r="D23" s="32">
        <v>3682</v>
      </c>
      <c r="E23" s="34" t="s">
        <v>14</v>
      </c>
      <c r="F23" s="10"/>
      <c r="G23" s="8">
        <f t="shared" si="0"/>
        <v>0</v>
      </c>
    </row>
    <row r="24" spans="1:7" ht="29.1" customHeight="1" x14ac:dyDescent="0.3">
      <c r="A24" s="26">
        <v>16</v>
      </c>
      <c r="B24" s="31" t="s">
        <v>45</v>
      </c>
      <c r="C24" s="36" t="s">
        <v>68</v>
      </c>
      <c r="D24" s="32">
        <v>2560</v>
      </c>
      <c r="E24" s="33" t="s">
        <v>14</v>
      </c>
      <c r="F24" s="10"/>
      <c r="G24" s="8">
        <f t="shared" si="0"/>
        <v>0</v>
      </c>
    </row>
    <row r="25" spans="1:7" ht="29.1" customHeight="1" x14ac:dyDescent="0.3">
      <c r="A25" s="35">
        <v>17</v>
      </c>
      <c r="B25" s="31" t="s">
        <v>46</v>
      </c>
      <c r="C25" s="36" t="s">
        <v>69</v>
      </c>
      <c r="D25" s="32">
        <v>92</v>
      </c>
      <c r="E25" s="33" t="s">
        <v>14</v>
      </c>
      <c r="F25" s="10"/>
      <c r="G25" s="8">
        <f t="shared" si="0"/>
        <v>0</v>
      </c>
    </row>
    <row r="26" spans="1:7" ht="29.1" customHeight="1" x14ac:dyDescent="0.3">
      <c r="A26" s="26">
        <v>18</v>
      </c>
      <c r="B26" s="30" t="s">
        <v>47</v>
      </c>
      <c r="C26" s="31" t="s">
        <v>70</v>
      </c>
      <c r="D26" s="32">
        <v>130</v>
      </c>
      <c r="E26" s="33" t="s">
        <v>14</v>
      </c>
      <c r="F26" s="10"/>
      <c r="G26" s="8">
        <f t="shared" si="0"/>
        <v>0</v>
      </c>
    </row>
    <row r="27" spans="1:7" ht="29.1" customHeight="1" x14ac:dyDescent="0.3">
      <c r="A27" s="37">
        <v>19</v>
      </c>
      <c r="B27" s="38" t="s">
        <v>48</v>
      </c>
      <c r="C27" s="39" t="s">
        <v>86</v>
      </c>
      <c r="D27" s="40">
        <v>4160</v>
      </c>
      <c r="E27" s="41" t="s">
        <v>14</v>
      </c>
      <c r="F27" s="10"/>
      <c r="G27" s="8">
        <f t="shared" si="0"/>
        <v>0</v>
      </c>
    </row>
    <row r="28" spans="1:7" ht="29.1" customHeight="1" x14ac:dyDescent="0.3">
      <c r="A28" s="37">
        <v>20</v>
      </c>
      <c r="B28" s="38" t="s">
        <v>48</v>
      </c>
      <c r="C28" s="39" t="s">
        <v>87</v>
      </c>
      <c r="D28" s="40">
        <v>5193</v>
      </c>
      <c r="E28" s="41" t="s">
        <v>14</v>
      </c>
      <c r="F28" s="10"/>
      <c r="G28" s="8">
        <f t="shared" si="0"/>
        <v>0</v>
      </c>
    </row>
    <row r="29" spans="1:7" ht="29.1" customHeight="1" x14ac:dyDescent="0.3">
      <c r="A29" s="37">
        <v>21</v>
      </c>
      <c r="B29" s="38" t="s">
        <v>48</v>
      </c>
      <c r="C29" s="39" t="s">
        <v>88</v>
      </c>
      <c r="D29" s="40">
        <v>2277</v>
      </c>
      <c r="E29" s="41" t="s">
        <v>14</v>
      </c>
      <c r="F29" s="15"/>
      <c r="G29" s="8">
        <f t="shared" si="0"/>
        <v>0</v>
      </c>
    </row>
    <row r="30" spans="1:7" ht="29.1" customHeight="1" x14ac:dyDescent="0.3">
      <c r="A30" s="35">
        <v>22</v>
      </c>
      <c r="B30" s="30" t="s">
        <v>22</v>
      </c>
      <c r="C30" s="31" t="s">
        <v>71</v>
      </c>
      <c r="D30" s="32">
        <v>15</v>
      </c>
      <c r="E30" s="42" t="s">
        <v>20</v>
      </c>
      <c r="F30" s="10"/>
      <c r="G30" s="8">
        <f t="shared" si="0"/>
        <v>0</v>
      </c>
    </row>
    <row r="31" spans="1:7" ht="29.1" customHeight="1" x14ac:dyDescent="0.3">
      <c r="A31" s="26">
        <v>23</v>
      </c>
      <c r="B31" s="30" t="s">
        <v>22</v>
      </c>
      <c r="C31" s="31" t="s">
        <v>72</v>
      </c>
      <c r="D31" s="32">
        <v>2450</v>
      </c>
      <c r="E31" s="42" t="s">
        <v>20</v>
      </c>
      <c r="F31" s="10"/>
      <c r="G31" s="8">
        <f t="shared" si="0"/>
        <v>0</v>
      </c>
    </row>
    <row r="32" spans="1:7" ht="29.1" customHeight="1" x14ac:dyDescent="0.3">
      <c r="A32" s="26">
        <v>24</v>
      </c>
      <c r="B32" s="30" t="s">
        <v>23</v>
      </c>
      <c r="C32" s="31" t="s">
        <v>21</v>
      </c>
      <c r="D32" s="32">
        <v>132</v>
      </c>
      <c r="E32" s="42" t="s">
        <v>24</v>
      </c>
      <c r="F32" s="10"/>
      <c r="G32" s="8">
        <f t="shared" si="0"/>
        <v>0</v>
      </c>
    </row>
    <row r="33" spans="1:7" ht="29.1" customHeight="1" x14ac:dyDescent="0.3">
      <c r="A33" s="35">
        <v>25</v>
      </c>
      <c r="B33" s="30" t="s">
        <v>49</v>
      </c>
      <c r="C33" s="31" t="s">
        <v>73</v>
      </c>
      <c r="D33" s="32">
        <v>12</v>
      </c>
      <c r="E33" s="33" t="s">
        <v>15</v>
      </c>
      <c r="F33" s="10"/>
      <c r="G33" s="8">
        <f t="shared" si="0"/>
        <v>0</v>
      </c>
    </row>
    <row r="34" spans="1:7" ht="29.1" customHeight="1" x14ac:dyDescent="0.3">
      <c r="A34" s="26">
        <v>26</v>
      </c>
      <c r="B34" s="30" t="s">
        <v>26</v>
      </c>
      <c r="C34" s="31" t="s">
        <v>25</v>
      </c>
      <c r="D34" s="32">
        <v>30</v>
      </c>
      <c r="E34" s="33" t="s">
        <v>15</v>
      </c>
      <c r="F34" s="10"/>
      <c r="G34" s="8">
        <f t="shared" si="0"/>
        <v>0</v>
      </c>
    </row>
    <row r="35" spans="1:7" ht="29.1" customHeight="1" x14ac:dyDescent="0.3">
      <c r="A35" s="26">
        <v>27</v>
      </c>
      <c r="B35" s="30" t="s">
        <v>50</v>
      </c>
      <c r="C35" s="31" t="s">
        <v>74</v>
      </c>
      <c r="D35" s="32">
        <v>1420</v>
      </c>
      <c r="E35" s="33" t="s">
        <v>14</v>
      </c>
      <c r="F35" s="10"/>
      <c r="G35" s="8">
        <f t="shared" si="0"/>
        <v>0</v>
      </c>
    </row>
    <row r="36" spans="1:7" ht="29.1" customHeight="1" x14ac:dyDescent="0.3">
      <c r="A36" s="35">
        <v>28</v>
      </c>
      <c r="B36" s="30" t="s">
        <v>51</v>
      </c>
      <c r="C36" s="31" t="s">
        <v>75</v>
      </c>
      <c r="D36" s="32">
        <v>30</v>
      </c>
      <c r="E36" s="33" t="s">
        <v>14</v>
      </c>
      <c r="F36" s="10"/>
      <c r="G36" s="8">
        <f t="shared" si="0"/>
        <v>0</v>
      </c>
    </row>
    <row r="37" spans="1:7" ht="29.1" customHeight="1" x14ac:dyDescent="0.3">
      <c r="A37" s="26">
        <v>29</v>
      </c>
      <c r="B37" s="30" t="s">
        <v>52</v>
      </c>
      <c r="C37" s="31" t="s">
        <v>76</v>
      </c>
      <c r="D37" s="32">
        <v>501</v>
      </c>
      <c r="E37" s="33" t="s">
        <v>14</v>
      </c>
      <c r="F37" s="10"/>
      <c r="G37" s="8">
        <f t="shared" si="0"/>
        <v>0</v>
      </c>
    </row>
    <row r="38" spans="1:7" ht="29.1" customHeight="1" x14ac:dyDescent="0.3">
      <c r="A38" s="26">
        <v>30</v>
      </c>
      <c r="B38" s="30" t="s">
        <v>53</v>
      </c>
      <c r="C38" s="31" t="s">
        <v>77</v>
      </c>
      <c r="D38" s="32">
        <v>20</v>
      </c>
      <c r="E38" s="33" t="s">
        <v>14</v>
      </c>
      <c r="F38" s="10"/>
      <c r="G38" s="8">
        <f t="shared" si="0"/>
        <v>0</v>
      </c>
    </row>
    <row r="39" spans="1:7" ht="29.1" customHeight="1" x14ac:dyDescent="0.3">
      <c r="A39" s="35">
        <v>31</v>
      </c>
      <c r="B39" s="30" t="s">
        <v>27</v>
      </c>
      <c r="C39" s="31" t="s">
        <v>78</v>
      </c>
      <c r="D39" s="32">
        <v>3</v>
      </c>
      <c r="E39" s="33" t="s">
        <v>15</v>
      </c>
      <c r="F39" s="10"/>
      <c r="G39" s="8">
        <f t="shared" si="0"/>
        <v>0</v>
      </c>
    </row>
    <row r="40" spans="1:7" ht="29.1" customHeight="1" x14ac:dyDescent="0.3">
      <c r="A40" s="26">
        <v>32</v>
      </c>
      <c r="B40" s="30" t="s">
        <v>54</v>
      </c>
      <c r="C40" s="31" t="s">
        <v>79</v>
      </c>
      <c r="D40" s="32">
        <v>6</v>
      </c>
      <c r="E40" s="33" t="s">
        <v>15</v>
      </c>
      <c r="F40" s="10"/>
      <c r="G40" s="8">
        <f t="shared" si="0"/>
        <v>0</v>
      </c>
    </row>
    <row r="41" spans="1:7" ht="29.1" customHeight="1" x14ac:dyDescent="0.3">
      <c r="A41" s="26">
        <v>33</v>
      </c>
      <c r="B41" s="30" t="s">
        <v>55</v>
      </c>
      <c r="C41" s="31" t="s">
        <v>80</v>
      </c>
      <c r="D41" s="32">
        <v>1366</v>
      </c>
      <c r="E41" s="33" t="s">
        <v>15</v>
      </c>
      <c r="F41" s="10"/>
      <c r="G41" s="8">
        <f t="shared" si="0"/>
        <v>0</v>
      </c>
    </row>
    <row r="42" spans="1:7" ht="72.599999999999994" customHeight="1" x14ac:dyDescent="0.35">
      <c r="A42" s="11"/>
      <c r="B42" s="43"/>
      <c r="C42" s="44" t="s">
        <v>89</v>
      </c>
      <c r="D42" s="11"/>
      <c r="E42" s="12"/>
      <c r="F42" s="13"/>
      <c r="G42" s="14">
        <f>SUM(G9:G41)</f>
        <v>0</v>
      </c>
    </row>
    <row r="43" spans="1:7" ht="54" customHeight="1" x14ac:dyDescent="0.3">
      <c r="A43" s="11"/>
      <c r="B43" s="43"/>
      <c r="C43" s="45" t="s">
        <v>17</v>
      </c>
      <c r="D43" s="11"/>
      <c r="E43" s="12"/>
      <c r="F43" s="13"/>
      <c r="G43" s="14">
        <f>+G42*0.1</f>
        <v>0</v>
      </c>
    </row>
    <row r="44" spans="1:7" ht="82.9" customHeight="1" x14ac:dyDescent="0.3">
      <c r="A44" s="11"/>
      <c r="B44" s="43"/>
      <c r="C44" s="45" t="s">
        <v>90</v>
      </c>
      <c r="D44" s="11"/>
      <c r="E44" s="12"/>
      <c r="F44" s="13"/>
      <c r="G44" s="14">
        <f>+G43+G42</f>
        <v>0</v>
      </c>
    </row>
    <row r="45" spans="1:7" ht="20.25" x14ac:dyDescent="0.3">
      <c r="A45" s="7"/>
      <c r="B45" s="6"/>
      <c r="C45" s="7"/>
      <c r="D45" s="7"/>
      <c r="E45" s="7"/>
      <c r="F45" s="7"/>
      <c r="G45" s="7"/>
    </row>
    <row r="46" spans="1:7" ht="20.25" x14ac:dyDescent="0.3">
      <c r="A46" s="7"/>
      <c r="B46" s="6"/>
      <c r="C46" s="7"/>
      <c r="D46" s="7"/>
      <c r="E46" s="7"/>
      <c r="F46" s="7"/>
      <c r="G46" s="7"/>
    </row>
    <row r="47" spans="1:7" ht="20.25" x14ac:dyDescent="0.3">
      <c r="A47" s="7"/>
      <c r="B47" s="6"/>
      <c r="C47" s="7"/>
      <c r="D47" s="7"/>
      <c r="E47" s="7"/>
      <c r="F47" s="7"/>
      <c r="G47" s="7"/>
    </row>
    <row r="48" spans="1:7" ht="20.25" x14ac:dyDescent="0.3">
      <c r="A48" s="4"/>
      <c r="B48" s="5"/>
      <c r="C48" s="4"/>
      <c r="D48" s="4"/>
      <c r="E48" s="4"/>
      <c r="F48" s="4"/>
      <c r="G48" s="4"/>
    </row>
    <row r="49" spans="1:7" ht="20.25" x14ac:dyDescent="0.3">
      <c r="A49" s="4"/>
      <c r="B49" s="5"/>
      <c r="C49" s="4"/>
      <c r="D49" s="4"/>
      <c r="E49" s="4"/>
      <c r="F49" s="4"/>
      <c r="G49" s="4"/>
    </row>
    <row r="50" spans="1:7" ht="20.25" x14ac:dyDescent="0.3">
      <c r="A50" s="4"/>
      <c r="B50" s="5"/>
      <c r="C50" s="4"/>
      <c r="D50" s="4"/>
      <c r="E50" s="4"/>
      <c r="F50" s="4"/>
    </row>
  </sheetData>
  <sheetProtection algorithmName="SHA-512" hashValue="nS4ESgDOK8vF0lJ29xtgisW/Z/enFs5F2f/Pq+iKXu4EXFsZ6sqHg5PPoFnSh6TPYgjN7F94fgVoKOFUuzhiKQ==" saltValue="H7ajc0o0ak8TiO479zgD2g==" spinCount="100000" sheet="1" objects="1" scenarios="1"/>
  <mergeCells count="5">
    <mergeCell ref="A1:G1"/>
    <mergeCell ref="A2:G2"/>
    <mergeCell ref="A3:G3"/>
    <mergeCell ref="A4:G4"/>
    <mergeCell ref="A5:G5"/>
  </mergeCells>
  <pageMargins left="1" right="1" top="0.5" bottom="0.5" header="0.5" footer="0.5"/>
  <pageSetup scale="40" firstPageNumber="2" orientation="portrait" useFirstPageNumber="1" r:id="rId1"/>
  <headerFooter>
    <oddHeader>&amp;RIFBC18-TA002846JP</oddHeader>
    <oddFooter xml:space="preserve">&amp;LBidder:___________________________
Authorized Signature:________________________&amp;C&amp;"Arial Black,Regular"&amp;16 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BID A 18-TA002846JP</vt:lpstr>
      <vt:lpstr>BID B 18-TA002846JP (2)</vt:lpstr>
      <vt:lpstr>'BID A 18-TA002846JP'!Print_Area</vt:lpstr>
      <vt:lpstr>'BID B 18-TA002846JP (2)'!Print_Area</vt:lpstr>
      <vt:lpstr>'BID A 18-TA002846JP'!Print_Titles</vt:lpstr>
      <vt:lpstr>'BID B 18-TA002846JP (2)'!Print_Titles</vt:lpstr>
    </vt:vector>
  </TitlesOfParts>
  <Company>Wade-Trim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aspieler</dc:creator>
  <cp:lastModifiedBy>renamed_admin</cp:lastModifiedBy>
  <cp:lastPrinted>2018-10-29T12:57:11Z</cp:lastPrinted>
  <dcterms:created xsi:type="dcterms:W3CDTF">2005-02-15T14:35:33Z</dcterms:created>
  <dcterms:modified xsi:type="dcterms:W3CDTF">2018-11-14T16:31:51Z</dcterms:modified>
</cp:coreProperties>
</file>