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S:\Bids, Proposals, Quotes\2019\19-R071834SA - Potable Waterline Backflow Testing\Responses\"/>
    </mc:Choice>
  </mc:AlternateContent>
  <xr:revisionPtr revIDLastSave="0" documentId="13_ncr:1_{46F176FE-0018-43D5-8561-9BA7907A5A3A}" xr6:coauthVersionLast="37" xr6:coauthVersionMax="37" xr10:uidLastSave="{00000000-0000-0000-0000-000000000000}"/>
  <bookViews>
    <workbookView xWindow="0" yWindow="0" windowWidth="28800" windowHeight="12165" xr2:uid="{00000000-000D-0000-FFFF-FFFF00000000}"/>
  </bookViews>
  <sheets>
    <sheet name="Bid Tab" sheetId="1" r:id="rId1"/>
    <sheet name="Accurate Backflow" sheetId="2" r:id="rId2"/>
    <sheet name="Howz It Flowin Agin" sheetId="3" r:id="rId3"/>
    <sheet name="LaPensee" sheetId="4" r:id="rId4"/>
    <sheet name="The Water Works" sheetId="5" r:id="rId5"/>
    <sheet name="Casey's Plumbing" sheetId="6" r:id="rId6"/>
  </sheets>
  <definedNames>
    <definedName name="_xlnm.Print_Titles" localSheetId="0">'Bid Tab'!$1:$1</definedName>
    <definedName name="Z_F02E7CE4_7029_4C06_95CA_ECBCFA73ED3A_.wvu.PrintTitles" localSheetId="0" hidden="1">'Bid Tab'!$1:$1</definedName>
    <definedName name="Z_F8C8803E_AD8A_488B_8713_564E7D9C86FC_.wvu.PrintTitles" localSheetId="0" hidden="1">'Bid Tab'!$1:$1</definedName>
  </definedNames>
  <calcPr calcId="179021"/>
  <customWorkbookViews>
    <customWorkbookView name="renamed_admin - Personal View" guid="{F02E7CE4-7029-4C06-95CA-ECBCFA73ED3A}" mergeInterval="0" personalView="1" maximized="1" xWindow="-9" yWindow="-9" windowWidth="1938" windowHeight="1050" activeSheetId="1" showComments="commIndAndComment"/>
    <customWorkbookView name="Sherry Anderson - Personal View" guid="{F8C8803E-AD8A-488B-8713-564E7D9C86FC}"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9" i="1" l="1"/>
  <c r="F19" i="1"/>
  <c r="G19" i="1"/>
  <c r="H19" i="1"/>
  <c r="D19" i="1"/>
  <c r="G28" i="5"/>
  <c r="G27" i="5"/>
  <c r="G25" i="5"/>
  <c r="G24" i="5"/>
  <c r="G23" i="5"/>
  <c r="G22" i="5"/>
  <c r="G18" i="5"/>
  <c r="G17" i="5"/>
  <c r="G16" i="5"/>
  <c r="G15" i="5"/>
  <c r="G14" i="5"/>
  <c r="G13" i="5"/>
  <c r="G12" i="5"/>
  <c r="G11" i="5"/>
  <c r="G10" i="5"/>
  <c r="G9" i="5"/>
  <c r="G8" i="5"/>
  <c r="G7" i="5"/>
  <c r="G6" i="5"/>
  <c r="G5" i="5"/>
  <c r="G28" i="6"/>
  <c r="G27" i="6"/>
  <c r="G25" i="6"/>
  <c r="G24" i="6"/>
  <c r="G23" i="6"/>
  <c r="G22" i="6"/>
  <c r="G18" i="6"/>
  <c r="G17" i="6"/>
  <c r="G16" i="6"/>
  <c r="G15" i="6"/>
  <c r="G14" i="6"/>
  <c r="G13" i="6"/>
  <c r="G12" i="6"/>
  <c r="G11" i="6"/>
  <c r="G10" i="6"/>
  <c r="G9" i="6"/>
  <c r="G8" i="6"/>
  <c r="G7" i="6"/>
  <c r="G6" i="6"/>
  <c r="G5" i="6"/>
  <c r="G28" i="4"/>
  <c r="G27" i="4"/>
  <c r="G25" i="4"/>
  <c r="G24" i="4"/>
  <c r="G23" i="4"/>
  <c r="G22" i="4"/>
  <c r="G18" i="4"/>
  <c r="G17" i="4"/>
  <c r="G16" i="4"/>
  <c r="G15" i="4"/>
  <c r="G14" i="4"/>
  <c r="G13" i="4"/>
  <c r="G12" i="4"/>
  <c r="G11" i="4"/>
  <c r="G10" i="4"/>
  <c r="G9" i="4"/>
  <c r="G8" i="4"/>
  <c r="G7" i="4"/>
  <c r="G6" i="4"/>
  <c r="G5" i="4"/>
  <c r="G28" i="3"/>
  <c r="G27" i="3"/>
  <c r="G25" i="3"/>
  <c r="G24" i="3"/>
  <c r="G23" i="3"/>
  <c r="G22" i="3"/>
  <c r="G18" i="3"/>
  <c r="G17" i="3"/>
  <c r="G16" i="3"/>
  <c r="G15" i="3"/>
  <c r="G14" i="3"/>
  <c r="G13" i="3"/>
  <c r="G12" i="3"/>
  <c r="G11" i="3"/>
  <c r="G10" i="3"/>
  <c r="G9" i="3"/>
  <c r="G8" i="3"/>
  <c r="G7" i="3"/>
  <c r="G6" i="3"/>
  <c r="G19" i="3" s="1"/>
  <c r="G5" i="3"/>
  <c r="G19" i="6" l="1"/>
  <c r="G19" i="5"/>
  <c r="G19" i="4"/>
  <c r="G28" i="2" l="1"/>
  <c r="G27" i="2"/>
  <c r="G25" i="2"/>
  <c r="G24" i="2"/>
  <c r="G23" i="2"/>
  <c r="G22" i="2"/>
  <c r="G18" i="2"/>
  <c r="G17" i="2"/>
  <c r="G16" i="2"/>
  <c r="G15" i="2"/>
  <c r="G14" i="2"/>
  <c r="G13" i="2"/>
  <c r="G12" i="2"/>
  <c r="G11" i="2"/>
  <c r="G10" i="2"/>
  <c r="G9" i="2"/>
  <c r="G8" i="2"/>
  <c r="G7" i="2"/>
  <c r="G6" i="2"/>
  <c r="G5" i="2"/>
  <c r="G19" i="2" l="1"/>
</calcChain>
</file>

<file path=xl/sharedStrings.xml><?xml version="1.0" encoding="utf-8"?>
<sst xmlns="http://schemas.openxmlformats.org/spreadsheetml/2006/main" count="414" uniqueCount="43">
  <si>
    <t>Item</t>
  </si>
  <si>
    <t>Size (Inches)</t>
  </si>
  <si>
    <t>Unit Price</t>
  </si>
  <si>
    <t>Quantity</t>
  </si>
  <si>
    <t>Extended Price</t>
  </si>
  <si>
    <t>1”</t>
  </si>
  <si>
    <t>1.5”</t>
  </si>
  <si>
    <t>2”</t>
  </si>
  <si>
    <t>2.5”</t>
  </si>
  <si>
    <t>3”</t>
  </si>
  <si>
    <t>4”</t>
  </si>
  <si>
    <t>6”</t>
  </si>
  <si>
    <t>8”</t>
  </si>
  <si>
    <t>10”</t>
  </si>
  <si>
    <t>12”</t>
  </si>
  <si>
    <t>REPAIR &amp; REPLACEMENT SERVICES</t>
  </si>
  <si>
    <t>Hourly labor rate for regular hours</t>
  </si>
  <si>
    <t>Hourly labor rate for overtime hours</t>
  </si>
  <si>
    <t>Percentage markup over Contractor’s cost for parts, materials &amp; equipment</t>
  </si>
  <si>
    <t>¾”</t>
  </si>
  <si>
    <t>$</t>
  </si>
  <si>
    <t>x</t>
  </si>
  <si>
    <t>=</t>
  </si>
  <si>
    <t>REPLACEMENT PRICING FOR RPZ Preventers - Wilkins or Apollo (for Manatee County facilities ONLY)</t>
  </si>
  <si>
    <t>Trip charge for services unable to be provided</t>
  </si>
  <si>
    <t>INSPECTION/CERTIFICATION TESTING PRICE (per assembly)</t>
  </si>
  <si>
    <t>1.25"</t>
  </si>
  <si>
    <t xml:space="preserve">1/2" </t>
  </si>
  <si>
    <t>TOTAL PRICE QUOTE FOR AWARD PURPOSES
(sum of the extended price for items 1 thru 14)</t>
  </si>
  <si>
    <t>Note: Pricing for replacement is not used as part of the award. All quantities listed are annual estimates only and in no way guarantee of actual quantities to be expected within any given year.</t>
  </si>
  <si>
    <t>Note: all quantities listed are annual estimates only and in no way a guarantee of actual quantities to be expected within any given year.</t>
  </si>
  <si>
    <t>Accurate Backflow</t>
  </si>
  <si>
    <t>Howz It Flowin Agin</t>
  </si>
  <si>
    <t>Lapensee Plumbing</t>
  </si>
  <si>
    <t>The Water Works</t>
  </si>
  <si>
    <t>Casey Mar Inc</t>
  </si>
  <si>
    <t xml:space="preserve">TOTAL QUOTED PRICE </t>
  </si>
  <si>
    <t>BID TABULATION
IFB No. 19-R071834SA - POTABLE WATERLINE BACKFLOW PREVENTER SERVICES</t>
  </si>
  <si>
    <t>ATTACHMENT H
Accurate Backflow
IFB No. 19-R071834SA - POTABLE WATERLINE BACKFLOW PREVENTER SERVICES</t>
  </si>
  <si>
    <t>ATTACHMENT H
Howz It Flowin Agin
IFB No. 19-R071834SA - POTABLE WATERLINE BACKFLOW PREVENTER SERVICES</t>
  </si>
  <si>
    <t>ATTACHMENT H
LaPensee
IFB No. 19-R071834SA - POTABLE WATERLINE BACKFLOW PREVENTER SERVICES</t>
  </si>
  <si>
    <t>ATTACHMENT H
The Water Works
IFB No. 19-R071834SA - POTABLE WATERLINE BACKFLOW PREVENTER SERVICES</t>
  </si>
  <si>
    <t>ATTACHMENT H
Casey's Plumbing
IFB No. 19-R071834SA - POTABLE WATERLINE BACKFLOW PREVENTER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</si>
</sst>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10" x14ac:knownFonts="1">
    <font>
      <sz val="11"/>
      <color theme="1"/>
      <name val="Calibri"/>
      <family val="2"/>
      <scheme val="minor"/>
    </font>
    <font>
      <sz val="11"/>
      <color theme="1"/>
      <name val="Calibri"/>
      <family val="2"/>
      <scheme val="minor"/>
    </font>
    <font>
      <b/>
      <sz val="11"/>
      <color theme="1"/>
      <name val="Arial"/>
      <family val="2"/>
    </font>
    <font>
      <u/>
      <sz val="11"/>
      <color theme="1"/>
      <name val="Arial"/>
      <family val="2"/>
    </font>
    <font>
      <sz val="11"/>
      <color theme="1"/>
      <name val="Arial"/>
      <family val="2"/>
    </font>
    <font>
      <u/>
      <sz val="10"/>
      <color theme="1"/>
      <name val="Arial"/>
      <family val="2"/>
    </font>
    <font>
      <sz val="18"/>
      <color theme="1"/>
      <name val="Calibri"/>
      <family val="2"/>
      <scheme val="minor"/>
    </font>
    <font>
      <b/>
      <sz val="14"/>
      <color theme="1"/>
      <name val="Calibri"/>
      <family val="2"/>
      <scheme val="minor"/>
    </font>
    <font>
      <b/>
      <sz val="10"/>
      <color theme="1"/>
      <name val="Arial"/>
      <family val="2"/>
    </font>
    <font>
      <b/>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47">
    <border>
      <left/>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8" xfId="0" applyBorder="1" applyProtection="1"/>
    <xf numFmtId="0" fontId="0" fillId="0" borderId="7" xfId="0" applyBorder="1" applyProtection="1"/>
    <xf numFmtId="0" fontId="0" fillId="0" borderId="0" xfId="0" applyProtection="1"/>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49" fontId="4" fillId="0" borderId="14" xfId="0" applyNumberFormat="1" applyFont="1" applyBorder="1" applyAlignment="1" applyProtection="1">
      <alignment horizontal="left" vertical="center" wrapText="1"/>
    </xf>
    <xf numFmtId="165" fontId="4" fillId="0" borderId="14" xfId="2" applyNumberFormat="1" applyFont="1" applyBorder="1" applyAlignment="1" applyProtection="1">
      <alignment horizontal="center" vertical="center" wrapText="1"/>
    </xf>
    <xf numFmtId="164" fontId="4" fillId="0" borderId="19" xfId="1" applyNumberFormat="1"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left" vertical="center" wrapText="1"/>
    </xf>
    <xf numFmtId="49" fontId="4" fillId="0" borderId="14" xfId="0" applyNumberFormat="1" applyFont="1" applyFill="1" applyBorder="1" applyAlignment="1" applyProtection="1">
      <alignment horizontal="left" vertical="center" wrapText="1"/>
    </xf>
    <xf numFmtId="165" fontId="4" fillId="0" borderId="14" xfId="2" applyNumberFormat="1" applyFont="1" applyFill="1" applyBorder="1" applyAlignment="1" applyProtection="1">
      <alignment horizontal="center" vertical="center" wrapText="1"/>
    </xf>
    <xf numFmtId="0" fontId="4" fillId="0" borderId="24" xfId="0" applyFont="1" applyBorder="1" applyAlignment="1" applyProtection="1">
      <alignment horizontal="left" vertical="center" wrapText="1"/>
    </xf>
    <xf numFmtId="49" fontId="4" fillId="0" borderId="23" xfId="0" applyNumberFormat="1" applyFont="1" applyBorder="1" applyAlignment="1" applyProtection="1">
      <alignment horizontal="left" vertical="center" wrapText="1"/>
    </xf>
    <xf numFmtId="165" fontId="4" fillId="0" borderId="23" xfId="2" applyNumberFormat="1" applyFont="1" applyBorder="1" applyAlignment="1" applyProtection="1">
      <alignment horizontal="center" vertical="center" wrapText="1"/>
    </xf>
    <xf numFmtId="165" fontId="6" fillId="0" borderId="26" xfId="2" applyNumberFormat="1" applyFont="1" applyBorder="1" applyAlignment="1" applyProtection="1">
      <alignment horizontal="left" vertical="center"/>
    </xf>
    <xf numFmtId="49" fontId="0" fillId="0" borderId="15" xfId="0" applyNumberFormat="1" applyBorder="1" applyProtection="1"/>
    <xf numFmtId="49" fontId="0" fillId="0" borderId="0" xfId="0" applyNumberFormat="1" applyProtection="1"/>
    <xf numFmtId="165" fontId="0" fillId="0" borderId="0" xfId="2" applyNumberFormat="1" applyFont="1" applyAlignment="1" applyProtection="1">
      <alignment horizontal="center"/>
    </xf>
    <xf numFmtId="0" fontId="0" fillId="0" borderId="0" xfId="0" applyAlignment="1" applyProtection="1">
      <alignment horizontal="center"/>
    </xf>
    <xf numFmtId="165" fontId="4" fillId="0" borderId="14" xfId="2" applyNumberFormat="1" applyFont="1" applyBorder="1" applyAlignment="1" applyProtection="1">
      <alignment vertical="center" wrapText="1"/>
    </xf>
    <xf numFmtId="0" fontId="0" fillId="0" borderId="0" xfId="0" applyBorder="1" applyProtection="1"/>
    <xf numFmtId="0" fontId="2" fillId="0" borderId="29"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49" fontId="2" fillId="0" borderId="28" xfId="0" applyNumberFormat="1" applyFont="1" applyBorder="1" applyAlignment="1" applyProtection="1">
      <alignment horizontal="center" vertical="center" wrapText="1"/>
    </xf>
    <xf numFmtId="165" fontId="2" fillId="0" borderId="31" xfId="2" applyNumberFormat="1" applyFont="1" applyBorder="1" applyAlignment="1" applyProtection="1">
      <alignment horizontal="center" vertical="center" wrapText="1"/>
    </xf>
    <xf numFmtId="0" fontId="4" fillId="0" borderId="12" xfId="0" applyFont="1" applyBorder="1" applyAlignment="1" applyProtection="1">
      <alignment horizontal="left" vertical="center" wrapText="1"/>
    </xf>
    <xf numFmtId="44" fontId="2" fillId="0" borderId="30" xfId="1" applyFont="1" applyBorder="1" applyAlignment="1" applyProtection="1">
      <alignment horizontal="center" vertical="center" wrapText="1"/>
    </xf>
    <xf numFmtId="44" fontId="0" fillId="0" borderId="0" xfId="1" applyFont="1" applyAlignment="1" applyProtection="1">
      <alignment horizontal="center"/>
    </xf>
    <xf numFmtId="44" fontId="4" fillId="0" borderId="14" xfId="1" applyFont="1" applyBorder="1" applyAlignment="1" applyProtection="1">
      <alignment horizontal="left" vertical="center" wrapText="1"/>
    </xf>
    <xf numFmtId="44" fontId="2" fillId="0" borderId="28" xfId="1" applyFont="1" applyBorder="1" applyAlignment="1" applyProtection="1">
      <alignment horizontal="center" vertical="center" wrapText="1"/>
    </xf>
    <xf numFmtId="44" fontId="0" fillId="0" borderId="0" xfId="1" applyFont="1" applyProtection="1"/>
    <xf numFmtId="9" fontId="4" fillId="0" borderId="14" xfId="3" applyFont="1" applyFill="1" applyBorder="1" applyAlignment="1" applyProtection="1">
      <alignment horizontal="center" vertical="center" wrapText="1"/>
    </xf>
    <xf numFmtId="0" fontId="4" fillId="0" borderId="35" xfId="0" applyFont="1" applyBorder="1" applyAlignment="1" applyProtection="1">
      <alignment horizontal="left" vertical="center" wrapText="1"/>
    </xf>
    <xf numFmtId="165" fontId="4" fillId="0" borderId="8" xfId="2" applyNumberFormat="1" applyFont="1" applyBorder="1" applyAlignment="1" applyProtection="1">
      <alignment horizontal="center" vertical="center" wrapText="1"/>
    </xf>
    <xf numFmtId="44" fontId="4" fillId="0" borderId="8" xfId="1" applyFont="1" applyBorder="1" applyAlignment="1" applyProtection="1">
      <alignment horizontal="left" vertical="center" wrapText="1"/>
    </xf>
    <xf numFmtId="44" fontId="9" fillId="3" borderId="6" xfId="0" applyNumberFormat="1" applyFont="1" applyFill="1" applyBorder="1" applyAlignment="1" applyProtection="1">
      <alignment wrapText="1"/>
    </xf>
    <xf numFmtId="44" fontId="4" fillId="0" borderId="12" xfId="1" applyFont="1" applyBorder="1" applyAlignment="1" applyProtection="1">
      <alignment horizontal="center" vertical="center" wrapText="1"/>
    </xf>
    <xf numFmtId="44" fontId="4" fillId="0" borderId="34" xfId="1" applyFont="1" applyBorder="1" applyAlignment="1" applyProtection="1">
      <alignment horizontal="center" vertical="center" wrapText="1"/>
    </xf>
    <xf numFmtId="9" fontId="4" fillId="0" borderId="12" xfId="3" applyFont="1" applyBorder="1" applyAlignment="1" applyProtection="1">
      <alignment horizontal="center" vertical="center" wrapText="1"/>
    </xf>
    <xf numFmtId="2" fontId="4" fillId="0" borderId="12" xfId="0" applyNumberFormat="1" applyFont="1" applyBorder="1" applyAlignment="1" applyProtection="1">
      <alignment horizontal="center" vertical="center" wrapText="1"/>
    </xf>
    <xf numFmtId="164" fontId="0" fillId="0" borderId="17" xfId="0" applyNumberFormat="1" applyBorder="1" applyAlignment="1" applyProtection="1">
      <alignment horizontal="center"/>
    </xf>
    <xf numFmtId="10" fontId="4" fillId="0" borderId="12" xfId="0" applyNumberFormat="1" applyFont="1" applyBorder="1" applyAlignment="1" applyProtection="1">
      <alignment horizontal="center" vertical="center" wrapText="1"/>
    </xf>
    <xf numFmtId="49" fontId="2" fillId="0" borderId="37" xfId="0" applyNumberFormat="1" applyFont="1" applyBorder="1" applyAlignment="1" applyProtection="1">
      <alignment horizontal="center" vertical="center" wrapText="1"/>
    </xf>
    <xf numFmtId="44" fontId="4" fillId="0" borderId="36" xfId="1" applyFont="1" applyBorder="1" applyAlignment="1" applyProtection="1">
      <alignment horizontal="left" vertical="center" wrapText="1"/>
    </xf>
    <xf numFmtId="49" fontId="2" fillId="0" borderId="45" xfId="0" applyNumberFormat="1" applyFont="1" applyBorder="1" applyAlignment="1" applyProtection="1">
      <alignment horizontal="center" vertical="center" wrapText="1"/>
    </xf>
    <xf numFmtId="44" fontId="4" fillId="0" borderId="40" xfId="1" applyFont="1" applyBorder="1" applyAlignment="1" applyProtection="1">
      <alignment horizontal="left" vertical="center" wrapText="1"/>
    </xf>
    <xf numFmtId="9" fontId="4" fillId="0" borderId="36" xfId="3"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7" fillId="0" borderId="9"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8" xfId="0"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4" xfId="0" applyFont="1" applyFill="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46" xfId="0" applyFont="1" applyBorder="1" applyAlignment="1" applyProtection="1">
      <alignment horizontal="center" vertical="center" wrapText="1"/>
    </xf>
    <xf numFmtId="0" fontId="7" fillId="0" borderId="41"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44" fontId="9" fillId="3" borderId="12" xfId="0" applyNumberFormat="1" applyFont="1" applyFill="1" applyBorder="1" applyAlignment="1" applyProtection="1">
      <alignment horizontal="center" wrapText="1"/>
    </xf>
    <xf numFmtId="44" fontId="9" fillId="3" borderId="14" xfId="0" applyNumberFormat="1" applyFont="1" applyFill="1" applyBorder="1" applyAlignment="1" applyProtection="1">
      <alignment horizontal="center" wrapText="1"/>
    </xf>
    <xf numFmtId="44" fontId="9" fillId="3" borderId="36" xfId="0" applyNumberFormat="1" applyFont="1" applyFill="1" applyBorder="1" applyAlignment="1" applyProtection="1">
      <alignment horizontal="center" wrapText="1"/>
    </xf>
    <xf numFmtId="0" fontId="2" fillId="2" borderId="20"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7" fillId="0" borderId="33" xfId="0" applyFont="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0" borderId="16" xfId="0" applyFont="1" applyBorder="1" applyAlignment="1" applyProtection="1">
      <alignment horizontal="center" wrapText="1"/>
    </xf>
    <xf numFmtId="0" fontId="0" fillId="0" borderId="15" xfId="0" applyBorder="1" applyAlignment="1" applyProtection="1">
      <alignment horizontal="center" wrapText="1"/>
    </xf>
    <xf numFmtId="0" fontId="0" fillId="0" borderId="27" xfId="0" applyBorder="1" applyAlignment="1" applyProtection="1">
      <alignment horizontal="center" wrapText="1"/>
    </xf>
    <xf numFmtId="0" fontId="7" fillId="3" borderId="32"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33"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zoomScaleNormal="100" workbookViewId="0">
      <selection activeCell="V12" sqref="V12"/>
    </sheetView>
  </sheetViews>
  <sheetFormatPr defaultColWidth="9.140625" defaultRowHeight="15" x14ac:dyDescent="0.25"/>
  <cols>
    <col min="1" max="1" width="13.140625" style="3" customWidth="1"/>
    <col min="2" max="2" width="15.42578125" style="3" customWidth="1"/>
    <col min="3" max="3" width="10.7109375" style="3" customWidth="1"/>
    <col min="4" max="4" width="15.28515625" style="29" customWidth="1"/>
    <col min="5" max="5" width="13.7109375" style="32" bestFit="1" customWidth="1"/>
    <col min="6" max="6" width="13.7109375" style="19" bestFit="1" customWidth="1"/>
    <col min="7" max="8" width="14.85546875" style="18" customWidth="1"/>
    <col min="9" max="16384" width="9.140625" style="3"/>
  </cols>
  <sheetData>
    <row r="1" spans="1:8" s="1" customFormat="1" ht="58.5" customHeight="1" x14ac:dyDescent="0.25">
      <c r="A1" s="52" t="s">
        <v>37</v>
      </c>
      <c r="B1" s="53"/>
      <c r="C1" s="53"/>
      <c r="D1" s="53"/>
      <c r="E1" s="53"/>
      <c r="F1" s="53"/>
      <c r="G1" s="54"/>
      <c r="H1" s="53"/>
    </row>
    <row r="2" spans="1:8" s="22" customFormat="1" ht="58.5" customHeight="1" thickBot="1" x14ac:dyDescent="0.3">
      <c r="A2" s="61" t="s">
        <v>30</v>
      </c>
      <c r="B2" s="62"/>
      <c r="C2" s="62"/>
      <c r="D2" s="62"/>
      <c r="E2" s="62"/>
      <c r="F2" s="62"/>
      <c r="G2" s="62"/>
      <c r="H2" s="63"/>
    </row>
    <row r="3" spans="1:8" s="2" customFormat="1" ht="30.75" thickBot="1" x14ac:dyDescent="0.3">
      <c r="A3" s="23" t="s">
        <v>0</v>
      </c>
      <c r="B3" s="23" t="s">
        <v>1</v>
      </c>
      <c r="C3" s="26" t="s">
        <v>3</v>
      </c>
      <c r="D3" s="28" t="s">
        <v>31</v>
      </c>
      <c r="E3" s="31" t="s">
        <v>32</v>
      </c>
      <c r="F3" s="25" t="s">
        <v>33</v>
      </c>
      <c r="G3" s="25" t="s">
        <v>34</v>
      </c>
      <c r="H3" s="44" t="s">
        <v>35</v>
      </c>
    </row>
    <row r="4" spans="1:8" ht="30.75" customHeight="1" thickTop="1" x14ac:dyDescent="0.25">
      <c r="A4" s="55" t="s">
        <v>25</v>
      </c>
      <c r="B4" s="56"/>
      <c r="C4" s="56"/>
      <c r="D4" s="56"/>
      <c r="E4" s="56"/>
      <c r="F4" s="56"/>
      <c r="G4" s="56"/>
      <c r="H4" s="57"/>
    </row>
    <row r="5" spans="1:8" ht="30.75" customHeight="1" x14ac:dyDescent="0.25">
      <c r="A5" s="4">
        <v>1</v>
      </c>
      <c r="B5" s="5" t="s">
        <v>27</v>
      </c>
      <c r="C5" s="21">
        <v>5</v>
      </c>
      <c r="D5" s="38">
        <v>105</v>
      </c>
      <c r="E5" s="30">
        <v>100</v>
      </c>
      <c r="F5" s="30">
        <v>70</v>
      </c>
      <c r="G5" s="30">
        <v>69.25</v>
      </c>
      <c r="H5" s="45">
        <v>50</v>
      </c>
    </row>
    <row r="6" spans="1:8" ht="19.5" customHeight="1" x14ac:dyDescent="0.25">
      <c r="A6" s="4">
        <v>2</v>
      </c>
      <c r="B6" s="5" t="s">
        <v>19</v>
      </c>
      <c r="C6" s="21">
        <v>13750</v>
      </c>
      <c r="D6" s="38">
        <v>288750</v>
      </c>
      <c r="E6" s="30">
        <v>275000</v>
      </c>
      <c r="F6" s="30">
        <v>192500</v>
      </c>
      <c r="G6" s="30">
        <v>190437.5</v>
      </c>
      <c r="H6" s="45">
        <v>220000</v>
      </c>
    </row>
    <row r="7" spans="1:8" ht="20.45" customHeight="1" x14ac:dyDescent="0.25">
      <c r="A7" s="4">
        <v>3</v>
      </c>
      <c r="B7" s="5" t="s">
        <v>5</v>
      </c>
      <c r="C7" s="21">
        <v>6750</v>
      </c>
      <c r="D7" s="38">
        <v>141750</v>
      </c>
      <c r="E7" s="30">
        <v>135000</v>
      </c>
      <c r="F7" s="30">
        <v>94500</v>
      </c>
      <c r="G7" s="30">
        <v>93487.5</v>
      </c>
      <c r="H7" s="45">
        <v>108000</v>
      </c>
    </row>
    <row r="8" spans="1:8" ht="20.45" customHeight="1" x14ac:dyDescent="0.25">
      <c r="A8" s="4">
        <v>4</v>
      </c>
      <c r="B8" s="5" t="s">
        <v>26</v>
      </c>
      <c r="C8" s="21">
        <v>350</v>
      </c>
      <c r="D8" s="38">
        <v>7350</v>
      </c>
      <c r="E8" s="30">
        <v>7000</v>
      </c>
      <c r="F8" s="30">
        <v>4900</v>
      </c>
      <c r="G8" s="30">
        <v>4847.5</v>
      </c>
      <c r="H8" s="45">
        <v>3500</v>
      </c>
    </row>
    <row r="9" spans="1:8" ht="20.45" customHeight="1" x14ac:dyDescent="0.25">
      <c r="A9" s="4">
        <v>5</v>
      </c>
      <c r="B9" s="5" t="s">
        <v>6</v>
      </c>
      <c r="C9" s="21">
        <v>5</v>
      </c>
      <c r="D9" s="38">
        <v>105</v>
      </c>
      <c r="E9" s="30">
        <v>100</v>
      </c>
      <c r="F9" s="30">
        <v>70</v>
      </c>
      <c r="G9" s="30">
        <v>69.25</v>
      </c>
      <c r="H9" s="45">
        <v>50</v>
      </c>
    </row>
    <row r="10" spans="1:8" ht="20.45" customHeight="1" x14ac:dyDescent="0.25">
      <c r="A10" s="4">
        <v>6</v>
      </c>
      <c r="B10" s="5" t="s">
        <v>7</v>
      </c>
      <c r="C10" s="21">
        <v>400</v>
      </c>
      <c r="D10" s="38">
        <v>8400</v>
      </c>
      <c r="E10" s="30">
        <v>8000</v>
      </c>
      <c r="F10" s="30">
        <v>5600</v>
      </c>
      <c r="G10" s="30">
        <v>5540</v>
      </c>
      <c r="H10" s="45">
        <v>4000</v>
      </c>
    </row>
    <row r="11" spans="1:8" ht="20.45" customHeight="1" x14ac:dyDescent="0.25">
      <c r="A11" s="4">
        <v>7</v>
      </c>
      <c r="B11" s="5" t="s">
        <v>8</v>
      </c>
      <c r="C11" s="21">
        <v>5</v>
      </c>
      <c r="D11" s="38">
        <v>125</v>
      </c>
      <c r="E11" s="30">
        <v>100</v>
      </c>
      <c r="F11" s="30">
        <v>70</v>
      </c>
      <c r="G11" s="30">
        <v>125</v>
      </c>
      <c r="H11" s="45">
        <v>50</v>
      </c>
    </row>
    <row r="12" spans="1:8" ht="20.45" customHeight="1" x14ac:dyDescent="0.25">
      <c r="A12" s="4">
        <v>8</v>
      </c>
      <c r="B12" s="5" t="s">
        <v>9</v>
      </c>
      <c r="C12" s="21">
        <v>75</v>
      </c>
      <c r="D12" s="38">
        <v>2625</v>
      </c>
      <c r="E12" s="30">
        <v>1500</v>
      </c>
      <c r="F12" s="30">
        <v>1050</v>
      </c>
      <c r="G12" s="30">
        <v>1875</v>
      </c>
      <c r="H12" s="45">
        <v>750</v>
      </c>
    </row>
    <row r="13" spans="1:8" ht="20.45" customHeight="1" x14ac:dyDescent="0.25">
      <c r="A13" s="4">
        <v>9</v>
      </c>
      <c r="B13" s="5" t="s">
        <v>10</v>
      </c>
      <c r="C13" s="21">
        <v>275</v>
      </c>
      <c r="D13" s="38">
        <v>11000</v>
      </c>
      <c r="E13" s="30">
        <v>5500</v>
      </c>
      <c r="F13" s="30">
        <v>3850</v>
      </c>
      <c r="G13" s="30">
        <v>6875</v>
      </c>
      <c r="H13" s="45">
        <v>2750</v>
      </c>
    </row>
    <row r="14" spans="1:8" ht="20.45" customHeight="1" x14ac:dyDescent="0.25">
      <c r="A14" s="4">
        <v>10</v>
      </c>
      <c r="B14" s="5" t="s">
        <v>11</v>
      </c>
      <c r="C14" s="21">
        <v>250</v>
      </c>
      <c r="D14" s="38">
        <v>15000</v>
      </c>
      <c r="E14" s="30">
        <v>5000</v>
      </c>
      <c r="F14" s="30">
        <v>3500</v>
      </c>
      <c r="G14" s="30">
        <v>6250</v>
      </c>
      <c r="H14" s="45">
        <v>2500</v>
      </c>
    </row>
    <row r="15" spans="1:8" ht="20.45" customHeight="1" x14ac:dyDescent="0.25">
      <c r="A15" s="4">
        <v>11</v>
      </c>
      <c r="B15" s="5" t="s">
        <v>12</v>
      </c>
      <c r="C15" s="21">
        <v>125</v>
      </c>
      <c r="D15" s="38">
        <v>9375</v>
      </c>
      <c r="E15" s="30">
        <v>2500</v>
      </c>
      <c r="F15" s="30">
        <v>1750</v>
      </c>
      <c r="G15" s="30">
        <v>3125</v>
      </c>
      <c r="H15" s="45">
        <v>1250</v>
      </c>
    </row>
    <row r="16" spans="1:8" ht="20.45" customHeight="1" x14ac:dyDescent="0.25">
      <c r="A16" s="4">
        <v>12</v>
      </c>
      <c r="B16" s="5" t="s">
        <v>13</v>
      </c>
      <c r="C16" s="21">
        <v>15</v>
      </c>
      <c r="D16" s="38">
        <v>1125</v>
      </c>
      <c r="E16" s="30">
        <v>300</v>
      </c>
      <c r="F16" s="30">
        <v>210</v>
      </c>
      <c r="G16" s="30">
        <v>375</v>
      </c>
      <c r="H16" s="45">
        <v>150</v>
      </c>
    </row>
    <row r="17" spans="1:8" ht="20.45" customHeight="1" x14ac:dyDescent="0.25">
      <c r="A17" s="4">
        <v>13</v>
      </c>
      <c r="B17" s="5" t="s">
        <v>14</v>
      </c>
      <c r="C17" s="21">
        <v>5</v>
      </c>
      <c r="D17" s="38">
        <v>375</v>
      </c>
      <c r="E17" s="30">
        <v>100</v>
      </c>
      <c r="F17" s="30">
        <v>70</v>
      </c>
      <c r="G17" s="30">
        <v>125</v>
      </c>
      <c r="H17" s="45">
        <v>50</v>
      </c>
    </row>
    <row r="18" spans="1:8" ht="57" x14ac:dyDescent="0.25">
      <c r="A18" s="4">
        <v>14</v>
      </c>
      <c r="B18" s="34" t="s">
        <v>24</v>
      </c>
      <c r="C18" s="35">
        <v>100</v>
      </c>
      <c r="D18" s="39">
        <v>2000</v>
      </c>
      <c r="E18" s="36">
        <v>1500</v>
      </c>
      <c r="F18" s="36">
        <v>1400</v>
      </c>
      <c r="G18" s="36">
        <v>1385</v>
      </c>
      <c r="H18" s="45">
        <v>1000</v>
      </c>
    </row>
    <row r="19" spans="1:8" ht="36" customHeight="1" x14ac:dyDescent="0.25">
      <c r="A19" s="67" t="s">
        <v>36</v>
      </c>
      <c r="B19" s="68"/>
      <c r="C19" s="69"/>
      <c r="D19" s="37">
        <f>SUM(D5:D18)</f>
        <v>488085</v>
      </c>
      <c r="E19" s="37">
        <f t="shared" ref="E19:H19" si="0">SUM(E5:E18)</f>
        <v>441700</v>
      </c>
      <c r="F19" s="37">
        <f t="shared" si="0"/>
        <v>309540</v>
      </c>
      <c r="G19" s="37">
        <f t="shared" si="0"/>
        <v>314586</v>
      </c>
      <c r="H19" s="37">
        <f t="shared" si="0"/>
        <v>344100</v>
      </c>
    </row>
    <row r="20" spans="1:8" ht="54.75" customHeight="1" thickBot="1" x14ac:dyDescent="0.3">
      <c r="A20" s="64" t="s">
        <v>29</v>
      </c>
      <c r="B20" s="65"/>
      <c r="C20" s="65"/>
      <c r="D20" s="65"/>
      <c r="E20" s="65"/>
      <c r="F20" s="65"/>
      <c r="G20" s="65"/>
      <c r="H20" s="66"/>
    </row>
    <row r="21" spans="1:8" ht="34.5" customHeight="1" x14ac:dyDescent="0.25">
      <c r="A21" s="58" t="s">
        <v>23</v>
      </c>
      <c r="B21" s="59"/>
      <c r="C21" s="59"/>
      <c r="D21" s="59"/>
      <c r="E21" s="59"/>
      <c r="F21" s="59"/>
      <c r="G21" s="59"/>
      <c r="H21" s="60"/>
    </row>
    <row r="22" spans="1:8" s="2" customFormat="1" ht="30.75" thickBot="1" x14ac:dyDescent="0.3">
      <c r="A22" s="23" t="s">
        <v>0</v>
      </c>
      <c r="B22" s="23" t="s">
        <v>1</v>
      </c>
      <c r="C22" s="26" t="s">
        <v>3</v>
      </c>
      <c r="D22" s="28" t="s">
        <v>31</v>
      </c>
      <c r="E22" s="31" t="s">
        <v>32</v>
      </c>
      <c r="F22" s="25" t="s">
        <v>33</v>
      </c>
      <c r="G22" s="25" t="s">
        <v>34</v>
      </c>
      <c r="H22" s="46" t="s">
        <v>35</v>
      </c>
    </row>
    <row r="23" spans="1:8" ht="20.45" customHeight="1" thickTop="1" x14ac:dyDescent="0.25">
      <c r="A23" s="4">
        <v>14</v>
      </c>
      <c r="B23" s="5" t="s">
        <v>19</v>
      </c>
      <c r="C23" s="7">
        <v>1</v>
      </c>
      <c r="D23" s="38">
        <v>189.3</v>
      </c>
      <c r="E23" s="30">
        <v>194.48</v>
      </c>
      <c r="F23" s="30">
        <v>198</v>
      </c>
      <c r="G23" s="30">
        <v>197</v>
      </c>
      <c r="H23" s="47">
        <v>135</v>
      </c>
    </row>
    <row r="24" spans="1:8" ht="20.45" customHeight="1" x14ac:dyDescent="0.25">
      <c r="A24" s="4">
        <v>15</v>
      </c>
      <c r="B24" s="5" t="s">
        <v>5</v>
      </c>
      <c r="C24" s="7">
        <v>1</v>
      </c>
      <c r="D24" s="38">
        <v>200.51</v>
      </c>
      <c r="E24" s="30">
        <v>203.75</v>
      </c>
      <c r="F24" s="30">
        <v>208</v>
      </c>
      <c r="G24" s="30">
        <v>221</v>
      </c>
      <c r="H24" s="45">
        <v>145</v>
      </c>
    </row>
    <row r="25" spans="1:8" ht="20.45" customHeight="1" x14ac:dyDescent="0.25">
      <c r="A25" s="4">
        <v>16</v>
      </c>
      <c r="B25" s="5" t="s">
        <v>6</v>
      </c>
      <c r="C25" s="7">
        <v>1</v>
      </c>
      <c r="D25" s="38">
        <v>383.01</v>
      </c>
      <c r="E25" s="30">
        <v>399.55</v>
      </c>
      <c r="F25" s="30">
        <v>404</v>
      </c>
      <c r="G25" s="30">
        <v>432</v>
      </c>
      <c r="H25" s="45">
        <v>250</v>
      </c>
    </row>
    <row r="26" spans="1:8" ht="20.45" customHeight="1" x14ac:dyDescent="0.25">
      <c r="A26" s="4">
        <v>17</v>
      </c>
      <c r="B26" s="5" t="s">
        <v>7</v>
      </c>
      <c r="C26" s="7">
        <v>1</v>
      </c>
      <c r="D26" s="38">
        <v>439.25</v>
      </c>
      <c r="E26" s="30">
        <v>467.02</v>
      </c>
      <c r="F26" s="30">
        <v>964</v>
      </c>
      <c r="G26" s="30">
        <v>495</v>
      </c>
      <c r="H26" s="45">
        <v>350</v>
      </c>
    </row>
    <row r="27" spans="1:8" ht="22.5" customHeight="1" x14ac:dyDescent="0.25">
      <c r="A27" s="49" t="s">
        <v>15</v>
      </c>
      <c r="B27" s="50"/>
      <c r="C27" s="50"/>
      <c r="D27" s="50"/>
      <c r="E27" s="50"/>
      <c r="F27" s="50"/>
      <c r="G27" s="51"/>
      <c r="H27" s="50"/>
    </row>
    <row r="28" spans="1:8" ht="42.75" x14ac:dyDescent="0.25">
      <c r="A28" s="4">
        <v>18</v>
      </c>
      <c r="B28" s="9" t="s">
        <v>16</v>
      </c>
      <c r="C28" s="7">
        <v>40</v>
      </c>
      <c r="D28" s="38">
        <v>3000</v>
      </c>
      <c r="E28" s="30">
        <v>2600</v>
      </c>
      <c r="F28" s="30">
        <v>2400</v>
      </c>
      <c r="G28" s="30">
        <v>2400</v>
      </c>
      <c r="H28" s="45">
        <v>2400</v>
      </c>
    </row>
    <row r="29" spans="1:8" ht="42.75" x14ac:dyDescent="0.25">
      <c r="A29" s="4">
        <v>19</v>
      </c>
      <c r="B29" s="9" t="s">
        <v>17</v>
      </c>
      <c r="C29" s="7">
        <v>10</v>
      </c>
      <c r="D29" s="38">
        <v>1050</v>
      </c>
      <c r="E29" s="30">
        <v>975</v>
      </c>
      <c r="F29" s="30">
        <v>600</v>
      </c>
      <c r="G29" s="30">
        <v>970</v>
      </c>
      <c r="H29" s="45">
        <v>800</v>
      </c>
    </row>
    <row r="30" spans="1:8" ht="85.5" x14ac:dyDescent="0.25">
      <c r="A30" s="4">
        <v>20</v>
      </c>
      <c r="B30" s="10" t="s">
        <v>18</v>
      </c>
      <c r="C30" s="27"/>
      <c r="D30" s="40">
        <v>0.3</v>
      </c>
      <c r="E30" s="33">
        <v>0.2</v>
      </c>
      <c r="F30" s="33">
        <v>0.1</v>
      </c>
      <c r="G30" s="33">
        <v>0.2</v>
      </c>
      <c r="H30" s="48">
        <v>0.5</v>
      </c>
    </row>
  </sheetData>
  <sheetProtection algorithmName="SHA-512" hashValue="bADM9H7k2/ikzMZalcRfodklCf5c23KsAASUhWQxIdQPCYWi9dvQ1XD5GXkDRTn3JlOsznznokgSGJ/azpG9wQ==" saltValue="bbSuUGKLoXCb7NgHJtZfpg==" spinCount="100000" sheet="1" selectLockedCells="1"/>
  <customSheetViews>
    <customSheetView guid="{F02E7CE4-7029-4C06-95CA-ECBCFA73ED3A}">
      <selection activeCell="I9" sqref="I9"/>
      <rowBreaks count="2" manualBreakCount="2">
        <brk id="27" max="16383" man="1"/>
        <brk id="53" max="16383" man="1"/>
      </rowBreaks>
      <pageMargins left="0.7" right="0.7" top="0.5" bottom="0.5" header="0.3" footer="0.3"/>
      <pageSetup orientation="portrait" r:id="rId1"/>
      <headerFooter>
        <oddFooter>&amp;L&amp;8&amp;K00-034Manatee County&amp;C&amp;8 &amp;K00-03419-R071379SA - Quote Form&amp;R&amp;8&amp;K00-034&amp;P of &amp;N</oddFooter>
      </headerFooter>
    </customSheetView>
    <customSheetView guid="{F8C8803E-AD8A-488B-8713-564E7D9C86FC}" showPageBreaks="1">
      <selection activeCell="G57" sqref="G57"/>
      <rowBreaks count="2" manualBreakCount="2">
        <brk id="27" max="16383" man="1"/>
        <brk id="53" max="16383" man="1"/>
      </rowBreaks>
      <pageMargins left="0.7" right="0.7" top="0.5" bottom="0.5" header="0.3" footer="0.3"/>
      <pageSetup orientation="portrait" r:id="rId2"/>
      <headerFooter>
        <oddFooter>&amp;L&amp;8&amp;K00-034Manatee County&amp;C&amp;8 &amp;K00-03419-R071379SA - Quote Form&amp;R&amp;8&amp;K00-034&amp;P of &amp;N</oddFooter>
      </headerFooter>
    </customSheetView>
  </customSheetViews>
  <mergeCells count="7">
    <mergeCell ref="A27:H27"/>
    <mergeCell ref="A1:H1"/>
    <mergeCell ref="A4:H4"/>
    <mergeCell ref="A21:H21"/>
    <mergeCell ref="A2:H2"/>
    <mergeCell ref="A20:H20"/>
    <mergeCell ref="A19:C19"/>
  </mergeCells>
  <pageMargins left="0.7" right="0.7" top="0.5" bottom="0.5" header="0.3" footer="0.3"/>
  <pageSetup orientation="landscape" r:id="rId3"/>
  <headerFooter>
    <oddFooter>&amp;L&amp;8&amp;K00-034Manatee County&amp;C&amp;8 &amp;K00-03419-R071379SA - Quote Form&amp;R&amp;8&amp;K00-034&amp;P of &amp;N</oddFooter>
  </headerFooter>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9AF1-1D9B-40B9-9BB2-58D4D4228B94}">
  <dimension ref="A1:G29"/>
  <sheetViews>
    <sheetView workbookViewId="0">
      <selection activeCell="J2" sqref="J2"/>
    </sheetView>
  </sheetViews>
  <sheetFormatPr defaultColWidth="9.140625" defaultRowHeight="15" x14ac:dyDescent="0.25"/>
  <cols>
    <col min="1" max="1" width="13.140625" style="3" customWidth="1"/>
    <col min="2" max="2" width="23.85546875" style="3" customWidth="1"/>
    <col min="3" max="3" width="17.85546875" style="20" customWidth="1"/>
    <col min="4" max="4" width="2.42578125" style="18" customWidth="1"/>
    <col min="5" max="5" width="11.7109375" style="19" customWidth="1"/>
    <col min="6" max="6" width="2.42578125" style="18" customWidth="1"/>
    <col min="7" max="7" width="18.28515625" style="3" customWidth="1"/>
    <col min="8" max="16384" width="9.140625" style="3"/>
  </cols>
  <sheetData>
    <row r="1" spans="1:7" s="1" customFormat="1" ht="56.25" customHeight="1" x14ac:dyDescent="0.25">
      <c r="A1" s="52" t="s">
        <v>38</v>
      </c>
      <c r="B1" s="53"/>
      <c r="C1" s="53"/>
      <c r="D1" s="53"/>
      <c r="E1" s="53"/>
      <c r="F1" s="54"/>
      <c r="G1" s="74"/>
    </row>
    <row r="2" spans="1:7" s="22" customFormat="1" ht="58.5" customHeight="1" thickBot="1" x14ac:dyDescent="0.3">
      <c r="A2" s="61" t="s">
        <v>30</v>
      </c>
      <c r="B2" s="62"/>
      <c r="C2" s="62"/>
      <c r="D2" s="62"/>
      <c r="E2" s="62"/>
      <c r="F2" s="62"/>
      <c r="G2" s="75"/>
    </row>
    <row r="3" spans="1:7" s="2" customFormat="1" ht="15.75" thickBot="1" x14ac:dyDescent="0.3">
      <c r="A3" s="23" t="s">
        <v>0</v>
      </c>
      <c r="B3" s="23" t="s">
        <v>1</v>
      </c>
      <c r="C3" s="24" t="s">
        <v>2</v>
      </c>
      <c r="D3" s="25"/>
      <c r="E3" s="26" t="s">
        <v>3</v>
      </c>
      <c r="F3" s="25"/>
      <c r="G3" s="23" t="s">
        <v>4</v>
      </c>
    </row>
    <row r="4" spans="1:7" ht="30.75" customHeight="1" thickTop="1" x14ac:dyDescent="0.25">
      <c r="A4" s="76" t="s">
        <v>25</v>
      </c>
      <c r="B4" s="77"/>
      <c r="C4" s="77"/>
      <c r="D4" s="78"/>
      <c r="E4" s="77"/>
      <c r="F4" s="77"/>
      <c r="G4" s="79"/>
    </row>
    <row r="5" spans="1:7" ht="30.75" customHeight="1" x14ac:dyDescent="0.25">
      <c r="A5" s="4">
        <v>1</v>
      </c>
      <c r="B5" s="5" t="s">
        <v>27</v>
      </c>
      <c r="C5" s="41">
        <v>21</v>
      </c>
      <c r="D5" s="6" t="s">
        <v>21</v>
      </c>
      <c r="E5" s="21">
        <v>5</v>
      </c>
      <c r="F5" s="6" t="s">
        <v>22</v>
      </c>
      <c r="G5" s="8">
        <f>C5*E5</f>
        <v>105</v>
      </c>
    </row>
    <row r="6" spans="1:7" ht="19.5" customHeight="1" x14ac:dyDescent="0.25">
      <c r="A6" s="4">
        <v>2</v>
      </c>
      <c r="B6" s="5" t="s">
        <v>19</v>
      </c>
      <c r="C6" s="41">
        <v>21</v>
      </c>
      <c r="D6" s="6" t="s">
        <v>21</v>
      </c>
      <c r="E6" s="21">
        <v>13750</v>
      </c>
      <c r="F6" s="6" t="s">
        <v>22</v>
      </c>
      <c r="G6" s="8">
        <f>C6*E6</f>
        <v>288750</v>
      </c>
    </row>
    <row r="7" spans="1:7" ht="20.45" customHeight="1" x14ac:dyDescent="0.25">
      <c r="A7" s="4">
        <v>3</v>
      </c>
      <c r="B7" s="5" t="s">
        <v>5</v>
      </c>
      <c r="C7" s="41">
        <v>21</v>
      </c>
      <c r="D7" s="6" t="s">
        <v>21</v>
      </c>
      <c r="E7" s="21">
        <v>6750</v>
      </c>
      <c r="F7" s="6" t="s">
        <v>22</v>
      </c>
      <c r="G7" s="8">
        <f t="shared" ref="G7:G28" si="0">C7*E7</f>
        <v>141750</v>
      </c>
    </row>
    <row r="8" spans="1:7" ht="20.45" customHeight="1" x14ac:dyDescent="0.25">
      <c r="A8" s="4">
        <v>4</v>
      </c>
      <c r="B8" s="5" t="s">
        <v>26</v>
      </c>
      <c r="C8" s="41">
        <v>21</v>
      </c>
      <c r="D8" s="6" t="s">
        <v>21</v>
      </c>
      <c r="E8" s="21">
        <v>350</v>
      </c>
      <c r="F8" s="6" t="s">
        <v>22</v>
      </c>
      <c r="G8" s="8">
        <f t="shared" si="0"/>
        <v>7350</v>
      </c>
    </row>
    <row r="9" spans="1:7" ht="20.45" customHeight="1" x14ac:dyDescent="0.25">
      <c r="A9" s="4">
        <v>5</v>
      </c>
      <c r="B9" s="5" t="s">
        <v>6</v>
      </c>
      <c r="C9" s="41">
        <v>21</v>
      </c>
      <c r="D9" s="6" t="s">
        <v>21</v>
      </c>
      <c r="E9" s="21">
        <v>5</v>
      </c>
      <c r="F9" s="6" t="s">
        <v>22</v>
      </c>
      <c r="G9" s="8">
        <f t="shared" si="0"/>
        <v>105</v>
      </c>
    </row>
    <row r="10" spans="1:7" ht="20.45" customHeight="1" x14ac:dyDescent="0.25">
      <c r="A10" s="4">
        <v>6</v>
      </c>
      <c r="B10" s="5" t="s">
        <v>7</v>
      </c>
      <c r="C10" s="41">
        <v>21</v>
      </c>
      <c r="D10" s="6" t="s">
        <v>21</v>
      </c>
      <c r="E10" s="21">
        <v>400</v>
      </c>
      <c r="F10" s="6" t="s">
        <v>22</v>
      </c>
      <c r="G10" s="8">
        <f t="shared" si="0"/>
        <v>8400</v>
      </c>
    </row>
    <row r="11" spans="1:7" ht="20.45" customHeight="1" x14ac:dyDescent="0.25">
      <c r="A11" s="4">
        <v>7</v>
      </c>
      <c r="B11" s="5" t="s">
        <v>8</v>
      </c>
      <c r="C11" s="41">
        <v>25</v>
      </c>
      <c r="D11" s="6" t="s">
        <v>21</v>
      </c>
      <c r="E11" s="21">
        <v>5</v>
      </c>
      <c r="F11" s="6" t="s">
        <v>22</v>
      </c>
      <c r="G11" s="8">
        <f t="shared" si="0"/>
        <v>125</v>
      </c>
    </row>
    <row r="12" spans="1:7" ht="20.45" customHeight="1" x14ac:dyDescent="0.25">
      <c r="A12" s="4">
        <v>8</v>
      </c>
      <c r="B12" s="5" t="s">
        <v>9</v>
      </c>
      <c r="C12" s="41">
        <v>35</v>
      </c>
      <c r="D12" s="6" t="s">
        <v>21</v>
      </c>
      <c r="E12" s="21">
        <v>75</v>
      </c>
      <c r="F12" s="6" t="s">
        <v>22</v>
      </c>
      <c r="G12" s="8">
        <f t="shared" si="0"/>
        <v>2625</v>
      </c>
    </row>
    <row r="13" spans="1:7" ht="20.45" customHeight="1" x14ac:dyDescent="0.25">
      <c r="A13" s="4">
        <v>9</v>
      </c>
      <c r="B13" s="5" t="s">
        <v>10</v>
      </c>
      <c r="C13" s="41">
        <v>40</v>
      </c>
      <c r="D13" s="6" t="s">
        <v>21</v>
      </c>
      <c r="E13" s="21">
        <v>275</v>
      </c>
      <c r="F13" s="6" t="s">
        <v>22</v>
      </c>
      <c r="G13" s="8">
        <f t="shared" si="0"/>
        <v>11000</v>
      </c>
    </row>
    <row r="14" spans="1:7" ht="20.45" customHeight="1" x14ac:dyDescent="0.25">
      <c r="A14" s="4">
        <v>10</v>
      </c>
      <c r="B14" s="5" t="s">
        <v>11</v>
      </c>
      <c r="C14" s="41">
        <v>60</v>
      </c>
      <c r="D14" s="6" t="s">
        <v>21</v>
      </c>
      <c r="E14" s="21">
        <v>250</v>
      </c>
      <c r="F14" s="6" t="s">
        <v>22</v>
      </c>
      <c r="G14" s="8">
        <f t="shared" si="0"/>
        <v>15000</v>
      </c>
    </row>
    <row r="15" spans="1:7" ht="20.45" customHeight="1" x14ac:dyDescent="0.25">
      <c r="A15" s="4">
        <v>11</v>
      </c>
      <c r="B15" s="5" t="s">
        <v>12</v>
      </c>
      <c r="C15" s="41">
        <v>75</v>
      </c>
      <c r="D15" s="6" t="s">
        <v>21</v>
      </c>
      <c r="E15" s="21">
        <v>125</v>
      </c>
      <c r="F15" s="6" t="s">
        <v>22</v>
      </c>
      <c r="G15" s="8">
        <f t="shared" si="0"/>
        <v>9375</v>
      </c>
    </row>
    <row r="16" spans="1:7" ht="20.45" customHeight="1" x14ac:dyDescent="0.25">
      <c r="A16" s="4">
        <v>12</v>
      </c>
      <c r="B16" s="5" t="s">
        <v>13</v>
      </c>
      <c r="C16" s="41">
        <v>75</v>
      </c>
      <c r="D16" s="6" t="s">
        <v>21</v>
      </c>
      <c r="E16" s="21">
        <v>15</v>
      </c>
      <c r="F16" s="6" t="s">
        <v>22</v>
      </c>
      <c r="G16" s="8">
        <f t="shared" si="0"/>
        <v>1125</v>
      </c>
    </row>
    <row r="17" spans="1:7" ht="20.45" customHeight="1" x14ac:dyDescent="0.25">
      <c r="A17" s="4">
        <v>13</v>
      </c>
      <c r="B17" s="5" t="s">
        <v>14</v>
      </c>
      <c r="C17" s="41">
        <v>75</v>
      </c>
      <c r="D17" s="6" t="s">
        <v>21</v>
      </c>
      <c r="E17" s="21">
        <v>5</v>
      </c>
      <c r="F17" s="6" t="s">
        <v>22</v>
      </c>
      <c r="G17" s="8">
        <f t="shared" si="0"/>
        <v>375</v>
      </c>
    </row>
    <row r="18" spans="1:7" ht="29.25" thickBot="1" x14ac:dyDescent="0.3">
      <c r="A18" s="4">
        <v>14</v>
      </c>
      <c r="B18" s="13" t="s">
        <v>24</v>
      </c>
      <c r="C18" s="41">
        <v>20</v>
      </c>
      <c r="D18" s="14" t="s">
        <v>21</v>
      </c>
      <c r="E18" s="15">
        <v>100</v>
      </c>
      <c r="F18" s="14" t="s">
        <v>22</v>
      </c>
      <c r="G18" s="8">
        <f>C18*E18</f>
        <v>2000</v>
      </c>
    </row>
    <row r="19" spans="1:7" ht="54.75" customHeight="1" thickTop="1" thickBot="1" x14ac:dyDescent="0.35">
      <c r="A19" s="80" t="s">
        <v>28</v>
      </c>
      <c r="B19" s="81"/>
      <c r="C19" s="81"/>
      <c r="D19" s="82"/>
      <c r="E19" s="16" t="s">
        <v>20</v>
      </c>
      <c r="F19" s="17"/>
      <c r="G19" s="42">
        <f>SUM(G5:G18)</f>
        <v>488085</v>
      </c>
    </row>
    <row r="20" spans="1:7" ht="54.75" customHeight="1" thickTop="1" thickBot="1" x14ac:dyDescent="0.3">
      <c r="A20" s="83" t="s">
        <v>29</v>
      </c>
      <c r="B20" s="84"/>
      <c r="C20" s="84"/>
      <c r="D20" s="84"/>
      <c r="E20" s="84"/>
      <c r="F20" s="84"/>
      <c r="G20" s="85"/>
    </row>
    <row r="21" spans="1:7" ht="34.5" customHeight="1" x14ac:dyDescent="0.25">
      <c r="A21" s="58" t="s">
        <v>23</v>
      </c>
      <c r="B21" s="59"/>
      <c r="C21" s="59"/>
      <c r="D21" s="86"/>
      <c r="E21" s="59"/>
      <c r="F21" s="59"/>
      <c r="G21" s="87"/>
    </row>
    <row r="22" spans="1:7" ht="20.45" customHeight="1" x14ac:dyDescent="0.25">
      <c r="A22" s="4">
        <v>14</v>
      </c>
      <c r="B22" s="5" t="s">
        <v>19</v>
      </c>
      <c r="C22" s="41">
        <v>189.3</v>
      </c>
      <c r="D22" s="6" t="s">
        <v>21</v>
      </c>
      <c r="E22" s="7">
        <v>1</v>
      </c>
      <c r="F22" s="6" t="s">
        <v>22</v>
      </c>
      <c r="G22" s="8">
        <f t="shared" si="0"/>
        <v>189.3</v>
      </c>
    </row>
    <row r="23" spans="1:7" ht="20.45" customHeight="1" x14ac:dyDescent="0.25">
      <c r="A23" s="4">
        <v>15</v>
      </c>
      <c r="B23" s="5" t="s">
        <v>5</v>
      </c>
      <c r="C23" s="41">
        <v>200.51</v>
      </c>
      <c r="D23" s="6" t="s">
        <v>21</v>
      </c>
      <c r="E23" s="7">
        <v>1</v>
      </c>
      <c r="F23" s="6" t="s">
        <v>22</v>
      </c>
      <c r="G23" s="8">
        <f t="shared" si="0"/>
        <v>200.51</v>
      </c>
    </row>
    <row r="24" spans="1:7" ht="20.45" customHeight="1" x14ac:dyDescent="0.25">
      <c r="A24" s="4">
        <v>16</v>
      </c>
      <c r="B24" s="5" t="s">
        <v>6</v>
      </c>
      <c r="C24" s="41">
        <v>383.01</v>
      </c>
      <c r="D24" s="6" t="s">
        <v>21</v>
      </c>
      <c r="E24" s="7">
        <v>1</v>
      </c>
      <c r="F24" s="6" t="s">
        <v>22</v>
      </c>
      <c r="G24" s="8">
        <f t="shared" si="0"/>
        <v>383.01</v>
      </c>
    </row>
    <row r="25" spans="1:7" ht="20.45" customHeight="1" x14ac:dyDescent="0.25">
      <c r="A25" s="4">
        <v>17</v>
      </c>
      <c r="B25" s="5" t="s">
        <v>7</v>
      </c>
      <c r="C25" s="41">
        <v>439.25</v>
      </c>
      <c r="D25" s="6" t="s">
        <v>21</v>
      </c>
      <c r="E25" s="7">
        <v>1</v>
      </c>
      <c r="F25" s="6" t="s">
        <v>22</v>
      </c>
      <c r="G25" s="8">
        <f t="shared" si="0"/>
        <v>439.25</v>
      </c>
    </row>
    <row r="26" spans="1:7" ht="22.5" customHeight="1" x14ac:dyDescent="0.25">
      <c r="A26" s="70" t="s">
        <v>15</v>
      </c>
      <c r="B26" s="71"/>
      <c r="C26" s="71"/>
      <c r="D26" s="71"/>
      <c r="E26" s="71"/>
      <c r="F26" s="72"/>
      <c r="G26" s="73"/>
    </row>
    <row r="27" spans="1:7" ht="28.5" x14ac:dyDescent="0.25">
      <c r="A27" s="4">
        <v>18</v>
      </c>
      <c r="B27" s="9" t="s">
        <v>16</v>
      </c>
      <c r="C27" s="41">
        <v>75</v>
      </c>
      <c r="D27" s="6" t="s">
        <v>21</v>
      </c>
      <c r="E27" s="7">
        <v>40</v>
      </c>
      <c r="F27" s="6" t="s">
        <v>22</v>
      </c>
      <c r="G27" s="8">
        <f t="shared" si="0"/>
        <v>3000</v>
      </c>
    </row>
    <row r="28" spans="1:7" ht="28.5" x14ac:dyDescent="0.25">
      <c r="A28" s="4">
        <v>19</v>
      </c>
      <c r="B28" s="9" t="s">
        <v>17</v>
      </c>
      <c r="C28" s="41">
        <v>105</v>
      </c>
      <c r="D28" s="6" t="s">
        <v>21</v>
      </c>
      <c r="E28" s="7">
        <v>10</v>
      </c>
      <c r="F28" s="6" t="s">
        <v>22</v>
      </c>
      <c r="G28" s="8">
        <f t="shared" si="0"/>
        <v>1050</v>
      </c>
    </row>
    <row r="29" spans="1:7" ht="57" x14ac:dyDescent="0.25">
      <c r="A29" s="4">
        <v>20</v>
      </c>
      <c r="B29" s="10" t="s">
        <v>18</v>
      </c>
      <c r="C29" s="43">
        <v>0.3</v>
      </c>
      <c r="D29" s="11"/>
      <c r="E29" s="12"/>
      <c r="F29" s="11"/>
      <c r="G29" s="8"/>
    </row>
  </sheetData>
  <mergeCells count="7">
    <mergeCell ref="A26:G26"/>
    <mergeCell ref="A1:G1"/>
    <mergeCell ref="A2:G2"/>
    <mergeCell ref="A4:G4"/>
    <mergeCell ref="A19:D19"/>
    <mergeCell ref="A20:G20"/>
    <mergeCell ref="A21:G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4676-1788-4C45-865A-20A6B63B63A2}">
  <dimension ref="A1:G29"/>
  <sheetViews>
    <sheetView topLeftCell="A10" workbookViewId="0">
      <selection activeCell="C14" sqref="C14"/>
    </sheetView>
  </sheetViews>
  <sheetFormatPr defaultColWidth="9.140625" defaultRowHeight="15" x14ac:dyDescent="0.25"/>
  <cols>
    <col min="1" max="1" width="13.140625" style="3" customWidth="1"/>
    <col min="2" max="2" width="23.85546875" style="3" customWidth="1"/>
    <col min="3" max="3" width="17.85546875" style="20" customWidth="1"/>
    <col min="4" max="4" width="2.42578125" style="18" customWidth="1"/>
    <col min="5" max="5" width="11.7109375" style="19" customWidth="1"/>
    <col min="6" max="6" width="2.42578125" style="18" customWidth="1"/>
    <col min="7" max="7" width="18.28515625" style="3" customWidth="1"/>
    <col min="8" max="16384" width="9.140625" style="3"/>
  </cols>
  <sheetData>
    <row r="1" spans="1:7" s="1" customFormat="1" ht="101.25" customHeight="1" x14ac:dyDescent="0.25">
      <c r="A1" s="52" t="s">
        <v>39</v>
      </c>
      <c r="B1" s="53"/>
      <c r="C1" s="53"/>
      <c r="D1" s="53"/>
      <c r="E1" s="53"/>
      <c r="F1" s="54"/>
      <c r="G1" s="74"/>
    </row>
    <row r="2" spans="1:7" s="22" customFormat="1" ht="58.5" customHeight="1" thickBot="1" x14ac:dyDescent="0.3">
      <c r="A2" s="61" t="s">
        <v>30</v>
      </c>
      <c r="B2" s="62"/>
      <c r="C2" s="62"/>
      <c r="D2" s="62"/>
      <c r="E2" s="62"/>
      <c r="F2" s="62"/>
      <c r="G2" s="75"/>
    </row>
    <row r="3" spans="1:7" s="2" customFormat="1" ht="15.75" thickBot="1" x14ac:dyDescent="0.3">
      <c r="A3" s="23" t="s">
        <v>0</v>
      </c>
      <c r="B3" s="23" t="s">
        <v>1</v>
      </c>
      <c r="C3" s="24" t="s">
        <v>2</v>
      </c>
      <c r="D3" s="25"/>
      <c r="E3" s="26" t="s">
        <v>3</v>
      </c>
      <c r="F3" s="25"/>
      <c r="G3" s="23" t="s">
        <v>4</v>
      </c>
    </row>
    <row r="4" spans="1:7" ht="30.75" customHeight="1" thickTop="1" x14ac:dyDescent="0.25">
      <c r="A4" s="76" t="s">
        <v>25</v>
      </c>
      <c r="B4" s="77"/>
      <c r="C4" s="77"/>
      <c r="D4" s="78"/>
      <c r="E4" s="77"/>
      <c r="F4" s="77"/>
      <c r="G4" s="79"/>
    </row>
    <row r="5" spans="1:7" ht="30.75" customHeight="1" x14ac:dyDescent="0.25">
      <c r="A5" s="4">
        <v>1</v>
      </c>
      <c r="B5" s="5" t="s">
        <v>27</v>
      </c>
      <c r="C5" s="41">
        <v>20</v>
      </c>
      <c r="D5" s="6" t="s">
        <v>21</v>
      </c>
      <c r="E5" s="21">
        <v>5</v>
      </c>
      <c r="F5" s="6" t="s">
        <v>22</v>
      </c>
      <c r="G5" s="8">
        <f>C5*E5</f>
        <v>100</v>
      </c>
    </row>
    <row r="6" spans="1:7" ht="19.5" customHeight="1" x14ac:dyDescent="0.25">
      <c r="A6" s="4">
        <v>2</v>
      </c>
      <c r="B6" s="5" t="s">
        <v>19</v>
      </c>
      <c r="C6" s="41">
        <v>20</v>
      </c>
      <c r="D6" s="6" t="s">
        <v>21</v>
      </c>
      <c r="E6" s="21">
        <v>13750</v>
      </c>
      <c r="F6" s="6" t="s">
        <v>22</v>
      </c>
      <c r="G6" s="8">
        <f>C6*E6</f>
        <v>275000</v>
      </c>
    </row>
    <row r="7" spans="1:7" ht="20.45" customHeight="1" x14ac:dyDescent="0.25">
      <c r="A7" s="4">
        <v>3</v>
      </c>
      <c r="B7" s="5" t="s">
        <v>5</v>
      </c>
      <c r="C7" s="41">
        <v>20</v>
      </c>
      <c r="D7" s="6" t="s">
        <v>21</v>
      </c>
      <c r="E7" s="21">
        <v>6750</v>
      </c>
      <c r="F7" s="6" t="s">
        <v>22</v>
      </c>
      <c r="G7" s="8">
        <f t="shared" ref="G7:G28" si="0">C7*E7</f>
        <v>135000</v>
      </c>
    </row>
    <row r="8" spans="1:7" ht="20.45" customHeight="1" x14ac:dyDescent="0.25">
      <c r="A8" s="4">
        <v>4</v>
      </c>
      <c r="B8" s="5" t="s">
        <v>26</v>
      </c>
      <c r="C8" s="41">
        <v>20</v>
      </c>
      <c r="D8" s="6" t="s">
        <v>21</v>
      </c>
      <c r="E8" s="21">
        <v>350</v>
      </c>
      <c r="F8" s="6" t="s">
        <v>22</v>
      </c>
      <c r="G8" s="8">
        <f t="shared" si="0"/>
        <v>7000</v>
      </c>
    </row>
    <row r="9" spans="1:7" ht="20.45" customHeight="1" x14ac:dyDescent="0.25">
      <c r="A9" s="4">
        <v>5</v>
      </c>
      <c r="B9" s="5" t="s">
        <v>6</v>
      </c>
      <c r="C9" s="41">
        <v>20</v>
      </c>
      <c r="D9" s="6" t="s">
        <v>21</v>
      </c>
      <c r="E9" s="21">
        <v>5</v>
      </c>
      <c r="F9" s="6" t="s">
        <v>22</v>
      </c>
      <c r="G9" s="8">
        <f t="shared" si="0"/>
        <v>100</v>
      </c>
    </row>
    <row r="10" spans="1:7" ht="20.45" customHeight="1" x14ac:dyDescent="0.25">
      <c r="A10" s="4">
        <v>6</v>
      </c>
      <c r="B10" s="5" t="s">
        <v>7</v>
      </c>
      <c r="C10" s="41">
        <v>20</v>
      </c>
      <c r="D10" s="6" t="s">
        <v>21</v>
      </c>
      <c r="E10" s="21">
        <v>400</v>
      </c>
      <c r="F10" s="6" t="s">
        <v>22</v>
      </c>
      <c r="G10" s="8">
        <f t="shared" si="0"/>
        <v>8000</v>
      </c>
    </row>
    <row r="11" spans="1:7" ht="20.45" customHeight="1" x14ac:dyDescent="0.25">
      <c r="A11" s="4">
        <v>7</v>
      </c>
      <c r="B11" s="5" t="s">
        <v>8</v>
      </c>
      <c r="C11" s="41">
        <v>20</v>
      </c>
      <c r="D11" s="6" t="s">
        <v>21</v>
      </c>
      <c r="E11" s="21">
        <v>5</v>
      </c>
      <c r="F11" s="6" t="s">
        <v>22</v>
      </c>
      <c r="G11" s="8">
        <f t="shared" si="0"/>
        <v>100</v>
      </c>
    </row>
    <row r="12" spans="1:7" ht="20.45" customHeight="1" x14ac:dyDescent="0.25">
      <c r="A12" s="4">
        <v>8</v>
      </c>
      <c r="B12" s="5" t="s">
        <v>9</v>
      </c>
      <c r="C12" s="41">
        <v>20</v>
      </c>
      <c r="D12" s="6" t="s">
        <v>21</v>
      </c>
      <c r="E12" s="21">
        <v>75</v>
      </c>
      <c r="F12" s="6" t="s">
        <v>22</v>
      </c>
      <c r="G12" s="8">
        <f t="shared" si="0"/>
        <v>1500</v>
      </c>
    </row>
    <row r="13" spans="1:7" ht="20.45" customHeight="1" x14ac:dyDescent="0.25">
      <c r="A13" s="4">
        <v>9</v>
      </c>
      <c r="B13" s="5" t="s">
        <v>10</v>
      </c>
      <c r="C13" s="41">
        <v>20</v>
      </c>
      <c r="D13" s="6" t="s">
        <v>21</v>
      </c>
      <c r="E13" s="21">
        <v>275</v>
      </c>
      <c r="F13" s="6" t="s">
        <v>22</v>
      </c>
      <c r="G13" s="8">
        <f t="shared" si="0"/>
        <v>5500</v>
      </c>
    </row>
    <row r="14" spans="1:7" ht="20.45" customHeight="1" x14ac:dyDescent="0.25">
      <c r="A14" s="4">
        <v>10</v>
      </c>
      <c r="B14" s="5" t="s">
        <v>11</v>
      </c>
      <c r="C14" s="41">
        <v>20</v>
      </c>
      <c r="D14" s="6" t="s">
        <v>21</v>
      </c>
      <c r="E14" s="21">
        <v>250</v>
      </c>
      <c r="F14" s="6" t="s">
        <v>22</v>
      </c>
      <c r="G14" s="8">
        <f t="shared" si="0"/>
        <v>5000</v>
      </c>
    </row>
    <row r="15" spans="1:7" ht="20.45" customHeight="1" x14ac:dyDescent="0.25">
      <c r="A15" s="4">
        <v>11</v>
      </c>
      <c r="B15" s="5" t="s">
        <v>12</v>
      </c>
      <c r="C15" s="41">
        <v>20</v>
      </c>
      <c r="D15" s="6" t="s">
        <v>21</v>
      </c>
      <c r="E15" s="21">
        <v>125</v>
      </c>
      <c r="F15" s="6" t="s">
        <v>22</v>
      </c>
      <c r="G15" s="8">
        <f t="shared" si="0"/>
        <v>2500</v>
      </c>
    </row>
    <row r="16" spans="1:7" ht="20.45" customHeight="1" x14ac:dyDescent="0.25">
      <c r="A16" s="4">
        <v>12</v>
      </c>
      <c r="B16" s="5" t="s">
        <v>13</v>
      </c>
      <c r="C16" s="41">
        <v>20</v>
      </c>
      <c r="D16" s="6" t="s">
        <v>21</v>
      </c>
      <c r="E16" s="21">
        <v>15</v>
      </c>
      <c r="F16" s="6" t="s">
        <v>22</v>
      </c>
      <c r="G16" s="8">
        <f t="shared" si="0"/>
        <v>300</v>
      </c>
    </row>
    <row r="17" spans="1:7" ht="20.45" customHeight="1" x14ac:dyDescent="0.25">
      <c r="A17" s="4">
        <v>13</v>
      </c>
      <c r="B17" s="5" t="s">
        <v>14</v>
      </c>
      <c r="C17" s="41">
        <v>20</v>
      </c>
      <c r="D17" s="6" t="s">
        <v>21</v>
      </c>
      <c r="E17" s="21">
        <v>5</v>
      </c>
      <c r="F17" s="6" t="s">
        <v>22</v>
      </c>
      <c r="G17" s="8">
        <f t="shared" si="0"/>
        <v>100</v>
      </c>
    </row>
    <row r="18" spans="1:7" ht="29.25" thickBot="1" x14ac:dyDescent="0.3">
      <c r="A18" s="4">
        <v>14</v>
      </c>
      <c r="B18" s="13" t="s">
        <v>24</v>
      </c>
      <c r="C18" s="41">
        <v>15</v>
      </c>
      <c r="D18" s="14" t="s">
        <v>21</v>
      </c>
      <c r="E18" s="15">
        <v>100</v>
      </c>
      <c r="F18" s="14" t="s">
        <v>22</v>
      </c>
      <c r="G18" s="8">
        <f>C18*E18</f>
        <v>1500</v>
      </c>
    </row>
    <row r="19" spans="1:7" ht="54.75" customHeight="1" thickTop="1" thickBot="1" x14ac:dyDescent="0.35">
      <c r="A19" s="80" t="s">
        <v>28</v>
      </c>
      <c r="B19" s="81"/>
      <c r="C19" s="81"/>
      <c r="D19" s="82"/>
      <c r="E19" s="16" t="s">
        <v>20</v>
      </c>
      <c r="F19" s="17"/>
      <c r="G19" s="42">
        <f>SUM(G5:G18)</f>
        <v>441700</v>
      </c>
    </row>
    <row r="20" spans="1:7" ht="54.75" customHeight="1" thickTop="1" thickBot="1" x14ac:dyDescent="0.3">
      <c r="A20" s="83" t="s">
        <v>29</v>
      </c>
      <c r="B20" s="84"/>
      <c r="C20" s="84"/>
      <c r="D20" s="84"/>
      <c r="E20" s="84"/>
      <c r="F20" s="84"/>
      <c r="G20" s="85"/>
    </row>
    <row r="21" spans="1:7" ht="34.5" customHeight="1" x14ac:dyDescent="0.25">
      <c r="A21" s="58" t="s">
        <v>23</v>
      </c>
      <c r="B21" s="59"/>
      <c r="C21" s="59"/>
      <c r="D21" s="86"/>
      <c r="E21" s="59"/>
      <c r="F21" s="59"/>
      <c r="G21" s="87"/>
    </row>
    <row r="22" spans="1:7" ht="20.45" customHeight="1" x14ac:dyDescent="0.25">
      <c r="A22" s="4">
        <v>14</v>
      </c>
      <c r="B22" s="5" t="s">
        <v>19</v>
      </c>
      <c r="C22" s="41">
        <v>194.48</v>
      </c>
      <c r="D22" s="6" t="s">
        <v>21</v>
      </c>
      <c r="E22" s="7">
        <v>1</v>
      </c>
      <c r="F22" s="6" t="s">
        <v>22</v>
      </c>
      <c r="G22" s="8">
        <f t="shared" si="0"/>
        <v>194.48</v>
      </c>
    </row>
    <row r="23" spans="1:7" ht="20.45" customHeight="1" x14ac:dyDescent="0.25">
      <c r="A23" s="4">
        <v>15</v>
      </c>
      <c r="B23" s="5" t="s">
        <v>5</v>
      </c>
      <c r="C23" s="41">
        <v>203.75</v>
      </c>
      <c r="D23" s="6" t="s">
        <v>21</v>
      </c>
      <c r="E23" s="7">
        <v>1</v>
      </c>
      <c r="F23" s="6" t="s">
        <v>22</v>
      </c>
      <c r="G23" s="8">
        <f t="shared" si="0"/>
        <v>203.75</v>
      </c>
    </row>
    <row r="24" spans="1:7" ht="20.45" customHeight="1" x14ac:dyDescent="0.25">
      <c r="A24" s="4">
        <v>16</v>
      </c>
      <c r="B24" s="5" t="s">
        <v>6</v>
      </c>
      <c r="C24" s="41">
        <v>399.55</v>
      </c>
      <c r="D24" s="6" t="s">
        <v>21</v>
      </c>
      <c r="E24" s="7">
        <v>1</v>
      </c>
      <c r="F24" s="6" t="s">
        <v>22</v>
      </c>
      <c r="G24" s="8">
        <f t="shared" si="0"/>
        <v>399.55</v>
      </c>
    </row>
    <row r="25" spans="1:7" ht="20.45" customHeight="1" x14ac:dyDescent="0.25">
      <c r="A25" s="4">
        <v>17</v>
      </c>
      <c r="B25" s="5" t="s">
        <v>7</v>
      </c>
      <c r="C25" s="41">
        <v>467.02</v>
      </c>
      <c r="D25" s="6" t="s">
        <v>21</v>
      </c>
      <c r="E25" s="7">
        <v>1</v>
      </c>
      <c r="F25" s="6" t="s">
        <v>22</v>
      </c>
      <c r="G25" s="8">
        <f t="shared" si="0"/>
        <v>467.02</v>
      </c>
    </row>
    <row r="26" spans="1:7" ht="22.5" customHeight="1" x14ac:dyDescent="0.25">
      <c r="A26" s="70" t="s">
        <v>15</v>
      </c>
      <c r="B26" s="71"/>
      <c r="C26" s="71"/>
      <c r="D26" s="71"/>
      <c r="E26" s="71"/>
      <c r="F26" s="72"/>
      <c r="G26" s="73"/>
    </row>
    <row r="27" spans="1:7" ht="28.5" x14ac:dyDescent="0.25">
      <c r="A27" s="4">
        <v>18</v>
      </c>
      <c r="B27" s="9" t="s">
        <v>16</v>
      </c>
      <c r="C27" s="41">
        <v>65</v>
      </c>
      <c r="D27" s="6" t="s">
        <v>21</v>
      </c>
      <c r="E27" s="7">
        <v>40</v>
      </c>
      <c r="F27" s="6" t="s">
        <v>22</v>
      </c>
      <c r="G27" s="8">
        <f t="shared" si="0"/>
        <v>2600</v>
      </c>
    </row>
    <row r="28" spans="1:7" ht="28.5" x14ac:dyDescent="0.25">
      <c r="A28" s="4">
        <v>19</v>
      </c>
      <c r="B28" s="9" t="s">
        <v>17</v>
      </c>
      <c r="C28" s="41">
        <v>97.5</v>
      </c>
      <c r="D28" s="6" t="s">
        <v>21</v>
      </c>
      <c r="E28" s="7">
        <v>10</v>
      </c>
      <c r="F28" s="6" t="s">
        <v>22</v>
      </c>
      <c r="G28" s="8">
        <f t="shared" si="0"/>
        <v>975</v>
      </c>
    </row>
    <row r="29" spans="1:7" ht="57" x14ac:dyDescent="0.25">
      <c r="A29" s="4">
        <v>20</v>
      </c>
      <c r="B29" s="10" t="s">
        <v>18</v>
      </c>
      <c r="C29" s="43">
        <v>0.2</v>
      </c>
      <c r="D29" s="11"/>
      <c r="E29" s="12"/>
      <c r="F29" s="11"/>
      <c r="G29" s="8"/>
    </row>
  </sheetData>
  <mergeCells count="7">
    <mergeCell ref="A26:G26"/>
    <mergeCell ref="A1:G1"/>
    <mergeCell ref="A2:G2"/>
    <mergeCell ref="A4:G4"/>
    <mergeCell ref="A19:D19"/>
    <mergeCell ref="A20:G20"/>
    <mergeCell ref="A21:G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8A793-E14F-481A-B6D2-2BD85770F45F}">
  <dimension ref="A1:G29"/>
  <sheetViews>
    <sheetView workbookViewId="0">
      <selection activeCell="E6" sqref="E6"/>
    </sheetView>
  </sheetViews>
  <sheetFormatPr defaultColWidth="9.140625" defaultRowHeight="15" x14ac:dyDescent="0.25"/>
  <cols>
    <col min="1" max="1" width="13.140625" style="3" customWidth="1"/>
    <col min="2" max="2" width="23.85546875" style="3" customWidth="1"/>
    <col min="3" max="3" width="17.85546875" style="20" customWidth="1"/>
    <col min="4" max="4" width="2.42578125" style="18" customWidth="1"/>
    <col min="5" max="5" width="11.7109375" style="19" customWidth="1"/>
    <col min="6" max="6" width="2.42578125" style="18" customWidth="1"/>
    <col min="7" max="7" width="18.28515625" style="3" customWidth="1"/>
    <col min="8" max="16384" width="9.140625" style="3"/>
  </cols>
  <sheetData>
    <row r="1" spans="1:7" s="1" customFormat="1" ht="78" customHeight="1" x14ac:dyDescent="0.25">
      <c r="A1" s="52" t="s">
        <v>40</v>
      </c>
      <c r="B1" s="53"/>
      <c r="C1" s="53"/>
      <c r="D1" s="53"/>
      <c r="E1" s="53"/>
      <c r="F1" s="54"/>
      <c r="G1" s="74"/>
    </row>
    <row r="2" spans="1:7" s="22" customFormat="1" ht="19.5" thickBot="1" x14ac:dyDescent="0.3">
      <c r="A2" s="61" t="s">
        <v>30</v>
      </c>
      <c r="B2" s="62"/>
      <c r="C2" s="62"/>
      <c r="D2" s="62"/>
      <c r="E2" s="62"/>
      <c r="F2" s="62"/>
      <c r="G2" s="75"/>
    </row>
    <row r="3" spans="1:7" s="2" customFormat="1" ht="15.75" thickBot="1" x14ac:dyDescent="0.3">
      <c r="A3" s="23" t="s">
        <v>0</v>
      </c>
      <c r="B3" s="23" t="s">
        <v>1</v>
      </c>
      <c r="C3" s="24" t="s">
        <v>2</v>
      </c>
      <c r="D3" s="25"/>
      <c r="E3" s="26" t="s">
        <v>3</v>
      </c>
      <c r="F3" s="25"/>
      <c r="G3" s="23" t="s">
        <v>4</v>
      </c>
    </row>
    <row r="4" spans="1:7" ht="30.75" customHeight="1" thickTop="1" x14ac:dyDescent="0.25">
      <c r="A4" s="76" t="s">
        <v>25</v>
      </c>
      <c r="B4" s="77"/>
      <c r="C4" s="77"/>
      <c r="D4" s="78"/>
      <c r="E4" s="77"/>
      <c r="F4" s="77"/>
      <c r="G4" s="79"/>
    </row>
    <row r="5" spans="1:7" ht="30.75" customHeight="1" x14ac:dyDescent="0.25">
      <c r="A5" s="4">
        <v>1</v>
      </c>
      <c r="B5" s="5" t="s">
        <v>27</v>
      </c>
      <c r="C5" s="41">
        <v>14</v>
      </c>
      <c r="D5" s="6" t="s">
        <v>21</v>
      </c>
      <c r="E5" s="21">
        <v>5</v>
      </c>
      <c r="F5" s="6" t="s">
        <v>22</v>
      </c>
      <c r="G5" s="8">
        <f>C5*E5</f>
        <v>70</v>
      </c>
    </row>
    <row r="6" spans="1:7" ht="19.5" customHeight="1" x14ac:dyDescent="0.25">
      <c r="A6" s="4">
        <v>2</v>
      </c>
      <c r="B6" s="5" t="s">
        <v>19</v>
      </c>
      <c r="C6" s="41">
        <v>14</v>
      </c>
      <c r="D6" s="6" t="s">
        <v>21</v>
      </c>
      <c r="E6" s="21">
        <v>13750</v>
      </c>
      <c r="F6" s="6" t="s">
        <v>22</v>
      </c>
      <c r="G6" s="8">
        <f>C6*E6</f>
        <v>192500</v>
      </c>
    </row>
    <row r="7" spans="1:7" ht="20.45" customHeight="1" x14ac:dyDescent="0.25">
      <c r="A7" s="4">
        <v>3</v>
      </c>
      <c r="B7" s="5" t="s">
        <v>5</v>
      </c>
      <c r="C7" s="41">
        <v>14</v>
      </c>
      <c r="D7" s="6" t="s">
        <v>21</v>
      </c>
      <c r="E7" s="21">
        <v>6750</v>
      </c>
      <c r="F7" s="6" t="s">
        <v>22</v>
      </c>
      <c r="G7" s="8">
        <f t="shared" ref="G7:G28" si="0">C7*E7</f>
        <v>94500</v>
      </c>
    </row>
    <row r="8" spans="1:7" ht="20.45" customHeight="1" x14ac:dyDescent="0.25">
      <c r="A8" s="4">
        <v>4</v>
      </c>
      <c r="B8" s="5" t="s">
        <v>26</v>
      </c>
      <c r="C8" s="41">
        <v>14</v>
      </c>
      <c r="D8" s="6" t="s">
        <v>21</v>
      </c>
      <c r="E8" s="21">
        <v>350</v>
      </c>
      <c r="F8" s="6" t="s">
        <v>22</v>
      </c>
      <c r="G8" s="8">
        <f t="shared" si="0"/>
        <v>4900</v>
      </c>
    </row>
    <row r="9" spans="1:7" ht="20.45" customHeight="1" x14ac:dyDescent="0.25">
      <c r="A9" s="4">
        <v>5</v>
      </c>
      <c r="B9" s="5" t="s">
        <v>6</v>
      </c>
      <c r="C9" s="41">
        <v>14</v>
      </c>
      <c r="D9" s="6" t="s">
        <v>21</v>
      </c>
      <c r="E9" s="21">
        <v>5</v>
      </c>
      <c r="F9" s="6" t="s">
        <v>22</v>
      </c>
      <c r="G9" s="8">
        <f t="shared" si="0"/>
        <v>70</v>
      </c>
    </row>
    <row r="10" spans="1:7" ht="20.45" customHeight="1" x14ac:dyDescent="0.25">
      <c r="A10" s="4">
        <v>6</v>
      </c>
      <c r="B10" s="5" t="s">
        <v>7</v>
      </c>
      <c r="C10" s="41">
        <v>14</v>
      </c>
      <c r="D10" s="6" t="s">
        <v>21</v>
      </c>
      <c r="E10" s="21">
        <v>400</v>
      </c>
      <c r="F10" s="6" t="s">
        <v>22</v>
      </c>
      <c r="G10" s="8">
        <f t="shared" si="0"/>
        <v>5600</v>
      </c>
    </row>
    <row r="11" spans="1:7" ht="20.45" customHeight="1" x14ac:dyDescent="0.25">
      <c r="A11" s="4">
        <v>7</v>
      </c>
      <c r="B11" s="5" t="s">
        <v>8</v>
      </c>
      <c r="C11" s="41">
        <v>14</v>
      </c>
      <c r="D11" s="6" t="s">
        <v>21</v>
      </c>
      <c r="E11" s="21">
        <v>5</v>
      </c>
      <c r="F11" s="6" t="s">
        <v>22</v>
      </c>
      <c r="G11" s="8">
        <f t="shared" si="0"/>
        <v>70</v>
      </c>
    </row>
    <row r="12" spans="1:7" ht="20.45" customHeight="1" x14ac:dyDescent="0.25">
      <c r="A12" s="4">
        <v>8</v>
      </c>
      <c r="B12" s="5" t="s">
        <v>9</v>
      </c>
      <c r="C12" s="41">
        <v>14</v>
      </c>
      <c r="D12" s="6" t="s">
        <v>21</v>
      </c>
      <c r="E12" s="21">
        <v>75</v>
      </c>
      <c r="F12" s="6" t="s">
        <v>22</v>
      </c>
      <c r="G12" s="8">
        <f t="shared" si="0"/>
        <v>1050</v>
      </c>
    </row>
    <row r="13" spans="1:7" ht="20.45" customHeight="1" x14ac:dyDescent="0.25">
      <c r="A13" s="4">
        <v>9</v>
      </c>
      <c r="B13" s="5" t="s">
        <v>10</v>
      </c>
      <c r="C13" s="41">
        <v>14</v>
      </c>
      <c r="D13" s="6" t="s">
        <v>21</v>
      </c>
      <c r="E13" s="21">
        <v>275</v>
      </c>
      <c r="F13" s="6" t="s">
        <v>22</v>
      </c>
      <c r="G13" s="8">
        <f t="shared" si="0"/>
        <v>3850</v>
      </c>
    </row>
    <row r="14" spans="1:7" ht="20.45" customHeight="1" x14ac:dyDescent="0.25">
      <c r="A14" s="4">
        <v>10</v>
      </c>
      <c r="B14" s="5" t="s">
        <v>11</v>
      </c>
      <c r="C14" s="41">
        <v>14</v>
      </c>
      <c r="D14" s="6" t="s">
        <v>21</v>
      </c>
      <c r="E14" s="21">
        <v>250</v>
      </c>
      <c r="F14" s="6" t="s">
        <v>22</v>
      </c>
      <c r="G14" s="8">
        <f t="shared" si="0"/>
        <v>3500</v>
      </c>
    </row>
    <row r="15" spans="1:7" ht="20.45" customHeight="1" x14ac:dyDescent="0.25">
      <c r="A15" s="4">
        <v>11</v>
      </c>
      <c r="B15" s="5" t="s">
        <v>12</v>
      </c>
      <c r="C15" s="41">
        <v>14</v>
      </c>
      <c r="D15" s="6" t="s">
        <v>21</v>
      </c>
      <c r="E15" s="21">
        <v>125</v>
      </c>
      <c r="F15" s="6" t="s">
        <v>22</v>
      </c>
      <c r="G15" s="8">
        <f t="shared" si="0"/>
        <v>1750</v>
      </c>
    </row>
    <row r="16" spans="1:7" ht="20.45" customHeight="1" x14ac:dyDescent="0.25">
      <c r="A16" s="4">
        <v>12</v>
      </c>
      <c r="B16" s="5" t="s">
        <v>13</v>
      </c>
      <c r="C16" s="41">
        <v>14</v>
      </c>
      <c r="D16" s="6" t="s">
        <v>21</v>
      </c>
      <c r="E16" s="21">
        <v>15</v>
      </c>
      <c r="F16" s="6" t="s">
        <v>22</v>
      </c>
      <c r="G16" s="8">
        <f t="shared" si="0"/>
        <v>210</v>
      </c>
    </row>
    <row r="17" spans="1:7" ht="20.45" customHeight="1" x14ac:dyDescent="0.25">
      <c r="A17" s="4">
        <v>13</v>
      </c>
      <c r="B17" s="5" t="s">
        <v>14</v>
      </c>
      <c r="C17" s="41">
        <v>14</v>
      </c>
      <c r="D17" s="6" t="s">
        <v>21</v>
      </c>
      <c r="E17" s="21">
        <v>5</v>
      </c>
      <c r="F17" s="6" t="s">
        <v>22</v>
      </c>
      <c r="G17" s="8">
        <f t="shared" si="0"/>
        <v>70</v>
      </c>
    </row>
    <row r="18" spans="1:7" ht="29.25" thickBot="1" x14ac:dyDescent="0.3">
      <c r="A18" s="4">
        <v>14</v>
      </c>
      <c r="B18" s="13" t="s">
        <v>24</v>
      </c>
      <c r="C18" s="41">
        <v>14</v>
      </c>
      <c r="D18" s="14" t="s">
        <v>21</v>
      </c>
      <c r="E18" s="15">
        <v>100</v>
      </c>
      <c r="F18" s="14" t="s">
        <v>22</v>
      </c>
      <c r="G18" s="8">
        <f>C18*E18</f>
        <v>1400</v>
      </c>
    </row>
    <row r="19" spans="1:7" ht="24.75" thickTop="1" thickBot="1" x14ac:dyDescent="0.35">
      <c r="A19" s="80" t="s">
        <v>28</v>
      </c>
      <c r="B19" s="81"/>
      <c r="C19" s="81"/>
      <c r="D19" s="82"/>
      <c r="E19" s="16" t="s">
        <v>20</v>
      </c>
      <c r="F19" s="17"/>
      <c r="G19" s="42">
        <f>SUM(G5:G18)</f>
        <v>309540</v>
      </c>
    </row>
    <row r="20" spans="1:7" ht="50.25" customHeight="1" thickTop="1" thickBot="1" x14ac:dyDescent="0.3">
      <c r="A20" s="83" t="s">
        <v>29</v>
      </c>
      <c r="B20" s="84"/>
      <c r="C20" s="84"/>
      <c r="D20" s="84"/>
      <c r="E20" s="84"/>
      <c r="F20" s="84"/>
      <c r="G20" s="85"/>
    </row>
    <row r="21" spans="1:7" ht="34.5" customHeight="1" x14ac:dyDescent="0.25">
      <c r="A21" s="58" t="s">
        <v>23</v>
      </c>
      <c r="B21" s="59"/>
      <c r="C21" s="59"/>
      <c r="D21" s="86"/>
      <c r="E21" s="59"/>
      <c r="F21" s="59"/>
      <c r="G21" s="87"/>
    </row>
    <row r="22" spans="1:7" ht="20.45" customHeight="1" x14ac:dyDescent="0.25">
      <c r="A22" s="4">
        <v>14</v>
      </c>
      <c r="B22" s="5" t="s">
        <v>19</v>
      </c>
      <c r="C22" s="41">
        <v>198</v>
      </c>
      <c r="D22" s="6" t="s">
        <v>21</v>
      </c>
      <c r="E22" s="7">
        <v>1</v>
      </c>
      <c r="F22" s="6" t="s">
        <v>22</v>
      </c>
      <c r="G22" s="8">
        <f t="shared" si="0"/>
        <v>198</v>
      </c>
    </row>
    <row r="23" spans="1:7" ht="20.45" customHeight="1" x14ac:dyDescent="0.25">
      <c r="A23" s="4">
        <v>15</v>
      </c>
      <c r="B23" s="5" t="s">
        <v>5</v>
      </c>
      <c r="C23" s="41">
        <v>208</v>
      </c>
      <c r="D23" s="6" t="s">
        <v>21</v>
      </c>
      <c r="E23" s="7">
        <v>1</v>
      </c>
      <c r="F23" s="6" t="s">
        <v>22</v>
      </c>
      <c r="G23" s="8">
        <f t="shared" si="0"/>
        <v>208</v>
      </c>
    </row>
    <row r="24" spans="1:7" ht="20.45" customHeight="1" x14ac:dyDescent="0.25">
      <c r="A24" s="4">
        <v>16</v>
      </c>
      <c r="B24" s="5" t="s">
        <v>6</v>
      </c>
      <c r="C24" s="41">
        <v>404</v>
      </c>
      <c r="D24" s="6" t="s">
        <v>21</v>
      </c>
      <c r="E24" s="7">
        <v>1</v>
      </c>
      <c r="F24" s="6" t="s">
        <v>22</v>
      </c>
      <c r="G24" s="8">
        <f t="shared" si="0"/>
        <v>404</v>
      </c>
    </row>
    <row r="25" spans="1:7" ht="20.45" customHeight="1" x14ac:dyDescent="0.25">
      <c r="A25" s="4">
        <v>17</v>
      </c>
      <c r="B25" s="5" t="s">
        <v>7</v>
      </c>
      <c r="C25" s="41">
        <v>964</v>
      </c>
      <c r="D25" s="6" t="s">
        <v>21</v>
      </c>
      <c r="E25" s="7">
        <v>1</v>
      </c>
      <c r="F25" s="6" t="s">
        <v>22</v>
      </c>
      <c r="G25" s="8">
        <f t="shared" si="0"/>
        <v>964</v>
      </c>
    </row>
    <row r="26" spans="1:7" ht="22.5" customHeight="1" x14ac:dyDescent="0.25">
      <c r="A26" s="70" t="s">
        <v>15</v>
      </c>
      <c r="B26" s="71"/>
      <c r="C26" s="71"/>
      <c r="D26" s="71"/>
      <c r="E26" s="71"/>
      <c r="F26" s="72"/>
      <c r="G26" s="73"/>
    </row>
    <row r="27" spans="1:7" ht="28.5" x14ac:dyDescent="0.25">
      <c r="A27" s="4">
        <v>18</v>
      </c>
      <c r="B27" s="9" t="s">
        <v>16</v>
      </c>
      <c r="C27" s="41">
        <v>60</v>
      </c>
      <c r="D27" s="6" t="s">
        <v>21</v>
      </c>
      <c r="E27" s="7">
        <v>40</v>
      </c>
      <c r="F27" s="6" t="s">
        <v>22</v>
      </c>
      <c r="G27" s="8">
        <f t="shared" si="0"/>
        <v>2400</v>
      </c>
    </row>
    <row r="28" spans="1:7" ht="28.5" x14ac:dyDescent="0.25">
      <c r="A28" s="4">
        <v>19</v>
      </c>
      <c r="B28" s="9" t="s">
        <v>17</v>
      </c>
      <c r="C28" s="41">
        <v>60</v>
      </c>
      <c r="D28" s="6" t="s">
        <v>21</v>
      </c>
      <c r="E28" s="7">
        <v>10</v>
      </c>
      <c r="F28" s="6" t="s">
        <v>22</v>
      </c>
      <c r="G28" s="8">
        <f t="shared" si="0"/>
        <v>600</v>
      </c>
    </row>
    <row r="29" spans="1:7" ht="57" x14ac:dyDescent="0.25">
      <c r="A29" s="4">
        <v>20</v>
      </c>
      <c r="B29" s="10" t="s">
        <v>18</v>
      </c>
      <c r="C29" s="43">
        <v>0.1</v>
      </c>
      <c r="D29" s="11"/>
      <c r="E29" s="12"/>
      <c r="F29" s="11"/>
      <c r="G29" s="8"/>
    </row>
  </sheetData>
  <mergeCells count="7">
    <mergeCell ref="A26:G26"/>
    <mergeCell ref="A1:G1"/>
    <mergeCell ref="A2:G2"/>
    <mergeCell ref="A4:G4"/>
    <mergeCell ref="A19:D19"/>
    <mergeCell ref="A20:G20"/>
    <mergeCell ref="A21:G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AE7E3-DA30-4286-87E0-655036B7962E}">
  <dimension ref="A1:G29"/>
  <sheetViews>
    <sheetView workbookViewId="0">
      <selection activeCell="C17" sqref="C17"/>
    </sheetView>
  </sheetViews>
  <sheetFormatPr defaultColWidth="9.140625" defaultRowHeight="15" x14ac:dyDescent="0.25"/>
  <cols>
    <col min="1" max="1" width="13.140625" style="3" customWidth="1"/>
    <col min="2" max="2" width="23.85546875" style="3" customWidth="1"/>
    <col min="3" max="3" width="17.85546875" style="20" customWidth="1"/>
    <col min="4" max="4" width="2.42578125" style="18" customWidth="1"/>
    <col min="5" max="5" width="11.7109375" style="19" customWidth="1"/>
    <col min="6" max="6" width="2.42578125" style="18" customWidth="1"/>
    <col min="7" max="7" width="18.28515625" style="3" customWidth="1"/>
    <col min="8" max="16384" width="9.140625" style="3"/>
  </cols>
  <sheetData>
    <row r="1" spans="1:7" s="1" customFormat="1" ht="88.5" customHeight="1" x14ac:dyDescent="0.25">
      <c r="A1" s="52" t="s">
        <v>41</v>
      </c>
      <c r="B1" s="53"/>
      <c r="C1" s="53"/>
      <c r="D1" s="53"/>
      <c r="E1" s="53"/>
      <c r="F1" s="54"/>
      <c r="G1" s="74"/>
    </row>
    <row r="2" spans="1:7" s="22" customFormat="1" ht="19.5" thickBot="1" x14ac:dyDescent="0.3">
      <c r="A2" s="61" t="s">
        <v>30</v>
      </c>
      <c r="B2" s="62"/>
      <c r="C2" s="62"/>
      <c r="D2" s="62"/>
      <c r="E2" s="62"/>
      <c r="F2" s="62"/>
      <c r="G2" s="75"/>
    </row>
    <row r="3" spans="1:7" s="2" customFormat="1" ht="15.75" thickBot="1" x14ac:dyDescent="0.3">
      <c r="A3" s="23" t="s">
        <v>0</v>
      </c>
      <c r="B3" s="23" t="s">
        <v>1</v>
      </c>
      <c r="C3" s="24" t="s">
        <v>2</v>
      </c>
      <c r="D3" s="25"/>
      <c r="E3" s="26" t="s">
        <v>3</v>
      </c>
      <c r="F3" s="25"/>
      <c r="G3" s="23" t="s">
        <v>4</v>
      </c>
    </row>
    <row r="4" spans="1:7" ht="30.75" customHeight="1" thickTop="1" x14ac:dyDescent="0.25">
      <c r="A4" s="76" t="s">
        <v>25</v>
      </c>
      <c r="B4" s="77"/>
      <c r="C4" s="77"/>
      <c r="D4" s="78"/>
      <c r="E4" s="77"/>
      <c r="F4" s="77"/>
      <c r="G4" s="79"/>
    </row>
    <row r="5" spans="1:7" ht="30.75" customHeight="1" x14ac:dyDescent="0.25">
      <c r="A5" s="4">
        <v>1</v>
      </c>
      <c r="B5" s="5" t="s">
        <v>27</v>
      </c>
      <c r="C5" s="41">
        <v>13.85</v>
      </c>
      <c r="D5" s="6" t="s">
        <v>21</v>
      </c>
      <c r="E5" s="21">
        <v>5</v>
      </c>
      <c r="F5" s="6" t="s">
        <v>22</v>
      </c>
      <c r="G5" s="8">
        <f>C5*E5</f>
        <v>69.25</v>
      </c>
    </row>
    <row r="6" spans="1:7" ht="19.5" customHeight="1" x14ac:dyDescent="0.25">
      <c r="A6" s="4">
        <v>2</v>
      </c>
      <c r="B6" s="5" t="s">
        <v>19</v>
      </c>
      <c r="C6" s="41">
        <v>13.85</v>
      </c>
      <c r="D6" s="6" t="s">
        <v>21</v>
      </c>
      <c r="E6" s="21">
        <v>13750</v>
      </c>
      <c r="F6" s="6" t="s">
        <v>22</v>
      </c>
      <c r="G6" s="8">
        <f>C6*E6</f>
        <v>190437.5</v>
      </c>
    </row>
    <row r="7" spans="1:7" ht="20.45" customHeight="1" x14ac:dyDescent="0.25">
      <c r="A7" s="4">
        <v>3</v>
      </c>
      <c r="B7" s="5" t="s">
        <v>5</v>
      </c>
      <c r="C7" s="41">
        <v>13.85</v>
      </c>
      <c r="D7" s="6" t="s">
        <v>21</v>
      </c>
      <c r="E7" s="21">
        <v>6750</v>
      </c>
      <c r="F7" s="6" t="s">
        <v>22</v>
      </c>
      <c r="G7" s="8">
        <f t="shared" ref="G7:G28" si="0">C7*E7</f>
        <v>93487.5</v>
      </c>
    </row>
    <row r="8" spans="1:7" ht="20.45" customHeight="1" x14ac:dyDescent="0.25">
      <c r="A8" s="4">
        <v>4</v>
      </c>
      <c r="B8" s="5" t="s">
        <v>26</v>
      </c>
      <c r="C8" s="41">
        <v>13.85</v>
      </c>
      <c r="D8" s="6" t="s">
        <v>21</v>
      </c>
      <c r="E8" s="21">
        <v>350</v>
      </c>
      <c r="F8" s="6" t="s">
        <v>22</v>
      </c>
      <c r="G8" s="8">
        <f t="shared" si="0"/>
        <v>4847.5</v>
      </c>
    </row>
    <row r="9" spans="1:7" ht="20.45" customHeight="1" x14ac:dyDescent="0.25">
      <c r="A9" s="4">
        <v>5</v>
      </c>
      <c r="B9" s="5" t="s">
        <v>6</v>
      </c>
      <c r="C9" s="41">
        <v>13.85</v>
      </c>
      <c r="D9" s="6" t="s">
        <v>21</v>
      </c>
      <c r="E9" s="21">
        <v>5</v>
      </c>
      <c r="F9" s="6" t="s">
        <v>22</v>
      </c>
      <c r="G9" s="8">
        <f t="shared" si="0"/>
        <v>69.25</v>
      </c>
    </row>
    <row r="10" spans="1:7" ht="20.45" customHeight="1" x14ac:dyDescent="0.25">
      <c r="A10" s="4">
        <v>6</v>
      </c>
      <c r="B10" s="5" t="s">
        <v>7</v>
      </c>
      <c r="C10" s="41">
        <v>13.85</v>
      </c>
      <c r="D10" s="6" t="s">
        <v>21</v>
      </c>
      <c r="E10" s="21">
        <v>400</v>
      </c>
      <c r="F10" s="6" t="s">
        <v>22</v>
      </c>
      <c r="G10" s="8">
        <f t="shared" si="0"/>
        <v>5540</v>
      </c>
    </row>
    <row r="11" spans="1:7" ht="20.45" customHeight="1" x14ac:dyDescent="0.25">
      <c r="A11" s="4">
        <v>7</v>
      </c>
      <c r="B11" s="5" t="s">
        <v>8</v>
      </c>
      <c r="C11" s="41">
        <v>25</v>
      </c>
      <c r="D11" s="6" t="s">
        <v>21</v>
      </c>
      <c r="E11" s="21">
        <v>5</v>
      </c>
      <c r="F11" s="6" t="s">
        <v>22</v>
      </c>
      <c r="G11" s="8">
        <f t="shared" si="0"/>
        <v>125</v>
      </c>
    </row>
    <row r="12" spans="1:7" ht="20.45" customHeight="1" x14ac:dyDescent="0.25">
      <c r="A12" s="4">
        <v>8</v>
      </c>
      <c r="B12" s="5" t="s">
        <v>9</v>
      </c>
      <c r="C12" s="41">
        <v>25</v>
      </c>
      <c r="D12" s="6" t="s">
        <v>21</v>
      </c>
      <c r="E12" s="21">
        <v>75</v>
      </c>
      <c r="F12" s="6" t="s">
        <v>22</v>
      </c>
      <c r="G12" s="8">
        <f t="shared" si="0"/>
        <v>1875</v>
      </c>
    </row>
    <row r="13" spans="1:7" ht="20.45" customHeight="1" x14ac:dyDescent="0.25">
      <c r="A13" s="4">
        <v>9</v>
      </c>
      <c r="B13" s="5" t="s">
        <v>10</v>
      </c>
      <c r="C13" s="41">
        <v>25</v>
      </c>
      <c r="D13" s="6" t="s">
        <v>21</v>
      </c>
      <c r="E13" s="21">
        <v>275</v>
      </c>
      <c r="F13" s="6" t="s">
        <v>22</v>
      </c>
      <c r="G13" s="8">
        <f t="shared" si="0"/>
        <v>6875</v>
      </c>
    </row>
    <row r="14" spans="1:7" ht="20.45" customHeight="1" x14ac:dyDescent="0.25">
      <c r="A14" s="4">
        <v>10</v>
      </c>
      <c r="B14" s="5" t="s">
        <v>11</v>
      </c>
      <c r="C14" s="41">
        <v>25</v>
      </c>
      <c r="D14" s="6" t="s">
        <v>21</v>
      </c>
      <c r="E14" s="21">
        <v>250</v>
      </c>
      <c r="F14" s="6" t="s">
        <v>22</v>
      </c>
      <c r="G14" s="8">
        <f t="shared" si="0"/>
        <v>6250</v>
      </c>
    </row>
    <row r="15" spans="1:7" ht="20.45" customHeight="1" x14ac:dyDescent="0.25">
      <c r="A15" s="4">
        <v>11</v>
      </c>
      <c r="B15" s="5" t="s">
        <v>12</v>
      </c>
      <c r="C15" s="41">
        <v>25</v>
      </c>
      <c r="D15" s="6" t="s">
        <v>21</v>
      </c>
      <c r="E15" s="21">
        <v>125</v>
      </c>
      <c r="F15" s="6" t="s">
        <v>22</v>
      </c>
      <c r="G15" s="8">
        <f t="shared" si="0"/>
        <v>3125</v>
      </c>
    </row>
    <row r="16" spans="1:7" ht="20.45" customHeight="1" x14ac:dyDescent="0.25">
      <c r="A16" s="4">
        <v>12</v>
      </c>
      <c r="B16" s="5" t="s">
        <v>13</v>
      </c>
      <c r="C16" s="41">
        <v>25</v>
      </c>
      <c r="D16" s="6" t="s">
        <v>21</v>
      </c>
      <c r="E16" s="21">
        <v>15</v>
      </c>
      <c r="F16" s="6" t="s">
        <v>22</v>
      </c>
      <c r="G16" s="8">
        <f t="shared" si="0"/>
        <v>375</v>
      </c>
    </row>
    <row r="17" spans="1:7" ht="20.45" customHeight="1" x14ac:dyDescent="0.25">
      <c r="A17" s="4">
        <v>13</v>
      </c>
      <c r="B17" s="5" t="s">
        <v>14</v>
      </c>
      <c r="C17" s="41">
        <v>25</v>
      </c>
      <c r="D17" s="6" t="s">
        <v>21</v>
      </c>
      <c r="E17" s="21">
        <v>5</v>
      </c>
      <c r="F17" s="6" t="s">
        <v>22</v>
      </c>
      <c r="G17" s="8">
        <f t="shared" si="0"/>
        <v>125</v>
      </c>
    </row>
    <row r="18" spans="1:7" ht="29.25" thickBot="1" x14ac:dyDescent="0.3">
      <c r="A18" s="4">
        <v>14</v>
      </c>
      <c r="B18" s="13" t="s">
        <v>24</v>
      </c>
      <c r="C18" s="41">
        <v>13.85</v>
      </c>
      <c r="D18" s="14" t="s">
        <v>21</v>
      </c>
      <c r="E18" s="15">
        <v>100</v>
      </c>
      <c r="F18" s="14" t="s">
        <v>22</v>
      </c>
      <c r="G18" s="8">
        <f>C18*E18</f>
        <v>1385</v>
      </c>
    </row>
    <row r="19" spans="1:7" ht="24.75" thickTop="1" thickBot="1" x14ac:dyDescent="0.35">
      <c r="A19" s="80" t="s">
        <v>28</v>
      </c>
      <c r="B19" s="81"/>
      <c r="C19" s="81"/>
      <c r="D19" s="82"/>
      <c r="E19" s="16" t="s">
        <v>20</v>
      </c>
      <c r="F19" s="17"/>
      <c r="G19" s="42">
        <f>SUM(G5:G18)</f>
        <v>314586</v>
      </c>
    </row>
    <row r="20" spans="1:7" ht="66.75" customHeight="1" thickTop="1" thickBot="1" x14ac:dyDescent="0.3">
      <c r="A20" s="83" t="s">
        <v>29</v>
      </c>
      <c r="B20" s="84"/>
      <c r="C20" s="84"/>
      <c r="D20" s="84"/>
      <c r="E20" s="84"/>
      <c r="F20" s="84"/>
      <c r="G20" s="85"/>
    </row>
    <row r="21" spans="1:7" ht="34.5" customHeight="1" x14ac:dyDescent="0.25">
      <c r="A21" s="58" t="s">
        <v>23</v>
      </c>
      <c r="B21" s="59"/>
      <c r="C21" s="59"/>
      <c r="D21" s="86"/>
      <c r="E21" s="59"/>
      <c r="F21" s="59"/>
      <c r="G21" s="87"/>
    </row>
    <row r="22" spans="1:7" ht="20.45" customHeight="1" x14ac:dyDescent="0.25">
      <c r="A22" s="4">
        <v>14</v>
      </c>
      <c r="B22" s="5" t="s">
        <v>19</v>
      </c>
      <c r="C22" s="41">
        <v>197</v>
      </c>
      <c r="D22" s="6" t="s">
        <v>21</v>
      </c>
      <c r="E22" s="7">
        <v>1</v>
      </c>
      <c r="F22" s="6" t="s">
        <v>22</v>
      </c>
      <c r="G22" s="8">
        <f t="shared" si="0"/>
        <v>197</v>
      </c>
    </row>
    <row r="23" spans="1:7" ht="20.45" customHeight="1" x14ac:dyDescent="0.25">
      <c r="A23" s="4">
        <v>15</v>
      </c>
      <c r="B23" s="5" t="s">
        <v>5</v>
      </c>
      <c r="C23" s="41">
        <v>221</v>
      </c>
      <c r="D23" s="6" t="s">
        <v>21</v>
      </c>
      <c r="E23" s="7">
        <v>1</v>
      </c>
      <c r="F23" s="6" t="s">
        <v>22</v>
      </c>
      <c r="G23" s="8">
        <f t="shared" si="0"/>
        <v>221</v>
      </c>
    </row>
    <row r="24" spans="1:7" ht="20.45" customHeight="1" x14ac:dyDescent="0.25">
      <c r="A24" s="4">
        <v>16</v>
      </c>
      <c r="B24" s="5" t="s">
        <v>6</v>
      </c>
      <c r="C24" s="41">
        <v>432</v>
      </c>
      <c r="D24" s="6" t="s">
        <v>21</v>
      </c>
      <c r="E24" s="7">
        <v>1</v>
      </c>
      <c r="F24" s="6" t="s">
        <v>22</v>
      </c>
      <c r="G24" s="8">
        <f t="shared" si="0"/>
        <v>432</v>
      </c>
    </row>
    <row r="25" spans="1:7" ht="20.45" customHeight="1" x14ac:dyDescent="0.25">
      <c r="A25" s="4">
        <v>17</v>
      </c>
      <c r="B25" s="5" t="s">
        <v>7</v>
      </c>
      <c r="C25" s="41">
        <v>495</v>
      </c>
      <c r="D25" s="6" t="s">
        <v>21</v>
      </c>
      <c r="E25" s="7">
        <v>1</v>
      </c>
      <c r="F25" s="6" t="s">
        <v>22</v>
      </c>
      <c r="G25" s="8">
        <f t="shared" si="0"/>
        <v>495</v>
      </c>
    </row>
    <row r="26" spans="1:7" ht="22.5" customHeight="1" x14ac:dyDescent="0.25">
      <c r="A26" s="70" t="s">
        <v>15</v>
      </c>
      <c r="B26" s="71"/>
      <c r="C26" s="71"/>
      <c r="D26" s="71"/>
      <c r="E26" s="71"/>
      <c r="F26" s="72"/>
      <c r="G26" s="73"/>
    </row>
    <row r="27" spans="1:7" ht="28.5" x14ac:dyDescent="0.25">
      <c r="A27" s="4">
        <v>18</v>
      </c>
      <c r="B27" s="9" t="s">
        <v>16</v>
      </c>
      <c r="C27" s="41">
        <v>60</v>
      </c>
      <c r="D27" s="6" t="s">
        <v>21</v>
      </c>
      <c r="E27" s="7">
        <v>40</v>
      </c>
      <c r="F27" s="6" t="s">
        <v>22</v>
      </c>
      <c r="G27" s="8">
        <f t="shared" si="0"/>
        <v>2400</v>
      </c>
    </row>
    <row r="28" spans="1:7" ht="28.5" x14ac:dyDescent="0.25">
      <c r="A28" s="4">
        <v>19</v>
      </c>
      <c r="B28" s="9" t="s">
        <v>17</v>
      </c>
      <c r="C28" s="41">
        <v>97</v>
      </c>
      <c r="D28" s="6" t="s">
        <v>21</v>
      </c>
      <c r="E28" s="7">
        <v>10</v>
      </c>
      <c r="F28" s="6" t="s">
        <v>22</v>
      </c>
      <c r="G28" s="8">
        <f t="shared" si="0"/>
        <v>970</v>
      </c>
    </row>
    <row r="29" spans="1:7" ht="57" x14ac:dyDescent="0.25">
      <c r="A29" s="4">
        <v>20</v>
      </c>
      <c r="B29" s="10" t="s">
        <v>18</v>
      </c>
      <c r="C29" s="43">
        <v>0.2</v>
      </c>
      <c r="D29" s="11"/>
      <c r="E29" s="12"/>
      <c r="F29" s="11"/>
      <c r="G29" s="8"/>
    </row>
  </sheetData>
  <mergeCells count="7">
    <mergeCell ref="A26:G26"/>
    <mergeCell ref="A1:G1"/>
    <mergeCell ref="A2:G2"/>
    <mergeCell ref="A4:G4"/>
    <mergeCell ref="A19:D19"/>
    <mergeCell ref="A20:G20"/>
    <mergeCell ref="A21:G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B533-CC65-49F8-8314-5F2E8D76C4C7}">
  <dimension ref="A1:G29"/>
  <sheetViews>
    <sheetView workbookViewId="0">
      <selection activeCell="B15" sqref="B15"/>
    </sheetView>
  </sheetViews>
  <sheetFormatPr defaultColWidth="9.140625" defaultRowHeight="15" x14ac:dyDescent="0.25"/>
  <cols>
    <col min="1" max="1" width="13.140625" style="3" customWidth="1"/>
    <col min="2" max="2" width="23.85546875" style="3" customWidth="1"/>
    <col min="3" max="3" width="17.85546875" style="20" customWidth="1"/>
    <col min="4" max="4" width="2.42578125" style="18" customWidth="1"/>
    <col min="5" max="5" width="11.7109375" style="19" customWidth="1"/>
    <col min="6" max="6" width="2.42578125" style="18" customWidth="1"/>
    <col min="7" max="7" width="18.28515625" style="3" customWidth="1"/>
    <col min="8" max="16384" width="9.140625" style="3"/>
  </cols>
  <sheetData>
    <row r="1" spans="1:7" s="1" customFormat="1" ht="93.75" customHeight="1" x14ac:dyDescent="0.25">
      <c r="A1" s="52" t="s">
        <v>42</v>
      </c>
      <c r="B1" s="53"/>
      <c r="C1" s="53"/>
      <c r="D1" s="53"/>
      <c r="E1" s="53"/>
      <c r="F1" s="54"/>
      <c r="G1" s="74"/>
    </row>
    <row r="2" spans="1:7" s="22" customFormat="1" ht="19.5" thickBot="1" x14ac:dyDescent="0.3">
      <c r="A2" s="61" t="s">
        <v>30</v>
      </c>
      <c r="B2" s="62"/>
      <c r="C2" s="62"/>
      <c r="D2" s="62"/>
      <c r="E2" s="62"/>
      <c r="F2" s="62"/>
      <c r="G2" s="75"/>
    </row>
    <row r="3" spans="1:7" s="2" customFormat="1" ht="15.75" thickBot="1" x14ac:dyDescent="0.3">
      <c r="A3" s="23" t="s">
        <v>0</v>
      </c>
      <c r="B3" s="23" t="s">
        <v>1</v>
      </c>
      <c r="C3" s="24" t="s">
        <v>2</v>
      </c>
      <c r="D3" s="25"/>
      <c r="E3" s="26" t="s">
        <v>3</v>
      </c>
      <c r="F3" s="25"/>
      <c r="G3" s="23" t="s">
        <v>4</v>
      </c>
    </row>
    <row r="4" spans="1:7" ht="30.75" customHeight="1" thickTop="1" x14ac:dyDescent="0.25">
      <c r="A4" s="76" t="s">
        <v>25</v>
      </c>
      <c r="B4" s="77"/>
      <c r="C4" s="77"/>
      <c r="D4" s="78"/>
      <c r="E4" s="77"/>
      <c r="F4" s="77"/>
      <c r="G4" s="79"/>
    </row>
    <row r="5" spans="1:7" ht="30.75" customHeight="1" x14ac:dyDescent="0.25">
      <c r="A5" s="4">
        <v>1</v>
      </c>
      <c r="B5" s="5" t="s">
        <v>27</v>
      </c>
      <c r="C5" s="41">
        <v>10</v>
      </c>
      <c r="D5" s="6" t="s">
        <v>21</v>
      </c>
      <c r="E5" s="21">
        <v>5</v>
      </c>
      <c r="F5" s="6" t="s">
        <v>22</v>
      </c>
      <c r="G5" s="8">
        <f>C5*E5</f>
        <v>50</v>
      </c>
    </row>
    <row r="6" spans="1:7" ht="19.5" customHeight="1" x14ac:dyDescent="0.25">
      <c r="A6" s="4">
        <v>2</v>
      </c>
      <c r="B6" s="5" t="s">
        <v>19</v>
      </c>
      <c r="C6" s="41">
        <v>16</v>
      </c>
      <c r="D6" s="6" t="s">
        <v>21</v>
      </c>
      <c r="E6" s="21">
        <v>13750</v>
      </c>
      <c r="F6" s="6" t="s">
        <v>22</v>
      </c>
      <c r="G6" s="8">
        <f>C6*E6</f>
        <v>220000</v>
      </c>
    </row>
    <row r="7" spans="1:7" ht="20.45" customHeight="1" x14ac:dyDescent="0.25">
      <c r="A7" s="4">
        <v>3</v>
      </c>
      <c r="B7" s="5" t="s">
        <v>5</v>
      </c>
      <c r="C7" s="41">
        <v>16</v>
      </c>
      <c r="D7" s="6" t="s">
        <v>21</v>
      </c>
      <c r="E7" s="21">
        <v>6750</v>
      </c>
      <c r="F7" s="6" t="s">
        <v>22</v>
      </c>
      <c r="G7" s="8">
        <f t="shared" ref="G7:G28" si="0">C7*E7</f>
        <v>108000</v>
      </c>
    </row>
    <row r="8" spans="1:7" ht="20.45" customHeight="1" x14ac:dyDescent="0.25">
      <c r="A8" s="4">
        <v>4</v>
      </c>
      <c r="B8" s="5" t="s">
        <v>26</v>
      </c>
      <c r="C8" s="41">
        <v>10</v>
      </c>
      <c r="D8" s="6" t="s">
        <v>21</v>
      </c>
      <c r="E8" s="21">
        <v>350</v>
      </c>
      <c r="F8" s="6" t="s">
        <v>22</v>
      </c>
      <c r="G8" s="8">
        <f t="shared" si="0"/>
        <v>3500</v>
      </c>
    </row>
    <row r="9" spans="1:7" ht="20.45" customHeight="1" x14ac:dyDescent="0.25">
      <c r="A9" s="4">
        <v>5</v>
      </c>
      <c r="B9" s="5" t="s">
        <v>6</v>
      </c>
      <c r="C9" s="41">
        <v>10</v>
      </c>
      <c r="D9" s="6" t="s">
        <v>21</v>
      </c>
      <c r="E9" s="21">
        <v>5</v>
      </c>
      <c r="F9" s="6" t="s">
        <v>22</v>
      </c>
      <c r="G9" s="8">
        <f t="shared" si="0"/>
        <v>50</v>
      </c>
    </row>
    <row r="10" spans="1:7" ht="20.45" customHeight="1" x14ac:dyDescent="0.25">
      <c r="A10" s="4">
        <v>6</v>
      </c>
      <c r="B10" s="5" t="s">
        <v>7</v>
      </c>
      <c r="C10" s="41">
        <v>10</v>
      </c>
      <c r="D10" s="6" t="s">
        <v>21</v>
      </c>
      <c r="E10" s="21">
        <v>400</v>
      </c>
      <c r="F10" s="6" t="s">
        <v>22</v>
      </c>
      <c r="G10" s="8">
        <f t="shared" si="0"/>
        <v>4000</v>
      </c>
    </row>
    <row r="11" spans="1:7" ht="20.45" customHeight="1" x14ac:dyDescent="0.25">
      <c r="A11" s="4">
        <v>7</v>
      </c>
      <c r="B11" s="5" t="s">
        <v>8</v>
      </c>
      <c r="C11" s="41">
        <v>10</v>
      </c>
      <c r="D11" s="6" t="s">
        <v>21</v>
      </c>
      <c r="E11" s="21">
        <v>5</v>
      </c>
      <c r="F11" s="6" t="s">
        <v>22</v>
      </c>
      <c r="G11" s="8">
        <f t="shared" si="0"/>
        <v>50</v>
      </c>
    </row>
    <row r="12" spans="1:7" ht="20.45" customHeight="1" x14ac:dyDescent="0.25">
      <c r="A12" s="4">
        <v>8</v>
      </c>
      <c r="B12" s="5" t="s">
        <v>9</v>
      </c>
      <c r="C12" s="41">
        <v>10</v>
      </c>
      <c r="D12" s="6" t="s">
        <v>21</v>
      </c>
      <c r="E12" s="21">
        <v>75</v>
      </c>
      <c r="F12" s="6" t="s">
        <v>22</v>
      </c>
      <c r="G12" s="8">
        <f t="shared" si="0"/>
        <v>750</v>
      </c>
    </row>
    <row r="13" spans="1:7" ht="20.45" customHeight="1" x14ac:dyDescent="0.25">
      <c r="A13" s="4">
        <v>9</v>
      </c>
      <c r="B13" s="5" t="s">
        <v>10</v>
      </c>
      <c r="C13" s="41">
        <v>10</v>
      </c>
      <c r="D13" s="6" t="s">
        <v>21</v>
      </c>
      <c r="E13" s="21">
        <v>275</v>
      </c>
      <c r="F13" s="6" t="s">
        <v>22</v>
      </c>
      <c r="G13" s="8">
        <f t="shared" si="0"/>
        <v>2750</v>
      </c>
    </row>
    <row r="14" spans="1:7" ht="20.45" customHeight="1" x14ac:dyDescent="0.25">
      <c r="A14" s="4">
        <v>10</v>
      </c>
      <c r="B14" s="5" t="s">
        <v>11</v>
      </c>
      <c r="C14" s="41">
        <v>10</v>
      </c>
      <c r="D14" s="6" t="s">
        <v>21</v>
      </c>
      <c r="E14" s="21">
        <v>250</v>
      </c>
      <c r="F14" s="6" t="s">
        <v>22</v>
      </c>
      <c r="G14" s="8">
        <f t="shared" si="0"/>
        <v>2500</v>
      </c>
    </row>
    <row r="15" spans="1:7" ht="20.45" customHeight="1" x14ac:dyDescent="0.25">
      <c r="A15" s="4">
        <v>11</v>
      </c>
      <c r="B15" s="5" t="s">
        <v>12</v>
      </c>
      <c r="C15" s="41">
        <v>10</v>
      </c>
      <c r="D15" s="6" t="s">
        <v>21</v>
      </c>
      <c r="E15" s="21">
        <v>125</v>
      </c>
      <c r="F15" s="6" t="s">
        <v>22</v>
      </c>
      <c r="G15" s="8">
        <f t="shared" si="0"/>
        <v>1250</v>
      </c>
    </row>
    <row r="16" spans="1:7" ht="20.45" customHeight="1" x14ac:dyDescent="0.25">
      <c r="A16" s="4">
        <v>12</v>
      </c>
      <c r="B16" s="5" t="s">
        <v>13</v>
      </c>
      <c r="C16" s="41">
        <v>10</v>
      </c>
      <c r="D16" s="6" t="s">
        <v>21</v>
      </c>
      <c r="E16" s="21">
        <v>15</v>
      </c>
      <c r="F16" s="6" t="s">
        <v>22</v>
      </c>
      <c r="G16" s="8">
        <f t="shared" si="0"/>
        <v>150</v>
      </c>
    </row>
    <row r="17" spans="1:7" ht="20.45" customHeight="1" x14ac:dyDescent="0.25">
      <c r="A17" s="4">
        <v>13</v>
      </c>
      <c r="B17" s="5" t="s">
        <v>14</v>
      </c>
      <c r="C17" s="41">
        <v>10</v>
      </c>
      <c r="D17" s="6" t="s">
        <v>21</v>
      </c>
      <c r="E17" s="21">
        <v>5</v>
      </c>
      <c r="F17" s="6" t="s">
        <v>22</v>
      </c>
      <c r="G17" s="8">
        <f t="shared" si="0"/>
        <v>50</v>
      </c>
    </row>
    <row r="18" spans="1:7" ht="29.25" thickBot="1" x14ac:dyDescent="0.3">
      <c r="A18" s="4">
        <v>14</v>
      </c>
      <c r="B18" s="13" t="s">
        <v>24</v>
      </c>
      <c r="C18" s="41">
        <v>10</v>
      </c>
      <c r="D18" s="14" t="s">
        <v>21</v>
      </c>
      <c r="E18" s="15">
        <v>100</v>
      </c>
      <c r="F18" s="14" t="s">
        <v>22</v>
      </c>
      <c r="G18" s="8">
        <f>C18*E18</f>
        <v>1000</v>
      </c>
    </row>
    <row r="19" spans="1:7" ht="24.75" thickTop="1" thickBot="1" x14ac:dyDescent="0.35">
      <c r="A19" s="80" t="s">
        <v>28</v>
      </c>
      <c r="B19" s="81"/>
      <c r="C19" s="81"/>
      <c r="D19" s="82"/>
      <c r="E19" s="16" t="s">
        <v>20</v>
      </c>
      <c r="F19" s="17"/>
      <c r="G19" s="42">
        <f>SUM(G5:G18)</f>
        <v>344100</v>
      </c>
    </row>
    <row r="20" spans="1:7" ht="72.75" customHeight="1" thickTop="1" thickBot="1" x14ac:dyDescent="0.3">
      <c r="A20" s="83" t="s">
        <v>29</v>
      </c>
      <c r="B20" s="84"/>
      <c r="C20" s="84"/>
      <c r="D20" s="84"/>
      <c r="E20" s="84"/>
      <c r="F20" s="84"/>
      <c r="G20" s="85"/>
    </row>
    <row r="21" spans="1:7" ht="34.5" customHeight="1" x14ac:dyDescent="0.25">
      <c r="A21" s="58" t="s">
        <v>23</v>
      </c>
      <c r="B21" s="59"/>
      <c r="C21" s="59"/>
      <c r="D21" s="86"/>
      <c r="E21" s="59"/>
      <c r="F21" s="59"/>
      <c r="G21" s="87"/>
    </row>
    <row r="22" spans="1:7" ht="20.45" customHeight="1" x14ac:dyDescent="0.25">
      <c r="A22" s="4">
        <v>14</v>
      </c>
      <c r="B22" s="5" t="s">
        <v>19</v>
      </c>
      <c r="C22" s="41">
        <v>135</v>
      </c>
      <c r="D22" s="6" t="s">
        <v>21</v>
      </c>
      <c r="E22" s="7">
        <v>1</v>
      </c>
      <c r="F22" s="6" t="s">
        <v>22</v>
      </c>
      <c r="G22" s="8">
        <f t="shared" si="0"/>
        <v>135</v>
      </c>
    </row>
    <row r="23" spans="1:7" ht="20.45" customHeight="1" x14ac:dyDescent="0.25">
      <c r="A23" s="4">
        <v>15</v>
      </c>
      <c r="B23" s="5" t="s">
        <v>5</v>
      </c>
      <c r="C23" s="41">
        <v>145</v>
      </c>
      <c r="D23" s="6" t="s">
        <v>21</v>
      </c>
      <c r="E23" s="7">
        <v>1</v>
      </c>
      <c r="F23" s="6" t="s">
        <v>22</v>
      </c>
      <c r="G23" s="8">
        <f t="shared" si="0"/>
        <v>145</v>
      </c>
    </row>
    <row r="24" spans="1:7" ht="20.45" customHeight="1" x14ac:dyDescent="0.25">
      <c r="A24" s="4">
        <v>16</v>
      </c>
      <c r="B24" s="5" t="s">
        <v>6</v>
      </c>
      <c r="C24" s="41">
        <v>250</v>
      </c>
      <c r="D24" s="6" t="s">
        <v>21</v>
      </c>
      <c r="E24" s="7">
        <v>1</v>
      </c>
      <c r="F24" s="6" t="s">
        <v>22</v>
      </c>
      <c r="G24" s="8">
        <f t="shared" si="0"/>
        <v>250</v>
      </c>
    </row>
    <row r="25" spans="1:7" ht="20.45" customHeight="1" x14ac:dyDescent="0.25">
      <c r="A25" s="4">
        <v>17</v>
      </c>
      <c r="B25" s="5" t="s">
        <v>7</v>
      </c>
      <c r="C25" s="41">
        <v>350</v>
      </c>
      <c r="D25" s="6" t="s">
        <v>21</v>
      </c>
      <c r="E25" s="7">
        <v>1</v>
      </c>
      <c r="F25" s="6" t="s">
        <v>22</v>
      </c>
      <c r="G25" s="8">
        <f t="shared" si="0"/>
        <v>350</v>
      </c>
    </row>
    <row r="26" spans="1:7" ht="22.5" customHeight="1" x14ac:dyDescent="0.25">
      <c r="A26" s="70" t="s">
        <v>15</v>
      </c>
      <c r="B26" s="71"/>
      <c r="C26" s="71"/>
      <c r="D26" s="71"/>
      <c r="E26" s="71"/>
      <c r="F26" s="72"/>
      <c r="G26" s="73"/>
    </row>
    <row r="27" spans="1:7" ht="28.5" x14ac:dyDescent="0.25">
      <c r="A27" s="4">
        <v>18</v>
      </c>
      <c r="B27" s="9" t="s">
        <v>16</v>
      </c>
      <c r="C27" s="41">
        <v>60</v>
      </c>
      <c r="D27" s="6" t="s">
        <v>21</v>
      </c>
      <c r="E27" s="7">
        <v>40</v>
      </c>
      <c r="F27" s="6" t="s">
        <v>22</v>
      </c>
      <c r="G27" s="8">
        <f t="shared" si="0"/>
        <v>2400</v>
      </c>
    </row>
    <row r="28" spans="1:7" ht="28.5" x14ac:dyDescent="0.25">
      <c r="A28" s="4">
        <v>19</v>
      </c>
      <c r="B28" s="9" t="s">
        <v>17</v>
      </c>
      <c r="C28" s="41">
        <v>80</v>
      </c>
      <c r="D28" s="6" t="s">
        <v>21</v>
      </c>
      <c r="E28" s="7">
        <v>10</v>
      </c>
      <c r="F28" s="6" t="s">
        <v>22</v>
      </c>
      <c r="G28" s="8">
        <f t="shared" si="0"/>
        <v>800</v>
      </c>
    </row>
    <row r="29" spans="1:7" ht="57" x14ac:dyDescent="0.25">
      <c r="A29" s="4">
        <v>20</v>
      </c>
      <c r="B29" s="10" t="s">
        <v>18</v>
      </c>
      <c r="C29" s="43">
        <v>0.5</v>
      </c>
      <c r="D29" s="11"/>
      <c r="E29" s="12"/>
      <c r="F29" s="11"/>
      <c r="G29" s="8"/>
    </row>
  </sheetData>
  <mergeCells count="7">
    <mergeCell ref="A26:G26"/>
    <mergeCell ref="A1:G1"/>
    <mergeCell ref="A2:G2"/>
    <mergeCell ref="A4:G4"/>
    <mergeCell ref="A19:D19"/>
    <mergeCell ref="A20:G20"/>
    <mergeCell ref="A21:G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Bid Tab</vt:lpstr>
      <vt:lpstr>Accurate Backflow</vt:lpstr>
      <vt:lpstr>Howz It Flowin Agin</vt:lpstr>
      <vt:lpstr>LaPensee</vt:lpstr>
      <vt:lpstr>The Water Works</vt:lpstr>
      <vt:lpstr>Casey's Plumbing</vt:lpstr>
      <vt:lpstr>'Bid Tab'!Print_Titles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Anderson</dc:creator>
  <cp:lastModifiedBy>Sherry Anderson</cp:lastModifiedBy>
  <cp:lastPrinted>2019-07-16T18:25:54Z</cp:lastPrinted>
  <dcterms:created xsi:type="dcterms:W3CDTF">2019-04-10T17:36:06Z</dcterms:created>
  <dcterms:modified xsi:type="dcterms:W3CDTF">2019-07-16T18:26:58Z</dcterms:modified>
</cp:coreProperties>
</file>