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5\15-0382DC\"/>
    </mc:Choice>
  </mc:AlternateContent>
  <bookViews>
    <workbookView xWindow="240" yWindow="45" windowWidth="19155" windowHeight="10035"/>
  </bookViews>
  <sheets>
    <sheet name="BidA" sheetId="1" r:id="rId1"/>
    <sheet name="BidB" sheetId="6" r:id="rId2"/>
  </sheets>
  <definedNames>
    <definedName name="_xlnm.Print_Area" localSheetId="0">BidA!$A$1:$F$90</definedName>
    <definedName name="_xlnm.Print_Area" localSheetId="1">BidB!$A$1:$F$90</definedName>
    <definedName name="_xlnm.Print_Titles" localSheetId="0">BidA!$1:$6</definedName>
    <definedName name="_xlnm.Print_Titles" localSheetId="1">BidB!$1:$6</definedName>
  </definedNames>
  <calcPr calcId="152511"/>
</workbook>
</file>

<file path=xl/calcChain.xml><?xml version="1.0" encoding="utf-8"?>
<calcChain xmlns="http://schemas.openxmlformats.org/spreadsheetml/2006/main">
  <c r="F82" i="6" l="1"/>
  <c r="F74" i="6"/>
  <c r="F63" i="6"/>
  <c r="F69" i="6" s="1"/>
  <c r="F60" i="6"/>
  <c r="F56" i="6"/>
  <c r="F54" i="6"/>
  <c r="F53" i="6"/>
  <c r="F52" i="6"/>
  <c r="F51" i="6"/>
  <c r="F50" i="6"/>
  <c r="F49" i="6"/>
  <c r="F48" i="6"/>
  <c r="F47" i="6"/>
  <c r="F46" i="6"/>
  <c r="F45" i="6"/>
  <c r="F44" i="6"/>
  <c r="F43" i="6"/>
  <c r="F61" i="6" s="1"/>
  <c r="F37" i="6"/>
  <c r="F36" i="6"/>
  <c r="F35" i="6"/>
  <c r="F34" i="6"/>
  <c r="F39" i="6" s="1"/>
  <c r="F33" i="6"/>
  <c r="F30" i="6"/>
  <c r="F29" i="6"/>
  <c r="F31" i="6" s="1"/>
  <c r="F28" i="6"/>
  <c r="F25" i="6"/>
  <c r="F17" i="6"/>
  <c r="F21" i="6" s="1"/>
  <c r="F16" i="6"/>
  <c r="F14" i="6"/>
  <c r="F11" i="6"/>
  <c r="F84" i="6" s="1"/>
  <c r="F63" i="1"/>
  <c r="F60" i="1"/>
  <c r="F56" i="1"/>
  <c r="F54" i="1"/>
  <c r="F53" i="1"/>
  <c r="F52" i="1"/>
  <c r="F51" i="1"/>
  <c r="F50" i="1"/>
  <c r="F49" i="1"/>
  <c r="F48" i="1"/>
  <c r="F47" i="1"/>
  <c r="F46" i="1"/>
  <c r="F45" i="1"/>
  <c r="F44" i="1"/>
  <c r="F43" i="1"/>
  <c r="F37" i="1"/>
  <c r="F36" i="1"/>
  <c r="F35" i="1"/>
  <c r="F34" i="1"/>
  <c r="F33" i="1"/>
  <c r="F30" i="1"/>
  <c r="F29" i="1"/>
  <c r="F28" i="1"/>
  <c r="F17" i="1"/>
  <c r="F85" i="6" l="1"/>
  <c r="E87" i="6"/>
  <c r="F16" i="1"/>
  <c r="F82" i="1"/>
  <c r="F74" i="1"/>
  <c r="F69" i="1" l="1"/>
  <c r="F61" i="1"/>
  <c r="F39" i="1"/>
  <c r="F31" i="1"/>
  <c r="F25" i="1"/>
  <c r="F21" i="1"/>
  <c r="F14" i="1"/>
  <c r="F11" i="1"/>
  <c r="F84" i="1" l="1"/>
  <c r="F85" i="1" l="1"/>
  <c r="E87" i="1" s="1"/>
</calcChain>
</file>

<file path=xl/sharedStrings.xml><?xml version="1.0" encoding="utf-8"?>
<sst xmlns="http://schemas.openxmlformats.org/spreadsheetml/2006/main" count="290" uniqueCount="97">
  <si>
    <t>LS</t>
  </si>
  <si>
    <t>LF</t>
  </si>
  <si>
    <t>Division 6 - Woods and Plastics</t>
  </si>
  <si>
    <t>Division 2 - Site</t>
  </si>
  <si>
    <t>Cabinetry - Base Cabinets</t>
  </si>
  <si>
    <t>SF</t>
  </si>
  <si>
    <t>Division 8 - Doors &amp; Windows</t>
  </si>
  <si>
    <t>leaf</t>
  </si>
  <si>
    <t>Wood Doors, Frames, and Hardware</t>
  </si>
  <si>
    <t>Division 9 - Finishes</t>
  </si>
  <si>
    <t>Drywall and Framing - Patch and Texture</t>
  </si>
  <si>
    <t>Carpet</t>
  </si>
  <si>
    <t>Division 6 Totals</t>
  </si>
  <si>
    <t>Division 2 - Totals</t>
  </si>
  <si>
    <t>Division 9 Totals</t>
  </si>
  <si>
    <t>Division 8 Totals</t>
  </si>
  <si>
    <t>Fire Extinguisher in Cabinet</t>
  </si>
  <si>
    <t>Division 10 Totals</t>
  </si>
  <si>
    <t>Division 15 - Mechanical</t>
  </si>
  <si>
    <t>Division 15 Totals</t>
  </si>
  <si>
    <t>Division 16 - Electrical</t>
  </si>
  <si>
    <t>Electrical - Wiring</t>
  </si>
  <si>
    <t>Electrical - Switchgear</t>
  </si>
  <si>
    <t>Electrical - Fire Alarm</t>
  </si>
  <si>
    <t>Division 16 Totals</t>
  </si>
  <si>
    <t>Electrical - Data</t>
  </si>
  <si>
    <t>Contract Contingency Work (used ONLY with County Approval</t>
  </si>
  <si>
    <t>10% of Base Bid</t>
  </si>
  <si>
    <t>Division 1 - General Requirements</t>
  </si>
  <si>
    <t>Mobilization</t>
  </si>
  <si>
    <t>Division 1 - Totals</t>
  </si>
  <si>
    <t>Demolition</t>
  </si>
  <si>
    <t>Interior Glazing (Doors)</t>
  </si>
  <si>
    <t>Access Control</t>
  </si>
  <si>
    <t>BID FORM</t>
  </si>
  <si>
    <t>Electrical - Lighting</t>
  </si>
  <si>
    <t>Reception Desk</t>
  </si>
  <si>
    <t>Cabinetry - Upper Cabinets</t>
  </si>
  <si>
    <t>Overhead Coiling Doors</t>
  </si>
  <si>
    <t>HVAC - Ducting</t>
  </si>
  <si>
    <t>Fire Sprinkler System Renovation</t>
  </si>
  <si>
    <t>Gypsum Assemblies</t>
  </si>
  <si>
    <t>Exterior Openings - Windows</t>
  </si>
  <si>
    <t>Division 3 - Concrete</t>
  </si>
  <si>
    <t>Exterior Openings - Man Doors</t>
  </si>
  <si>
    <t>Exterior Openings - Truck Doors</t>
  </si>
  <si>
    <t>Interior Masonry Openings</t>
  </si>
  <si>
    <t>Division 3 Totals</t>
  </si>
  <si>
    <t>Division 5 - Site</t>
  </si>
  <si>
    <t>Miscellaneous Structural Steel</t>
  </si>
  <si>
    <t>Interior Metal Framing</t>
  </si>
  <si>
    <t>Porcelain Tile Base</t>
  </si>
  <si>
    <t xml:space="preserve">Exterior Foam Trim  </t>
  </si>
  <si>
    <t>Exterior Finish Patch and Repair</t>
  </si>
  <si>
    <t>Exterior Painting</t>
  </si>
  <si>
    <t>Vinyl Floor Tile</t>
  </si>
  <si>
    <t>Vinyl Base</t>
  </si>
  <si>
    <t>Sealed Concrete</t>
  </si>
  <si>
    <t>24" Wide Soffit</t>
  </si>
  <si>
    <t>12" Wide Gyp. Bd. Soffit</t>
  </si>
  <si>
    <t>Gyp. Bd. Header</t>
  </si>
  <si>
    <t>Stucco over new exterior structure</t>
  </si>
  <si>
    <t>Exterior Storefront</t>
  </si>
  <si>
    <t>H.M. Doors, Frames, and Hardware</t>
  </si>
  <si>
    <t>Acoustical Ceiling and Grid</t>
  </si>
  <si>
    <t>Open Structure</t>
  </si>
  <si>
    <t>Interior Paintings &amp; Coatings</t>
  </si>
  <si>
    <t>Toilet Partitions</t>
  </si>
  <si>
    <t>Toilet Accessories</t>
  </si>
  <si>
    <t>ADA Signage (Code Required)</t>
  </si>
  <si>
    <t>Porcelain Wall Tile</t>
  </si>
  <si>
    <t>Existing Slab Repair</t>
  </si>
  <si>
    <t>Porcelain Floor Tile</t>
  </si>
  <si>
    <t>Painted and Textured Gyp. Bd. Ceilings</t>
  </si>
  <si>
    <t>IFB #15-0382DC SOE PHASES 2 AND 3 INTERIOR RENOVATION PROJECT</t>
  </si>
  <si>
    <t>BID "A" 120 CALENDAR DAYS COMPLETION</t>
  </si>
  <si>
    <t>(Submitted in triplicate)</t>
  </si>
  <si>
    <t>EA</t>
  </si>
  <si>
    <t>YD</t>
  </si>
  <si>
    <t>ITEM</t>
  </si>
  <si>
    <t>DESCRIPTION</t>
  </si>
  <si>
    <t>EST QTY</t>
  </si>
  <si>
    <t>U/M</t>
  </si>
  <si>
    <t>UNIT PRICE</t>
  </si>
  <si>
    <t>EXTENDED PRICE</t>
  </si>
  <si>
    <t>TOTAL BID "A" (120 Calendar Days)</t>
  </si>
  <si>
    <t>TOTAL CONSTRUCTION COST (Above Divisions Totals)</t>
  </si>
  <si>
    <t>Existing Asphalt Repair</t>
  </si>
  <si>
    <t>Countertops - 24" P Lam</t>
  </si>
  <si>
    <t>Division 10 - Specialties</t>
  </si>
  <si>
    <t>Specialty Signage</t>
  </si>
  <si>
    <t>Electrical - Low Voltage (wiring, pathways, trim)</t>
  </si>
  <si>
    <t>Plumbing</t>
  </si>
  <si>
    <t>Roller Shades</t>
  </si>
  <si>
    <t>Alternate #1 - Add Truck Dock Canopy</t>
  </si>
  <si>
    <t>BID "B" 160 CALENDAR DAYS COMPLETION</t>
  </si>
  <si>
    <t>TOTAL BID "B" (160 Calendar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</si>
</sst>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 wrapText="1"/>
    </xf>
    <xf numFmtId="0" fontId="6" fillId="3" borderId="13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center"/>
    </xf>
    <xf numFmtId="0" fontId="1" fillId="2" borderId="13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0" borderId="13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2" borderId="14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/>
    <xf numFmtId="0" fontId="1" fillId="2" borderId="2" xfId="0" applyFont="1" applyFill="1" applyBorder="1"/>
    <xf numFmtId="3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13" xfId="0" applyFont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8" xfId="0" applyNumberFormat="1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9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49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centerContinuous"/>
    </xf>
    <xf numFmtId="0" fontId="1" fillId="0" borderId="10" xfId="0" applyFont="1" applyBorder="1" applyAlignment="1">
      <alignment horizontal="centerContinuous"/>
    </xf>
    <xf numFmtId="0" fontId="4" fillId="0" borderId="0" xfId="0" applyFont="1" applyAlignment="1" applyProtection="1">
      <alignment horizontal="centerContinuous"/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44" fontId="1" fillId="2" borderId="17" xfId="0" applyNumberFormat="1" applyFont="1" applyFill="1" applyBorder="1" applyAlignment="1">
      <alignment horizontal="left"/>
    </xf>
    <xf numFmtId="44" fontId="1" fillId="0" borderId="19" xfId="0" applyNumberFormat="1" applyFont="1" applyBorder="1" applyAlignment="1" applyProtection="1">
      <alignment horizontal="left" wrapText="1"/>
      <protection locked="0"/>
    </xf>
    <xf numFmtId="44" fontId="1" fillId="2" borderId="17" xfId="0" applyNumberFormat="1" applyFont="1" applyFill="1" applyBorder="1" applyAlignment="1" applyProtection="1">
      <alignment horizontal="left"/>
    </xf>
    <xf numFmtId="44" fontId="1" fillId="0" borderId="19" xfId="0" applyNumberFormat="1" applyFont="1" applyBorder="1" applyAlignment="1">
      <alignment horizontal="left" wrapText="1"/>
    </xf>
    <xf numFmtId="43" fontId="1" fillId="2" borderId="17" xfId="0" applyNumberFormat="1" applyFont="1" applyFill="1" applyBorder="1" applyAlignment="1" applyProtection="1">
      <alignment horizontal="left"/>
    </xf>
    <xf numFmtId="44" fontId="1" fillId="0" borderId="21" xfId="0" applyNumberFormat="1" applyFont="1" applyBorder="1" applyAlignment="1" applyProtection="1">
      <alignment horizontal="left"/>
    </xf>
    <xf numFmtId="44" fontId="5" fillId="0" borderId="24" xfId="0" applyNumberFormat="1" applyFont="1" applyBorder="1" applyAlignment="1" applyProtection="1">
      <alignment horizontal="centerContinuous" vertical="center"/>
      <protection locked="0"/>
    </xf>
    <xf numFmtId="44" fontId="2" fillId="0" borderId="24" xfId="0" applyNumberFormat="1" applyFont="1" applyBorder="1" applyAlignment="1" applyProtection="1">
      <alignment horizontal="centerContinuous" vertical="center"/>
    </xf>
    <xf numFmtId="44" fontId="1" fillId="0" borderId="19" xfId="1" applyFont="1" applyBorder="1" applyAlignment="1" applyProtection="1">
      <alignment horizontal="left" wrapText="1"/>
      <protection locked="0"/>
    </xf>
    <xf numFmtId="44" fontId="1" fillId="0" borderId="1" xfId="1" applyFont="1" applyBorder="1" applyAlignment="1">
      <alignment horizontal="left" wrapText="1"/>
    </xf>
    <xf numFmtId="44" fontId="1" fillId="2" borderId="17" xfId="1" applyFont="1" applyFill="1" applyBorder="1" applyAlignment="1">
      <alignment horizontal="left"/>
    </xf>
    <xf numFmtId="44" fontId="1" fillId="0" borderId="20" xfId="0" applyNumberFormat="1" applyFont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19" zoomScale="115" zoomScaleNormal="115" workbookViewId="0"/>
  </sheetViews>
  <sheetFormatPr defaultRowHeight="12.75" x14ac:dyDescent="0.2"/>
  <cols>
    <col min="1" max="1" width="7.7109375" style="1" customWidth="1"/>
    <col min="2" max="2" width="40.5703125" style="1" customWidth="1"/>
    <col min="3" max="4" width="10.7109375" style="2" customWidth="1"/>
    <col min="5" max="5" width="11.7109375" style="2" customWidth="1"/>
    <col min="6" max="6" width="15.42578125" style="2" customWidth="1"/>
    <col min="7" max="16384" width="9.140625" style="1"/>
  </cols>
  <sheetData>
    <row r="1" spans="1:6" ht="18" x14ac:dyDescent="0.25">
      <c r="A1" s="52" t="s">
        <v>34</v>
      </c>
      <c r="B1" s="52"/>
      <c r="C1" s="52"/>
      <c r="D1" s="52"/>
      <c r="E1" s="52"/>
      <c r="F1" s="52"/>
    </row>
    <row r="2" spans="1:6" x14ac:dyDescent="0.2">
      <c r="A2" s="53" t="s">
        <v>76</v>
      </c>
      <c r="B2" s="53"/>
      <c r="C2" s="53"/>
      <c r="D2" s="53"/>
      <c r="E2" s="53"/>
      <c r="F2" s="53"/>
    </row>
    <row r="3" spans="1:6" ht="6" customHeight="1" x14ac:dyDescent="0.2">
      <c r="A3" s="54"/>
      <c r="B3" s="54"/>
      <c r="C3" s="54"/>
      <c r="D3" s="54"/>
      <c r="E3" s="54"/>
      <c r="F3" s="54"/>
    </row>
    <row r="4" spans="1:6" ht="18" customHeight="1" x14ac:dyDescent="0.25">
      <c r="A4" s="55" t="s">
        <v>75</v>
      </c>
      <c r="B4" s="55"/>
      <c r="C4" s="55"/>
      <c r="D4" s="55"/>
      <c r="E4" s="55"/>
      <c r="F4" s="55"/>
    </row>
    <row r="5" spans="1:6" ht="18" customHeight="1" x14ac:dyDescent="0.25">
      <c r="A5" s="55" t="s">
        <v>74</v>
      </c>
      <c r="B5" s="55"/>
      <c r="C5" s="55"/>
      <c r="D5" s="55"/>
      <c r="E5" s="55"/>
      <c r="F5" s="55"/>
    </row>
    <row r="6" spans="1:6" ht="6" customHeight="1" thickBot="1" x14ac:dyDescent="0.25"/>
    <row r="7" spans="1:6" ht="30" x14ac:dyDescent="0.2">
      <c r="A7" s="5" t="s">
        <v>79</v>
      </c>
      <c r="B7" s="6" t="s">
        <v>80</v>
      </c>
      <c r="C7" s="6" t="s">
        <v>81</v>
      </c>
      <c r="D7" s="6" t="s">
        <v>82</v>
      </c>
      <c r="E7" s="38" t="s">
        <v>83</v>
      </c>
      <c r="F7" s="7" t="s">
        <v>84</v>
      </c>
    </row>
    <row r="8" spans="1:6" ht="15.75" x14ac:dyDescent="0.25">
      <c r="A8" s="8" t="s">
        <v>28</v>
      </c>
      <c r="B8" s="9"/>
      <c r="C8" s="10"/>
      <c r="D8" s="10"/>
      <c r="E8" s="10"/>
      <c r="F8" s="10"/>
    </row>
    <row r="9" spans="1:6" ht="24.95" customHeight="1" x14ac:dyDescent="0.2">
      <c r="A9" s="11">
        <v>1.01</v>
      </c>
      <c r="B9" s="39" t="s">
        <v>29</v>
      </c>
      <c r="C9" s="12">
        <v>1</v>
      </c>
      <c r="D9" s="12" t="s">
        <v>0</v>
      </c>
      <c r="E9" s="59"/>
      <c r="F9" s="72"/>
    </row>
    <row r="10" spans="1:6" ht="24.95" customHeight="1" x14ac:dyDescent="0.2">
      <c r="A10" s="11">
        <v>1.02</v>
      </c>
      <c r="B10" s="39" t="s">
        <v>31</v>
      </c>
      <c r="C10" s="12">
        <v>1</v>
      </c>
      <c r="D10" s="12" t="s">
        <v>0</v>
      </c>
      <c r="E10" s="59"/>
      <c r="F10" s="72"/>
    </row>
    <row r="11" spans="1:6" ht="20.100000000000001" customHeight="1" thickBot="1" x14ac:dyDescent="0.25">
      <c r="A11" s="13" t="s">
        <v>30</v>
      </c>
      <c r="B11" s="14"/>
      <c r="C11" s="15"/>
      <c r="D11" s="15"/>
      <c r="E11" s="60"/>
      <c r="F11" s="64">
        <f>SUM(F9:F10)</f>
        <v>0</v>
      </c>
    </row>
    <row r="12" spans="1:6" ht="15.75" x14ac:dyDescent="0.25">
      <c r="A12" s="8" t="s">
        <v>3</v>
      </c>
      <c r="B12" s="9"/>
      <c r="C12" s="10"/>
      <c r="D12" s="10"/>
      <c r="E12" s="57"/>
      <c r="F12" s="10"/>
    </row>
    <row r="13" spans="1:6" ht="24.95" customHeight="1" x14ac:dyDescent="0.2">
      <c r="A13" s="16">
        <v>2.0099999999999998</v>
      </c>
      <c r="B13" s="40" t="s">
        <v>87</v>
      </c>
      <c r="C13" s="18">
        <v>1</v>
      </c>
      <c r="D13" s="18" t="s">
        <v>0</v>
      </c>
      <c r="E13" s="59"/>
      <c r="F13" s="65"/>
    </row>
    <row r="14" spans="1:6" ht="20.100000000000001" customHeight="1" thickBot="1" x14ac:dyDescent="0.25">
      <c r="A14" s="13" t="s">
        <v>13</v>
      </c>
      <c r="B14" s="14"/>
      <c r="C14" s="15"/>
      <c r="D14" s="15"/>
      <c r="E14" s="60"/>
      <c r="F14" s="66">
        <f>SUM(F13)</f>
        <v>0</v>
      </c>
    </row>
    <row r="15" spans="1:6" ht="15.75" x14ac:dyDescent="0.25">
      <c r="A15" s="8" t="s">
        <v>43</v>
      </c>
      <c r="B15" s="19"/>
      <c r="C15" s="20"/>
      <c r="D15" s="20"/>
      <c r="E15" s="63"/>
      <c r="F15" s="63"/>
    </row>
    <row r="16" spans="1:6" ht="24.95" customHeight="1" x14ac:dyDescent="0.2">
      <c r="A16" s="16">
        <v>3.01</v>
      </c>
      <c r="B16" s="40" t="s">
        <v>42</v>
      </c>
      <c r="C16" s="18">
        <v>4</v>
      </c>
      <c r="D16" s="18" t="s">
        <v>77</v>
      </c>
      <c r="E16" s="65"/>
      <c r="F16" s="67">
        <f>PRODUCT(E16*C16)</f>
        <v>0</v>
      </c>
    </row>
    <row r="17" spans="1:6" ht="24.95" customHeight="1" x14ac:dyDescent="0.2">
      <c r="A17" s="16">
        <v>3.02</v>
      </c>
      <c r="B17" s="40" t="s">
        <v>44</v>
      </c>
      <c r="C17" s="18">
        <v>1</v>
      </c>
      <c r="D17" s="18" t="s">
        <v>77</v>
      </c>
      <c r="E17" s="72"/>
      <c r="F17" s="67">
        <f>PRODUCT(E17*C17)</f>
        <v>0</v>
      </c>
    </row>
    <row r="18" spans="1:6" ht="24.95" customHeight="1" x14ac:dyDescent="0.2">
      <c r="A18" s="16">
        <v>3.03</v>
      </c>
      <c r="B18" s="40" t="s">
        <v>45</v>
      </c>
      <c r="C18" s="18">
        <v>3</v>
      </c>
      <c r="D18" s="18" t="s">
        <v>77</v>
      </c>
      <c r="E18" s="72"/>
      <c r="F18" s="73"/>
    </row>
    <row r="19" spans="1:6" ht="24.95" customHeight="1" x14ac:dyDescent="0.2">
      <c r="A19" s="16">
        <v>3.04</v>
      </c>
      <c r="B19" s="40" t="s">
        <v>71</v>
      </c>
      <c r="C19" s="18">
        <v>1</v>
      </c>
      <c r="D19" s="18" t="s">
        <v>0</v>
      </c>
      <c r="E19" s="59"/>
      <c r="F19" s="72"/>
    </row>
    <row r="20" spans="1:6" ht="24.95" customHeight="1" x14ac:dyDescent="0.2">
      <c r="A20" s="16">
        <v>3.04</v>
      </c>
      <c r="B20" s="40" t="s">
        <v>46</v>
      </c>
      <c r="C20" s="18">
        <v>1</v>
      </c>
      <c r="D20" s="18" t="s">
        <v>0</v>
      </c>
      <c r="E20" s="59"/>
      <c r="F20" s="72"/>
    </row>
    <row r="21" spans="1:6" ht="20.100000000000001" customHeight="1" thickBot="1" x14ac:dyDescent="0.25">
      <c r="A21" s="21" t="s">
        <v>47</v>
      </c>
      <c r="B21" s="22"/>
      <c r="C21" s="23"/>
      <c r="D21" s="24"/>
      <c r="E21" s="60"/>
      <c r="F21" s="74">
        <f>SUM(F16:F20)</f>
        <v>0</v>
      </c>
    </row>
    <row r="22" spans="1:6" ht="15.75" x14ac:dyDescent="0.25">
      <c r="A22" s="8" t="s">
        <v>48</v>
      </c>
      <c r="B22" s="9"/>
      <c r="C22" s="10"/>
      <c r="D22" s="10"/>
      <c r="E22" s="61"/>
      <c r="F22" s="10"/>
    </row>
    <row r="23" spans="1:6" ht="20.100000000000001" customHeight="1" x14ac:dyDescent="0.2">
      <c r="A23" s="16">
        <v>5.01</v>
      </c>
      <c r="B23" s="17" t="s">
        <v>50</v>
      </c>
      <c r="C23" s="18">
        <v>1</v>
      </c>
      <c r="D23" s="18" t="s">
        <v>0</v>
      </c>
      <c r="E23" s="59"/>
      <c r="F23" s="65"/>
    </row>
    <row r="24" spans="1:6" ht="20.100000000000001" customHeight="1" x14ac:dyDescent="0.2">
      <c r="A24" s="16">
        <v>5.0199999999999996</v>
      </c>
      <c r="B24" s="17" t="s">
        <v>49</v>
      </c>
      <c r="C24" s="18">
        <v>1</v>
      </c>
      <c r="D24" s="18" t="s">
        <v>0</v>
      </c>
      <c r="E24" s="59"/>
      <c r="F24" s="65"/>
    </row>
    <row r="25" spans="1:6" ht="18" customHeight="1" thickBot="1" x14ac:dyDescent="0.25">
      <c r="A25" s="13" t="s">
        <v>13</v>
      </c>
      <c r="B25" s="14"/>
      <c r="C25" s="15"/>
      <c r="D25" s="15"/>
      <c r="E25" s="60"/>
      <c r="F25" s="64">
        <f>SUM(F23:F24)</f>
        <v>0</v>
      </c>
    </row>
    <row r="26" spans="1:6" ht="15.75" x14ac:dyDescent="0.25">
      <c r="A26" s="8" t="s">
        <v>2</v>
      </c>
      <c r="B26" s="19"/>
      <c r="C26" s="20"/>
      <c r="D26" s="20"/>
      <c r="E26" s="58"/>
      <c r="F26" s="20"/>
    </row>
    <row r="27" spans="1:6" ht="20.100000000000001" customHeight="1" x14ac:dyDescent="0.2">
      <c r="A27" s="16">
        <v>6.01</v>
      </c>
      <c r="B27" s="17" t="s">
        <v>36</v>
      </c>
      <c r="C27" s="18">
        <v>1</v>
      </c>
      <c r="D27" s="18" t="s">
        <v>0</v>
      </c>
      <c r="E27" s="59"/>
      <c r="F27" s="72"/>
    </row>
    <row r="28" spans="1:6" ht="20.100000000000001" customHeight="1" x14ac:dyDescent="0.2">
      <c r="A28" s="16">
        <v>6.02</v>
      </c>
      <c r="B28" s="17" t="s">
        <v>4</v>
      </c>
      <c r="C28" s="18">
        <v>153</v>
      </c>
      <c r="D28" s="18" t="s">
        <v>1</v>
      </c>
      <c r="E28" s="65"/>
      <c r="F28" s="67">
        <f t="shared" ref="F28:F30" si="0">PRODUCT(E28*C28)</f>
        <v>0</v>
      </c>
    </row>
    <row r="29" spans="1:6" ht="20.100000000000001" customHeight="1" x14ac:dyDescent="0.2">
      <c r="A29" s="16">
        <v>6.03</v>
      </c>
      <c r="B29" s="17" t="s">
        <v>37</v>
      </c>
      <c r="C29" s="18">
        <v>140</v>
      </c>
      <c r="D29" s="18" t="s">
        <v>1</v>
      </c>
      <c r="E29" s="65"/>
      <c r="F29" s="67">
        <f t="shared" si="0"/>
        <v>0</v>
      </c>
    </row>
    <row r="30" spans="1:6" ht="20.100000000000001" customHeight="1" x14ac:dyDescent="0.2">
      <c r="A30" s="16">
        <v>6.04</v>
      </c>
      <c r="B30" s="17" t="s">
        <v>88</v>
      </c>
      <c r="C30" s="18">
        <v>176</v>
      </c>
      <c r="D30" s="18" t="s">
        <v>1</v>
      </c>
      <c r="E30" s="65"/>
      <c r="F30" s="67">
        <f t="shared" si="0"/>
        <v>0</v>
      </c>
    </row>
    <row r="31" spans="1:6" ht="18" customHeight="1" thickBot="1" x14ac:dyDescent="0.25">
      <c r="A31" s="21" t="s">
        <v>12</v>
      </c>
      <c r="B31" s="22"/>
      <c r="C31" s="23"/>
      <c r="D31" s="24"/>
      <c r="E31" s="60"/>
      <c r="F31" s="68">
        <f>SUM(F27:F30)</f>
        <v>0</v>
      </c>
    </row>
    <row r="32" spans="1:6" ht="15.75" x14ac:dyDescent="0.25">
      <c r="A32" s="8" t="s">
        <v>6</v>
      </c>
      <c r="B32" s="9"/>
      <c r="C32" s="10"/>
      <c r="D32" s="10"/>
      <c r="E32" s="61"/>
      <c r="F32" s="61"/>
    </row>
    <row r="33" spans="1:6" ht="20.100000000000001" customHeight="1" x14ac:dyDescent="0.2">
      <c r="A33" s="16">
        <v>8.01</v>
      </c>
      <c r="B33" s="17" t="s">
        <v>38</v>
      </c>
      <c r="C33" s="18">
        <v>3</v>
      </c>
      <c r="D33" s="18" t="s">
        <v>77</v>
      </c>
      <c r="E33" s="65"/>
      <c r="F33" s="67">
        <f t="shared" ref="F33:F37" si="1">PRODUCT(E33*C33)</f>
        <v>0</v>
      </c>
    </row>
    <row r="34" spans="1:6" ht="20.100000000000001" customHeight="1" x14ac:dyDescent="0.2">
      <c r="A34" s="16">
        <v>8.02</v>
      </c>
      <c r="B34" s="17" t="s">
        <v>8</v>
      </c>
      <c r="C34" s="18">
        <v>23</v>
      </c>
      <c r="D34" s="18" t="s">
        <v>7</v>
      </c>
      <c r="E34" s="65"/>
      <c r="F34" s="67">
        <f t="shared" si="1"/>
        <v>0</v>
      </c>
    </row>
    <row r="35" spans="1:6" ht="20.100000000000001" customHeight="1" x14ac:dyDescent="0.2">
      <c r="A35" s="16">
        <v>8.0299999999999994</v>
      </c>
      <c r="B35" s="17" t="s">
        <v>63</v>
      </c>
      <c r="C35" s="18">
        <v>6</v>
      </c>
      <c r="D35" s="18" t="s">
        <v>7</v>
      </c>
      <c r="E35" s="65"/>
      <c r="F35" s="67">
        <f t="shared" si="1"/>
        <v>0</v>
      </c>
    </row>
    <row r="36" spans="1:6" ht="20.100000000000001" customHeight="1" x14ac:dyDescent="0.2">
      <c r="A36" s="16">
        <v>8.0399999999999991</v>
      </c>
      <c r="B36" s="17" t="s">
        <v>32</v>
      </c>
      <c r="C36" s="18">
        <v>64</v>
      </c>
      <c r="D36" s="18" t="s">
        <v>5</v>
      </c>
      <c r="E36" s="65"/>
      <c r="F36" s="67">
        <f t="shared" si="1"/>
        <v>0</v>
      </c>
    </row>
    <row r="37" spans="1:6" ht="20.100000000000001" customHeight="1" x14ac:dyDescent="0.2">
      <c r="A37" s="16">
        <v>8.0500000000000007</v>
      </c>
      <c r="B37" s="17" t="s">
        <v>62</v>
      </c>
      <c r="C37" s="18">
        <v>4</v>
      </c>
      <c r="D37" s="18" t="s">
        <v>77</v>
      </c>
      <c r="E37" s="65"/>
      <c r="F37" s="67">
        <f t="shared" si="1"/>
        <v>0</v>
      </c>
    </row>
    <row r="38" spans="1:6" ht="20.100000000000001" customHeight="1" x14ac:dyDescent="0.2">
      <c r="A38" s="25">
        <v>8.06</v>
      </c>
      <c r="B38" s="17" t="s">
        <v>33</v>
      </c>
      <c r="C38" s="18">
        <v>1</v>
      </c>
      <c r="D38" s="18" t="s">
        <v>0</v>
      </c>
      <c r="E38" s="59"/>
      <c r="F38" s="72"/>
    </row>
    <row r="39" spans="1:6" ht="18" customHeight="1" thickBot="1" x14ac:dyDescent="0.25">
      <c r="A39" s="13" t="s">
        <v>15</v>
      </c>
      <c r="B39" s="26"/>
      <c r="C39" s="23"/>
      <c r="D39" s="24"/>
      <c r="E39" s="60"/>
      <c r="F39" s="74">
        <f>SUM(F33:F38)</f>
        <v>0</v>
      </c>
    </row>
    <row r="40" spans="1:6" ht="15.75" x14ac:dyDescent="0.25">
      <c r="A40" s="8" t="s">
        <v>9</v>
      </c>
      <c r="B40" s="9"/>
      <c r="C40" s="10"/>
      <c r="D40" s="10"/>
      <c r="E40" s="61"/>
      <c r="F40" s="10"/>
    </row>
    <row r="41" spans="1:6" ht="20.100000000000001" customHeight="1" x14ac:dyDescent="0.2">
      <c r="A41" s="16">
        <v>9.01</v>
      </c>
      <c r="B41" s="40" t="s">
        <v>41</v>
      </c>
      <c r="C41" s="27">
        <v>1</v>
      </c>
      <c r="D41" s="18" t="s">
        <v>0</v>
      </c>
      <c r="E41" s="59"/>
      <c r="F41" s="72"/>
    </row>
    <row r="42" spans="1:6" ht="30" x14ac:dyDescent="0.2">
      <c r="A42" s="16">
        <v>9.02</v>
      </c>
      <c r="B42" s="40" t="s">
        <v>10</v>
      </c>
      <c r="C42" s="18">
        <v>1</v>
      </c>
      <c r="D42" s="18" t="s">
        <v>0</v>
      </c>
      <c r="E42" s="59"/>
      <c r="F42" s="72"/>
    </row>
    <row r="43" spans="1:6" ht="20.100000000000001" customHeight="1" x14ac:dyDescent="0.2">
      <c r="A43" s="16">
        <v>9.0299999999999994</v>
      </c>
      <c r="B43" s="40" t="s">
        <v>11</v>
      </c>
      <c r="C43" s="27">
        <v>956</v>
      </c>
      <c r="D43" s="18" t="s">
        <v>78</v>
      </c>
      <c r="E43" s="65"/>
      <c r="F43" s="67">
        <f t="shared" ref="F43:F54" si="2">PRODUCT(E43*C43)</f>
        <v>0</v>
      </c>
    </row>
    <row r="44" spans="1:6" ht="20.100000000000001" customHeight="1" x14ac:dyDescent="0.2">
      <c r="A44" s="16">
        <v>9.0399999999999991</v>
      </c>
      <c r="B44" s="40" t="s">
        <v>72</v>
      </c>
      <c r="C44" s="27">
        <v>1178</v>
      </c>
      <c r="D44" s="18" t="s">
        <v>5</v>
      </c>
      <c r="E44" s="65"/>
      <c r="F44" s="67">
        <f t="shared" si="2"/>
        <v>0</v>
      </c>
    </row>
    <row r="45" spans="1:6" ht="20.100000000000001" customHeight="1" x14ac:dyDescent="0.2">
      <c r="A45" s="16">
        <v>9.0500000000000007</v>
      </c>
      <c r="B45" s="40" t="s">
        <v>51</v>
      </c>
      <c r="C45" s="18">
        <v>838</v>
      </c>
      <c r="D45" s="18" t="s">
        <v>1</v>
      </c>
      <c r="E45" s="65"/>
      <c r="F45" s="67">
        <f t="shared" si="2"/>
        <v>0</v>
      </c>
    </row>
    <row r="46" spans="1:6" ht="20.100000000000001" customHeight="1" x14ac:dyDescent="0.2">
      <c r="A46" s="16">
        <v>9.06</v>
      </c>
      <c r="B46" s="40" t="s">
        <v>55</v>
      </c>
      <c r="C46" s="18">
        <v>995</v>
      </c>
      <c r="D46" s="18" t="s">
        <v>5</v>
      </c>
      <c r="E46" s="65"/>
      <c r="F46" s="67">
        <f t="shared" si="2"/>
        <v>0</v>
      </c>
    </row>
    <row r="47" spans="1:6" ht="20.100000000000001" customHeight="1" x14ac:dyDescent="0.2">
      <c r="A47" s="16">
        <v>9.07</v>
      </c>
      <c r="B47" s="40" t="s">
        <v>56</v>
      </c>
      <c r="C47" s="27">
        <v>1585</v>
      </c>
      <c r="D47" s="18" t="s">
        <v>1</v>
      </c>
      <c r="E47" s="65"/>
      <c r="F47" s="67">
        <f t="shared" si="2"/>
        <v>0</v>
      </c>
    </row>
    <row r="48" spans="1:6" ht="20.100000000000001" customHeight="1" x14ac:dyDescent="0.2">
      <c r="A48" s="16">
        <v>9.08</v>
      </c>
      <c r="B48" s="40" t="s">
        <v>57</v>
      </c>
      <c r="C48" s="27">
        <v>4768</v>
      </c>
      <c r="D48" s="18" t="s">
        <v>5</v>
      </c>
      <c r="E48" s="65"/>
      <c r="F48" s="67">
        <f t="shared" si="2"/>
        <v>0</v>
      </c>
    </row>
    <row r="49" spans="1:6" ht="20.100000000000001" customHeight="1" x14ac:dyDescent="0.2">
      <c r="A49" s="16">
        <v>9.09</v>
      </c>
      <c r="B49" s="40" t="s">
        <v>58</v>
      </c>
      <c r="C49" s="18">
        <v>15</v>
      </c>
      <c r="D49" s="18" t="s">
        <v>1</v>
      </c>
      <c r="E49" s="65"/>
      <c r="F49" s="67">
        <f t="shared" si="2"/>
        <v>0</v>
      </c>
    </row>
    <row r="50" spans="1:6" ht="20.100000000000001" customHeight="1" x14ac:dyDescent="0.2">
      <c r="A50" s="16">
        <v>9.1</v>
      </c>
      <c r="B50" s="40" t="s">
        <v>59</v>
      </c>
      <c r="C50" s="18">
        <v>68</v>
      </c>
      <c r="D50" s="18" t="s">
        <v>1</v>
      </c>
      <c r="E50" s="65"/>
      <c r="F50" s="67">
        <f t="shared" si="2"/>
        <v>0</v>
      </c>
    </row>
    <row r="51" spans="1:6" ht="20.100000000000001" customHeight="1" x14ac:dyDescent="0.2">
      <c r="A51" s="16">
        <v>9.11</v>
      </c>
      <c r="B51" s="40" t="s">
        <v>60</v>
      </c>
      <c r="C51" s="18">
        <v>33</v>
      </c>
      <c r="D51" s="18" t="s">
        <v>1</v>
      </c>
      <c r="E51" s="65"/>
      <c r="F51" s="67">
        <f t="shared" si="2"/>
        <v>0</v>
      </c>
    </row>
    <row r="52" spans="1:6" ht="20.100000000000001" customHeight="1" x14ac:dyDescent="0.2">
      <c r="A52" s="16">
        <v>9.1199999999999992</v>
      </c>
      <c r="B52" s="40" t="s">
        <v>64</v>
      </c>
      <c r="C52" s="27">
        <v>8918</v>
      </c>
      <c r="D52" s="18" t="s">
        <v>5</v>
      </c>
      <c r="E52" s="65"/>
      <c r="F52" s="67">
        <f t="shared" si="2"/>
        <v>0</v>
      </c>
    </row>
    <row r="53" spans="1:6" ht="20.100000000000001" customHeight="1" x14ac:dyDescent="0.2">
      <c r="A53" s="16">
        <v>9.1300000000000008</v>
      </c>
      <c r="B53" s="40" t="s">
        <v>73</v>
      </c>
      <c r="C53" s="27">
        <v>918</v>
      </c>
      <c r="D53" s="18" t="s">
        <v>5</v>
      </c>
      <c r="E53" s="65"/>
      <c r="F53" s="67">
        <f t="shared" si="2"/>
        <v>0</v>
      </c>
    </row>
    <row r="54" spans="1:6" ht="20.100000000000001" customHeight="1" x14ac:dyDescent="0.2">
      <c r="A54" s="16">
        <v>9.14</v>
      </c>
      <c r="B54" s="40" t="s">
        <v>65</v>
      </c>
      <c r="C54" s="27">
        <v>5402</v>
      </c>
      <c r="D54" s="18" t="s">
        <v>5</v>
      </c>
      <c r="E54" s="65"/>
      <c r="F54" s="67">
        <f t="shared" si="2"/>
        <v>0</v>
      </c>
    </row>
    <row r="55" spans="1:6" ht="20.100000000000001" customHeight="1" x14ac:dyDescent="0.2">
      <c r="A55" s="16">
        <v>9.15</v>
      </c>
      <c r="B55" s="40" t="s">
        <v>66</v>
      </c>
      <c r="C55" s="27">
        <v>1</v>
      </c>
      <c r="D55" s="18" t="s">
        <v>0</v>
      </c>
      <c r="E55" s="59"/>
      <c r="F55" s="65"/>
    </row>
    <row r="56" spans="1:6" ht="20.100000000000001" customHeight="1" x14ac:dyDescent="0.2">
      <c r="A56" s="16">
        <v>9.16</v>
      </c>
      <c r="B56" s="40" t="s">
        <v>70</v>
      </c>
      <c r="C56" s="27">
        <v>2479</v>
      </c>
      <c r="D56" s="18" t="s">
        <v>5</v>
      </c>
      <c r="E56" s="65"/>
      <c r="F56" s="67">
        <f>PRODUCT(E56*C56)</f>
        <v>0</v>
      </c>
    </row>
    <row r="57" spans="1:6" ht="20.100000000000001" customHeight="1" x14ac:dyDescent="0.2">
      <c r="A57" s="16">
        <v>9.17</v>
      </c>
      <c r="B57" s="40" t="s">
        <v>54</v>
      </c>
      <c r="C57" s="18">
        <v>1</v>
      </c>
      <c r="D57" s="18" t="s">
        <v>0</v>
      </c>
      <c r="E57" s="59"/>
      <c r="F57" s="65"/>
    </row>
    <row r="58" spans="1:6" ht="20.100000000000001" customHeight="1" x14ac:dyDescent="0.2">
      <c r="A58" s="16">
        <v>9.18</v>
      </c>
      <c r="B58" s="40" t="s">
        <v>53</v>
      </c>
      <c r="C58" s="18">
        <v>1</v>
      </c>
      <c r="D58" s="18" t="s">
        <v>0</v>
      </c>
      <c r="E58" s="59"/>
      <c r="F58" s="65"/>
    </row>
    <row r="59" spans="1:6" ht="20.100000000000001" customHeight="1" x14ac:dyDescent="0.2">
      <c r="A59" s="16">
        <v>9.19</v>
      </c>
      <c r="B59" s="40" t="s">
        <v>61</v>
      </c>
      <c r="C59" s="18">
        <v>1</v>
      </c>
      <c r="D59" s="18" t="s">
        <v>0</v>
      </c>
      <c r="E59" s="59"/>
      <c r="F59" s="65"/>
    </row>
    <row r="60" spans="1:6" ht="20.100000000000001" customHeight="1" x14ac:dyDescent="0.2">
      <c r="A60" s="28">
        <v>9.1999999999999993</v>
      </c>
      <c r="B60" s="40" t="s">
        <v>52</v>
      </c>
      <c r="C60" s="18">
        <v>58</v>
      </c>
      <c r="D60" s="18" t="s">
        <v>1</v>
      </c>
      <c r="E60" s="65"/>
      <c r="F60" s="67">
        <f>PRODUCT(E60*C60)</f>
        <v>0</v>
      </c>
    </row>
    <row r="61" spans="1:6" ht="18" customHeight="1" thickBot="1" x14ac:dyDescent="0.25">
      <c r="A61" s="13" t="s">
        <v>14</v>
      </c>
      <c r="B61" s="26"/>
      <c r="C61" s="23"/>
      <c r="D61" s="24"/>
      <c r="E61" s="56"/>
      <c r="F61" s="64">
        <f>SUM(F41:F60)</f>
        <v>0</v>
      </c>
    </row>
    <row r="62" spans="1:6" ht="15.75" x14ac:dyDescent="0.25">
      <c r="A62" s="8" t="s">
        <v>89</v>
      </c>
      <c r="B62" s="9"/>
      <c r="C62" s="10"/>
      <c r="D62" s="10"/>
      <c r="E62" s="57"/>
      <c r="F62" s="10"/>
    </row>
    <row r="63" spans="1:6" ht="20.100000000000001" customHeight="1" x14ac:dyDescent="0.2">
      <c r="A63" s="29">
        <v>10.01</v>
      </c>
      <c r="B63" s="17" t="s">
        <v>16</v>
      </c>
      <c r="C63" s="18">
        <v>6</v>
      </c>
      <c r="D63" s="18" t="s">
        <v>77</v>
      </c>
      <c r="E63" s="65"/>
      <c r="F63" s="67">
        <f>PRODUCT(E63*C63)</f>
        <v>0</v>
      </c>
    </row>
    <row r="64" spans="1:6" ht="20.100000000000001" customHeight="1" x14ac:dyDescent="0.2">
      <c r="A64" s="29">
        <v>10.02</v>
      </c>
      <c r="B64" s="17" t="s">
        <v>67</v>
      </c>
      <c r="C64" s="18">
        <v>1</v>
      </c>
      <c r="D64" s="18" t="s">
        <v>0</v>
      </c>
      <c r="E64" s="59"/>
      <c r="F64" s="65"/>
    </row>
    <row r="65" spans="1:6" ht="20.100000000000001" customHeight="1" x14ac:dyDescent="0.2">
      <c r="A65" s="29">
        <v>10.029999999999999</v>
      </c>
      <c r="B65" s="17" t="s">
        <v>68</v>
      </c>
      <c r="C65" s="18">
        <v>1</v>
      </c>
      <c r="D65" s="18" t="s">
        <v>0</v>
      </c>
      <c r="E65" s="59"/>
      <c r="F65" s="65"/>
    </row>
    <row r="66" spans="1:6" ht="20.100000000000001" customHeight="1" x14ac:dyDescent="0.2">
      <c r="A66" s="29">
        <v>10.039999999999999</v>
      </c>
      <c r="B66" s="17" t="s">
        <v>69</v>
      </c>
      <c r="C66" s="18">
        <v>1</v>
      </c>
      <c r="D66" s="18" t="s">
        <v>0</v>
      </c>
      <c r="E66" s="59"/>
      <c r="F66" s="65"/>
    </row>
    <row r="67" spans="1:6" ht="20.100000000000001" customHeight="1" x14ac:dyDescent="0.2">
      <c r="A67" s="29">
        <v>10.050000000000001</v>
      </c>
      <c r="B67" s="17" t="s">
        <v>90</v>
      </c>
      <c r="C67" s="18">
        <v>1</v>
      </c>
      <c r="D67" s="18" t="s">
        <v>0</v>
      </c>
      <c r="E67" s="59"/>
      <c r="F67" s="65"/>
    </row>
    <row r="68" spans="1:6" ht="20.100000000000001" customHeight="1" x14ac:dyDescent="0.2">
      <c r="A68" s="29">
        <v>10.06</v>
      </c>
      <c r="B68" s="17" t="s">
        <v>93</v>
      </c>
      <c r="C68" s="18">
        <v>1</v>
      </c>
      <c r="D68" s="18" t="s">
        <v>0</v>
      </c>
      <c r="E68" s="59"/>
      <c r="F68" s="65"/>
    </row>
    <row r="69" spans="1:6" ht="18" customHeight="1" thickBot="1" x14ac:dyDescent="0.25">
      <c r="A69" s="13" t="s">
        <v>17</v>
      </c>
      <c r="B69" s="26"/>
      <c r="C69" s="23"/>
      <c r="D69" s="24"/>
      <c r="E69" s="60"/>
      <c r="F69" s="64">
        <f>SUM(F63:F68)</f>
        <v>0</v>
      </c>
    </row>
    <row r="70" spans="1:6" ht="15.75" x14ac:dyDescent="0.25">
      <c r="A70" s="8" t="s">
        <v>18</v>
      </c>
      <c r="B70" s="9"/>
      <c r="C70" s="10"/>
      <c r="D70" s="10"/>
      <c r="E70" s="61"/>
      <c r="F70" s="10"/>
    </row>
    <row r="71" spans="1:6" ht="20.100000000000001" customHeight="1" x14ac:dyDescent="0.2">
      <c r="A71" s="29">
        <v>15.01</v>
      </c>
      <c r="B71" s="17" t="s">
        <v>40</v>
      </c>
      <c r="C71" s="18">
        <v>1</v>
      </c>
      <c r="D71" s="18" t="s">
        <v>0</v>
      </c>
      <c r="E71" s="59"/>
      <c r="F71" s="65"/>
    </row>
    <row r="72" spans="1:6" ht="20.100000000000001" customHeight="1" x14ac:dyDescent="0.2">
      <c r="A72" s="29">
        <v>15.02</v>
      </c>
      <c r="B72" s="17" t="s">
        <v>39</v>
      </c>
      <c r="C72" s="18">
        <v>1</v>
      </c>
      <c r="D72" s="18" t="s">
        <v>0</v>
      </c>
      <c r="E72" s="59"/>
      <c r="F72" s="65"/>
    </row>
    <row r="73" spans="1:6" ht="20.100000000000001" customHeight="1" x14ac:dyDescent="0.2">
      <c r="A73" s="29">
        <v>15.03</v>
      </c>
      <c r="B73" s="17" t="s">
        <v>92</v>
      </c>
      <c r="C73" s="18">
        <v>1</v>
      </c>
      <c r="D73" s="18" t="s">
        <v>0</v>
      </c>
      <c r="E73" s="59"/>
      <c r="F73" s="65"/>
    </row>
    <row r="74" spans="1:6" ht="18" customHeight="1" thickBot="1" x14ac:dyDescent="0.25">
      <c r="A74" s="13" t="s">
        <v>19</v>
      </c>
      <c r="B74" s="26"/>
      <c r="C74" s="23"/>
      <c r="D74" s="24"/>
      <c r="E74" s="60"/>
      <c r="F74" s="64">
        <f>SUM(F71:F73)</f>
        <v>0</v>
      </c>
    </row>
    <row r="75" spans="1:6" ht="15.75" x14ac:dyDescent="0.25">
      <c r="A75" s="8" t="s">
        <v>20</v>
      </c>
      <c r="B75" s="9"/>
      <c r="C75" s="10"/>
      <c r="D75" s="10"/>
      <c r="E75" s="61"/>
      <c r="F75" s="10"/>
    </row>
    <row r="76" spans="1:6" ht="20.100000000000001" customHeight="1" x14ac:dyDescent="0.2">
      <c r="A76" s="29">
        <v>16.010000000000002</v>
      </c>
      <c r="B76" s="40" t="s">
        <v>21</v>
      </c>
      <c r="C76" s="18">
        <v>1</v>
      </c>
      <c r="D76" s="18" t="s">
        <v>0</v>
      </c>
      <c r="E76" s="59"/>
      <c r="F76" s="65"/>
    </row>
    <row r="77" spans="1:6" ht="20.100000000000001" customHeight="1" x14ac:dyDescent="0.2">
      <c r="A77" s="29">
        <v>16.02</v>
      </c>
      <c r="B77" s="40" t="s">
        <v>35</v>
      </c>
      <c r="C77" s="18">
        <v>1</v>
      </c>
      <c r="D77" s="18" t="s">
        <v>0</v>
      </c>
      <c r="E77" s="59"/>
      <c r="F77" s="65"/>
    </row>
    <row r="78" spans="1:6" ht="20.100000000000001" customHeight="1" x14ac:dyDescent="0.2">
      <c r="A78" s="29">
        <v>16.03</v>
      </c>
      <c r="B78" s="40" t="s">
        <v>22</v>
      </c>
      <c r="C78" s="18">
        <v>1</v>
      </c>
      <c r="D78" s="18" t="s">
        <v>0</v>
      </c>
      <c r="E78" s="59"/>
      <c r="F78" s="65"/>
    </row>
    <row r="79" spans="1:6" ht="30" x14ac:dyDescent="0.2">
      <c r="A79" s="29">
        <v>16.05</v>
      </c>
      <c r="B79" s="40" t="s">
        <v>91</v>
      </c>
      <c r="C79" s="18">
        <v>1</v>
      </c>
      <c r="D79" s="18" t="s">
        <v>0</v>
      </c>
      <c r="E79" s="59"/>
      <c r="F79" s="65"/>
    </row>
    <row r="80" spans="1:6" ht="20.100000000000001" customHeight="1" x14ac:dyDescent="0.2">
      <c r="A80" s="29">
        <v>16.059999999999999</v>
      </c>
      <c r="B80" s="40" t="s">
        <v>23</v>
      </c>
      <c r="C80" s="18">
        <v>1</v>
      </c>
      <c r="D80" s="18" t="s">
        <v>0</v>
      </c>
      <c r="E80" s="59"/>
      <c r="F80" s="65"/>
    </row>
    <row r="81" spans="1:6" ht="20.100000000000001" customHeight="1" x14ac:dyDescent="0.2">
      <c r="A81" s="29">
        <v>16.07</v>
      </c>
      <c r="B81" s="40" t="s">
        <v>25</v>
      </c>
      <c r="C81" s="18">
        <v>1</v>
      </c>
      <c r="D81" s="18" t="s">
        <v>0</v>
      </c>
      <c r="E81" s="59"/>
      <c r="F81" s="65"/>
    </row>
    <row r="82" spans="1:6" ht="18" customHeight="1" thickBot="1" x14ac:dyDescent="0.25">
      <c r="A82" s="30" t="s">
        <v>24</v>
      </c>
      <c r="B82" s="31"/>
      <c r="C82" s="32"/>
      <c r="D82" s="33"/>
      <c r="E82" s="62"/>
      <c r="F82" s="64">
        <f>SUM(F76:F81)</f>
        <v>0</v>
      </c>
    </row>
    <row r="83" spans="1:6" ht="15.75" thickBot="1" x14ac:dyDescent="0.25">
      <c r="A83" s="25"/>
      <c r="B83" s="25"/>
      <c r="C83" s="4"/>
      <c r="D83" s="4"/>
      <c r="E83" s="4"/>
      <c r="F83" s="4"/>
    </row>
    <row r="84" spans="1:6" ht="33" customHeight="1" thickBot="1" x14ac:dyDescent="0.25">
      <c r="A84" s="25"/>
      <c r="B84" s="41" t="s">
        <v>86</v>
      </c>
      <c r="C84" s="34"/>
      <c r="D84" s="34"/>
      <c r="E84" s="35"/>
      <c r="F84" s="69">
        <f>SUM(F11+F14+F21+F25+F31+F39+F61+F69+F74+F82)</f>
        <v>0</v>
      </c>
    </row>
    <row r="85" spans="1:6" ht="31.5" thickTop="1" thickBot="1" x14ac:dyDescent="0.25">
      <c r="A85" s="25"/>
      <c r="B85" s="36" t="s">
        <v>26</v>
      </c>
      <c r="C85" s="37"/>
      <c r="D85" s="50" t="s">
        <v>27</v>
      </c>
      <c r="E85" s="51"/>
      <c r="F85" s="75">
        <f>(10%*F84)</f>
        <v>0</v>
      </c>
    </row>
    <row r="86" spans="1:6" ht="15.75" thickBot="1" x14ac:dyDescent="0.25">
      <c r="A86" s="25"/>
      <c r="B86" s="25"/>
      <c r="C86" s="4"/>
      <c r="D86" s="4"/>
      <c r="E86" s="4"/>
      <c r="F86" s="43"/>
    </row>
    <row r="87" spans="1:6" ht="35.1" customHeight="1" thickTop="1" thickBot="1" x14ac:dyDescent="0.25">
      <c r="A87" s="25"/>
      <c r="B87" s="44" t="s">
        <v>85</v>
      </c>
      <c r="C87" s="45"/>
      <c r="D87" s="42"/>
      <c r="E87" s="71">
        <f>SUM(F84:F85)</f>
        <v>0</v>
      </c>
      <c r="F87" s="71"/>
    </row>
    <row r="88" spans="1:6" ht="16.5" thickTop="1" thickBot="1" x14ac:dyDescent="0.25">
      <c r="B88" s="47"/>
      <c r="C88" s="48"/>
      <c r="D88" s="48"/>
      <c r="E88" s="48"/>
      <c r="F88" s="49"/>
    </row>
    <row r="89" spans="1:6" ht="21.95" customHeight="1" thickTop="1" thickBot="1" x14ac:dyDescent="0.25">
      <c r="B89" s="44" t="s">
        <v>94</v>
      </c>
      <c r="C89" s="45"/>
      <c r="D89" s="45"/>
      <c r="E89" s="70"/>
      <c r="F89" s="71"/>
    </row>
    <row r="90" spans="1:6" ht="13.5" thickTop="1" x14ac:dyDescent="0.2"/>
  </sheetData>
  <sheetProtection algorithmName="SHA-512" hashValue="ZZNtL0gHq5wBq0xIx5RsJwbchlrblx3j6sOKwdAubllpjtzC3E1oUlxuAUXDR9A7F99IuniTXIUieTWxjoPixg==" saltValue="NLXgwRKDHDL3IAOkzSZKtQ==" spinCount="100000" sheet="1" objects="1" scenarios="1"/>
  <printOptions horizontalCentered="1"/>
  <pageMargins left="0.45" right="0.35" top="0.75" bottom="1" header="0.3" footer="0.3"/>
  <pageSetup firstPageNumber="2" orientation="portrait" useFirstPageNumber="1" r:id="rId1"/>
  <headerFooter>
    <oddHeader>&amp;RIFB #15-0382DC</oddHeader>
    <oddFooter>&amp;L&amp;"Arial,Regular"&amp;10BIDDER:_________________________
AUTHORIZED BY: ____________________
&amp;6
&amp;Z&amp;F&amp;RBID FORM - &amp;P
ADDENDUM 3</oddFooter>
  </headerFooter>
  <rowBreaks count="1" manualBreakCount="1">
    <brk id="3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zoomScale="115" zoomScaleNormal="115" workbookViewId="0"/>
  </sheetViews>
  <sheetFormatPr defaultRowHeight="12.75" x14ac:dyDescent="0.2"/>
  <cols>
    <col min="1" max="1" width="7.7109375" style="1" customWidth="1"/>
    <col min="2" max="2" width="40.5703125" style="1" customWidth="1"/>
    <col min="3" max="4" width="10.7109375" style="3" customWidth="1"/>
    <col min="5" max="5" width="11.7109375" style="3" customWidth="1"/>
    <col min="6" max="6" width="15.42578125" style="3" customWidth="1"/>
    <col min="7" max="16384" width="9.140625" style="1"/>
  </cols>
  <sheetData>
    <row r="1" spans="1:6" ht="18" x14ac:dyDescent="0.25">
      <c r="A1" s="52" t="s">
        <v>34</v>
      </c>
      <c r="B1" s="52"/>
      <c r="C1" s="52"/>
      <c r="D1" s="52"/>
      <c r="E1" s="52"/>
      <c r="F1" s="52"/>
    </row>
    <row r="2" spans="1:6" x14ac:dyDescent="0.2">
      <c r="A2" s="53" t="s">
        <v>76</v>
      </c>
      <c r="B2" s="53"/>
      <c r="C2" s="53"/>
      <c r="D2" s="53"/>
      <c r="E2" s="53"/>
      <c r="F2" s="53"/>
    </row>
    <row r="3" spans="1:6" ht="6" customHeight="1" x14ac:dyDescent="0.2">
      <c r="A3" s="54"/>
      <c r="B3" s="54"/>
      <c r="C3" s="54"/>
      <c r="D3" s="54"/>
      <c r="E3" s="54"/>
      <c r="F3" s="54"/>
    </row>
    <row r="4" spans="1:6" ht="18" customHeight="1" x14ac:dyDescent="0.25">
      <c r="A4" s="55" t="s">
        <v>95</v>
      </c>
      <c r="B4" s="55"/>
      <c r="C4" s="55"/>
      <c r="D4" s="55"/>
      <c r="E4" s="55"/>
      <c r="F4" s="55"/>
    </row>
    <row r="5" spans="1:6" ht="18" customHeight="1" x14ac:dyDescent="0.25">
      <c r="A5" s="55" t="s">
        <v>74</v>
      </c>
      <c r="B5" s="55"/>
      <c r="C5" s="55"/>
      <c r="D5" s="55"/>
      <c r="E5" s="55"/>
      <c r="F5" s="55"/>
    </row>
    <row r="6" spans="1:6" ht="6" customHeight="1" thickBot="1" x14ac:dyDescent="0.25"/>
    <row r="7" spans="1:6" ht="30" x14ac:dyDescent="0.2">
      <c r="A7" s="5" t="s">
        <v>79</v>
      </c>
      <c r="B7" s="6" t="s">
        <v>80</v>
      </c>
      <c r="C7" s="6" t="s">
        <v>81</v>
      </c>
      <c r="D7" s="6" t="s">
        <v>82</v>
      </c>
      <c r="E7" s="38" t="s">
        <v>83</v>
      </c>
      <c r="F7" s="7" t="s">
        <v>84</v>
      </c>
    </row>
    <row r="8" spans="1:6" ht="15.75" x14ac:dyDescent="0.25">
      <c r="A8" s="8" t="s">
        <v>28</v>
      </c>
      <c r="B8" s="9"/>
      <c r="C8" s="10"/>
      <c r="D8" s="10"/>
      <c r="E8" s="10"/>
      <c r="F8" s="10"/>
    </row>
    <row r="9" spans="1:6" ht="24.95" customHeight="1" x14ac:dyDescent="0.2">
      <c r="A9" s="11">
        <v>1.01</v>
      </c>
      <c r="B9" s="39" t="s">
        <v>29</v>
      </c>
      <c r="C9" s="12">
        <v>1</v>
      </c>
      <c r="D9" s="12" t="s">
        <v>0</v>
      </c>
      <c r="E9" s="59"/>
      <c r="F9" s="72"/>
    </row>
    <row r="10" spans="1:6" ht="24.95" customHeight="1" x14ac:dyDescent="0.2">
      <c r="A10" s="11">
        <v>1.02</v>
      </c>
      <c r="B10" s="39" t="s">
        <v>31</v>
      </c>
      <c r="C10" s="12">
        <v>1</v>
      </c>
      <c r="D10" s="12" t="s">
        <v>0</v>
      </c>
      <c r="E10" s="59"/>
      <c r="F10" s="72"/>
    </row>
    <row r="11" spans="1:6" ht="20.100000000000001" customHeight="1" thickBot="1" x14ac:dyDescent="0.25">
      <c r="A11" s="13" t="s">
        <v>30</v>
      </c>
      <c r="B11" s="14"/>
      <c r="C11" s="15"/>
      <c r="D11" s="15"/>
      <c r="E11" s="60"/>
      <c r="F11" s="64">
        <f>SUM(F9:F10)</f>
        <v>0</v>
      </c>
    </row>
    <row r="12" spans="1:6" ht="15.75" x14ac:dyDescent="0.25">
      <c r="A12" s="8" t="s">
        <v>3</v>
      </c>
      <c r="B12" s="9"/>
      <c r="C12" s="10"/>
      <c r="D12" s="10"/>
      <c r="E12" s="57"/>
      <c r="F12" s="10"/>
    </row>
    <row r="13" spans="1:6" ht="24.95" customHeight="1" x14ac:dyDescent="0.2">
      <c r="A13" s="16">
        <v>2.0099999999999998</v>
      </c>
      <c r="B13" s="40" t="s">
        <v>87</v>
      </c>
      <c r="C13" s="18">
        <v>1</v>
      </c>
      <c r="D13" s="18" t="s">
        <v>0</v>
      </c>
      <c r="E13" s="59"/>
      <c r="F13" s="65"/>
    </row>
    <row r="14" spans="1:6" ht="20.100000000000001" customHeight="1" thickBot="1" x14ac:dyDescent="0.25">
      <c r="A14" s="13" t="s">
        <v>13</v>
      </c>
      <c r="B14" s="14"/>
      <c r="C14" s="15"/>
      <c r="D14" s="15"/>
      <c r="E14" s="60"/>
      <c r="F14" s="66">
        <f>SUM(F13)</f>
        <v>0</v>
      </c>
    </row>
    <row r="15" spans="1:6" ht="15.75" x14ac:dyDescent="0.25">
      <c r="A15" s="8" t="s">
        <v>43</v>
      </c>
      <c r="B15" s="19"/>
      <c r="C15" s="20"/>
      <c r="D15" s="20"/>
      <c r="E15" s="63"/>
      <c r="F15" s="63"/>
    </row>
    <row r="16" spans="1:6" ht="24.95" customHeight="1" x14ac:dyDescent="0.2">
      <c r="A16" s="16">
        <v>3.01</v>
      </c>
      <c r="B16" s="40" t="s">
        <v>42</v>
      </c>
      <c r="C16" s="18">
        <v>4</v>
      </c>
      <c r="D16" s="18" t="s">
        <v>77</v>
      </c>
      <c r="E16" s="65"/>
      <c r="F16" s="67">
        <f>PRODUCT(E16*C16)</f>
        <v>0</v>
      </c>
    </row>
    <row r="17" spans="1:6" ht="24.95" customHeight="1" x14ac:dyDescent="0.2">
      <c r="A17" s="16">
        <v>3.02</v>
      </c>
      <c r="B17" s="40" t="s">
        <v>44</v>
      </c>
      <c r="C17" s="18">
        <v>1</v>
      </c>
      <c r="D17" s="18" t="s">
        <v>77</v>
      </c>
      <c r="E17" s="72"/>
      <c r="F17" s="67">
        <f>PRODUCT(E17*C17)</f>
        <v>0</v>
      </c>
    </row>
    <row r="18" spans="1:6" ht="24.95" customHeight="1" x14ac:dyDescent="0.2">
      <c r="A18" s="16">
        <v>3.03</v>
      </c>
      <c r="B18" s="40" t="s">
        <v>45</v>
      </c>
      <c r="C18" s="18">
        <v>3</v>
      </c>
      <c r="D18" s="18" t="s">
        <v>77</v>
      </c>
      <c r="E18" s="72"/>
      <c r="F18" s="73"/>
    </row>
    <row r="19" spans="1:6" ht="24.95" customHeight="1" x14ac:dyDescent="0.2">
      <c r="A19" s="16">
        <v>3.04</v>
      </c>
      <c r="B19" s="40" t="s">
        <v>71</v>
      </c>
      <c r="C19" s="18">
        <v>1</v>
      </c>
      <c r="D19" s="18" t="s">
        <v>0</v>
      </c>
      <c r="E19" s="59"/>
      <c r="F19" s="72"/>
    </row>
    <row r="20" spans="1:6" ht="24.95" customHeight="1" x14ac:dyDescent="0.2">
      <c r="A20" s="16">
        <v>3.04</v>
      </c>
      <c r="B20" s="40" t="s">
        <v>46</v>
      </c>
      <c r="C20" s="18">
        <v>1</v>
      </c>
      <c r="D20" s="18" t="s">
        <v>0</v>
      </c>
      <c r="E20" s="59"/>
      <c r="F20" s="72"/>
    </row>
    <row r="21" spans="1:6" ht="20.100000000000001" customHeight="1" thickBot="1" x14ac:dyDescent="0.25">
      <c r="A21" s="21" t="s">
        <v>47</v>
      </c>
      <c r="B21" s="22"/>
      <c r="C21" s="23"/>
      <c r="D21" s="24"/>
      <c r="E21" s="60"/>
      <c r="F21" s="74">
        <f>SUM(F16:F20)</f>
        <v>0</v>
      </c>
    </row>
    <row r="22" spans="1:6" ht="15.75" x14ac:dyDescent="0.25">
      <c r="A22" s="8" t="s">
        <v>48</v>
      </c>
      <c r="B22" s="9"/>
      <c r="C22" s="10"/>
      <c r="D22" s="10"/>
      <c r="E22" s="61"/>
      <c r="F22" s="10"/>
    </row>
    <row r="23" spans="1:6" ht="20.100000000000001" customHeight="1" x14ac:dyDescent="0.2">
      <c r="A23" s="16">
        <v>5.01</v>
      </c>
      <c r="B23" s="17" t="s">
        <v>50</v>
      </c>
      <c r="C23" s="18">
        <v>1</v>
      </c>
      <c r="D23" s="18" t="s">
        <v>0</v>
      </c>
      <c r="E23" s="59"/>
      <c r="F23" s="65"/>
    </row>
    <row r="24" spans="1:6" ht="20.100000000000001" customHeight="1" x14ac:dyDescent="0.2">
      <c r="A24" s="16">
        <v>5.0199999999999996</v>
      </c>
      <c r="B24" s="17" t="s">
        <v>49</v>
      </c>
      <c r="C24" s="18">
        <v>1</v>
      </c>
      <c r="D24" s="18" t="s">
        <v>0</v>
      </c>
      <c r="E24" s="59"/>
      <c r="F24" s="65"/>
    </row>
    <row r="25" spans="1:6" ht="18" customHeight="1" thickBot="1" x14ac:dyDescent="0.25">
      <c r="A25" s="13" t="s">
        <v>13</v>
      </c>
      <c r="B25" s="14"/>
      <c r="C25" s="15"/>
      <c r="D25" s="15"/>
      <c r="E25" s="60"/>
      <c r="F25" s="64">
        <f>SUM(F23:F24)</f>
        <v>0</v>
      </c>
    </row>
    <row r="26" spans="1:6" ht="15.75" x14ac:dyDescent="0.25">
      <c r="A26" s="8" t="s">
        <v>2</v>
      </c>
      <c r="B26" s="19"/>
      <c r="C26" s="20"/>
      <c r="D26" s="20"/>
      <c r="E26" s="58"/>
      <c r="F26" s="20"/>
    </row>
    <row r="27" spans="1:6" ht="20.100000000000001" customHeight="1" x14ac:dyDescent="0.2">
      <c r="A27" s="16">
        <v>6.01</v>
      </c>
      <c r="B27" s="17" t="s">
        <v>36</v>
      </c>
      <c r="C27" s="18">
        <v>1</v>
      </c>
      <c r="D27" s="18" t="s">
        <v>0</v>
      </c>
      <c r="E27" s="59"/>
      <c r="F27" s="72"/>
    </row>
    <row r="28" spans="1:6" ht="20.100000000000001" customHeight="1" x14ac:dyDescent="0.2">
      <c r="A28" s="16">
        <v>6.02</v>
      </c>
      <c r="B28" s="17" t="s">
        <v>4</v>
      </c>
      <c r="C28" s="18">
        <v>153</v>
      </c>
      <c r="D28" s="18" t="s">
        <v>1</v>
      </c>
      <c r="E28" s="65"/>
      <c r="F28" s="67">
        <f t="shared" ref="F28:F30" si="0">PRODUCT(E28*C28)</f>
        <v>0</v>
      </c>
    </row>
    <row r="29" spans="1:6" ht="20.100000000000001" customHeight="1" x14ac:dyDescent="0.2">
      <c r="A29" s="16">
        <v>6.03</v>
      </c>
      <c r="B29" s="17" t="s">
        <v>37</v>
      </c>
      <c r="C29" s="18">
        <v>140</v>
      </c>
      <c r="D29" s="18" t="s">
        <v>1</v>
      </c>
      <c r="E29" s="65"/>
      <c r="F29" s="67">
        <f t="shared" si="0"/>
        <v>0</v>
      </c>
    </row>
    <row r="30" spans="1:6" ht="20.100000000000001" customHeight="1" x14ac:dyDescent="0.2">
      <c r="A30" s="16">
        <v>6.04</v>
      </c>
      <c r="B30" s="17" t="s">
        <v>88</v>
      </c>
      <c r="C30" s="18">
        <v>176</v>
      </c>
      <c r="D30" s="18" t="s">
        <v>1</v>
      </c>
      <c r="E30" s="65"/>
      <c r="F30" s="67">
        <f t="shared" si="0"/>
        <v>0</v>
      </c>
    </row>
    <row r="31" spans="1:6" ht="18" customHeight="1" thickBot="1" x14ac:dyDescent="0.25">
      <c r="A31" s="21" t="s">
        <v>12</v>
      </c>
      <c r="B31" s="22"/>
      <c r="C31" s="23"/>
      <c r="D31" s="24"/>
      <c r="E31" s="60"/>
      <c r="F31" s="68">
        <f>SUM(F27:F30)</f>
        <v>0</v>
      </c>
    </row>
    <row r="32" spans="1:6" ht="15.75" x14ac:dyDescent="0.25">
      <c r="A32" s="8" t="s">
        <v>6</v>
      </c>
      <c r="B32" s="9"/>
      <c r="C32" s="10"/>
      <c r="D32" s="10"/>
      <c r="E32" s="61"/>
      <c r="F32" s="61"/>
    </row>
    <row r="33" spans="1:6" ht="20.100000000000001" customHeight="1" x14ac:dyDescent="0.2">
      <c r="A33" s="16">
        <v>8.01</v>
      </c>
      <c r="B33" s="17" t="s">
        <v>38</v>
      </c>
      <c r="C33" s="18">
        <v>3</v>
      </c>
      <c r="D33" s="18" t="s">
        <v>77</v>
      </c>
      <c r="E33" s="65"/>
      <c r="F33" s="67">
        <f t="shared" ref="F33:F37" si="1">PRODUCT(E33*C33)</f>
        <v>0</v>
      </c>
    </row>
    <row r="34" spans="1:6" ht="20.100000000000001" customHeight="1" x14ac:dyDescent="0.2">
      <c r="A34" s="16">
        <v>8.02</v>
      </c>
      <c r="B34" s="17" t="s">
        <v>8</v>
      </c>
      <c r="C34" s="18">
        <v>23</v>
      </c>
      <c r="D34" s="18" t="s">
        <v>7</v>
      </c>
      <c r="E34" s="65"/>
      <c r="F34" s="67">
        <f t="shared" si="1"/>
        <v>0</v>
      </c>
    </row>
    <row r="35" spans="1:6" ht="20.100000000000001" customHeight="1" x14ac:dyDescent="0.2">
      <c r="A35" s="16">
        <v>8.0299999999999994</v>
      </c>
      <c r="B35" s="17" t="s">
        <v>63</v>
      </c>
      <c r="C35" s="18">
        <v>6</v>
      </c>
      <c r="D35" s="18" t="s">
        <v>7</v>
      </c>
      <c r="E35" s="65"/>
      <c r="F35" s="67">
        <f t="shared" si="1"/>
        <v>0</v>
      </c>
    </row>
    <row r="36" spans="1:6" ht="20.100000000000001" customHeight="1" x14ac:dyDescent="0.2">
      <c r="A36" s="16">
        <v>8.0399999999999991</v>
      </c>
      <c r="B36" s="17" t="s">
        <v>32</v>
      </c>
      <c r="C36" s="18">
        <v>64</v>
      </c>
      <c r="D36" s="18" t="s">
        <v>5</v>
      </c>
      <c r="E36" s="65"/>
      <c r="F36" s="67">
        <f t="shared" si="1"/>
        <v>0</v>
      </c>
    </row>
    <row r="37" spans="1:6" ht="20.100000000000001" customHeight="1" x14ac:dyDescent="0.2">
      <c r="A37" s="16">
        <v>8.0500000000000007</v>
      </c>
      <c r="B37" s="17" t="s">
        <v>62</v>
      </c>
      <c r="C37" s="18">
        <v>4</v>
      </c>
      <c r="D37" s="18" t="s">
        <v>77</v>
      </c>
      <c r="E37" s="65"/>
      <c r="F37" s="67">
        <f t="shared" si="1"/>
        <v>0</v>
      </c>
    </row>
    <row r="38" spans="1:6" ht="20.100000000000001" customHeight="1" x14ac:dyDescent="0.2">
      <c r="A38" s="25">
        <v>8.06</v>
      </c>
      <c r="B38" s="17" t="s">
        <v>33</v>
      </c>
      <c r="C38" s="18">
        <v>1</v>
      </c>
      <c r="D38" s="18" t="s">
        <v>0</v>
      </c>
      <c r="E38" s="59"/>
      <c r="F38" s="72"/>
    </row>
    <row r="39" spans="1:6" ht="18" customHeight="1" thickBot="1" x14ac:dyDescent="0.25">
      <c r="A39" s="13" t="s">
        <v>15</v>
      </c>
      <c r="B39" s="26"/>
      <c r="C39" s="23"/>
      <c r="D39" s="24"/>
      <c r="E39" s="60"/>
      <c r="F39" s="74">
        <f>SUM(F33:F38)</f>
        <v>0</v>
      </c>
    </row>
    <row r="40" spans="1:6" ht="15.75" x14ac:dyDescent="0.25">
      <c r="A40" s="8" t="s">
        <v>9</v>
      </c>
      <c r="B40" s="9"/>
      <c r="C40" s="10"/>
      <c r="D40" s="10"/>
      <c r="E40" s="61"/>
      <c r="F40" s="10"/>
    </row>
    <row r="41" spans="1:6" ht="20.100000000000001" customHeight="1" x14ac:dyDescent="0.2">
      <c r="A41" s="16">
        <v>9.01</v>
      </c>
      <c r="B41" s="40" t="s">
        <v>41</v>
      </c>
      <c r="C41" s="27">
        <v>1</v>
      </c>
      <c r="D41" s="18" t="s">
        <v>0</v>
      </c>
      <c r="E41" s="59"/>
      <c r="F41" s="72"/>
    </row>
    <row r="42" spans="1:6" ht="30" x14ac:dyDescent="0.2">
      <c r="A42" s="16">
        <v>9.02</v>
      </c>
      <c r="B42" s="40" t="s">
        <v>10</v>
      </c>
      <c r="C42" s="18">
        <v>1</v>
      </c>
      <c r="D42" s="18" t="s">
        <v>0</v>
      </c>
      <c r="E42" s="59"/>
      <c r="F42" s="72"/>
    </row>
    <row r="43" spans="1:6" ht="20.100000000000001" customHeight="1" x14ac:dyDescent="0.2">
      <c r="A43" s="16">
        <v>9.0299999999999994</v>
      </c>
      <c r="B43" s="40" t="s">
        <v>11</v>
      </c>
      <c r="C43" s="27">
        <v>956</v>
      </c>
      <c r="D43" s="18" t="s">
        <v>78</v>
      </c>
      <c r="E43" s="65"/>
      <c r="F43" s="67">
        <f t="shared" ref="F43:F54" si="2">PRODUCT(E43*C43)</f>
        <v>0</v>
      </c>
    </row>
    <row r="44" spans="1:6" ht="20.100000000000001" customHeight="1" x14ac:dyDescent="0.2">
      <c r="A44" s="16">
        <v>9.0399999999999991</v>
      </c>
      <c r="B44" s="40" t="s">
        <v>72</v>
      </c>
      <c r="C44" s="27">
        <v>1178</v>
      </c>
      <c r="D44" s="18" t="s">
        <v>5</v>
      </c>
      <c r="E44" s="65"/>
      <c r="F44" s="67">
        <f t="shared" si="2"/>
        <v>0</v>
      </c>
    </row>
    <row r="45" spans="1:6" ht="20.100000000000001" customHeight="1" x14ac:dyDescent="0.2">
      <c r="A45" s="16">
        <v>9.0500000000000007</v>
      </c>
      <c r="B45" s="40" t="s">
        <v>51</v>
      </c>
      <c r="C45" s="18">
        <v>838</v>
      </c>
      <c r="D45" s="18" t="s">
        <v>1</v>
      </c>
      <c r="E45" s="65"/>
      <c r="F45" s="67">
        <f t="shared" si="2"/>
        <v>0</v>
      </c>
    </row>
    <row r="46" spans="1:6" ht="20.100000000000001" customHeight="1" x14ac:dyDescent="0.2">
      <c r="A46" s="16">
        <v>9.06</v>
      </c>
      <c r="B46" s="40" t="s">
        <v>55</v>
      </c>
      <c r="C46" s="18">
        <v>995</v>
      </c>
      <c r="D46" s="18" t="s">
        <v>5</v>
      </c>
      <c r="E46" s="65"/>
      <c r="F46" s="67">
        <f t="shared" si="2"/>
        <v>0</v>
      </c>
    </row>
    <row r="47" spans="1:6" ht="20.100000000000001" customHeight="1" x14ac:dyDescent="0.2">
      <c r="A47" s="16">
        <v>9.07</v>
      </c>
      <c r="B47" s="40" t="s">
        <v>56</v>
      </c>
      <c r="C47" s="27">
        <v>1585</v>
      </c>
      <c r="D47" s="18" t="s">
        <v>1</v>
      </c>
      <c r="E47" s="65"/>
      <c r="F47" s="67">
        <f t="shared" si="2"/>
        <v>0</v>
      </c>
    </row>
    <row r="48" spans="1:6" ht="20.100000000000001" customHeight="1" x14ac:dyDescent="0.2">
      <c r="A48" s="16">
        <v>9.08</v>
      </c>
      <c r="B48" s="40" t="s">
        <v>57</v>
      </c>
      <c r="C48" s="27">
        <v>4768</v>
      </c>
      <c r="D48" s="18" t="s">
        <v>5</v>
      </c>
      <c r="E48" s="65"/>
      <c r="F48" s="67">
        <f t="shared" si="2"/>
        <v>0</v>
      </c>
    </row>
    <row r="49" spans="1:6" ht="20.100000000000001" customHeight="1" x14ac:dyDescent="0.2">
      <c r="A49" s="16">
        <v>9.09</v>
      </c>
      <c r="B49" s="40" t="s">
        <v>58</v>
      </c>
      <c r="C49" s="18">
        <v>15</v>
      </c>
      <c r="D49" s="18" t="s">
        <v>1</v>
      </c>
      <c r="E49" s="65"/>
      <c r="F49" s="67">
        <f t="shared" si="2"/>
        <v>0</v>
      </c>
    </row>
    <row r="50" spans="1:6" ht="20.100000000000001" customHeight="1" x14ac:dyDescent="0.2">
      <c r="A50" s="16">
        <v>9.1</v>
      </c>
      <c r="B50" s="40" t="s">
        <v>59</v>
      </c>
      <c r="C50" s="18">
        <v>68</v>
      </c>
      <c r="D50" s="18" t="s">
        <v>1</v>
      </c>
      <c r="E50" s="65"/>
      <c r="F50" s="67">
        <f t="shared" si="2"/>
        <v>0</v>
      </c>
    </row>
    <row r="51" spans="1:6" ht="20.100000000000001" customHeight="1" x14ac:dyDescent="0.2">
      <c r="A51" s="16">
        <v>9.11</v>
      </c>
      <c r="B51" s="40" t="s">
        <v>60</v>
      </c>
      <c r="C51" s="18">
        <v>33</v>
      </c>
      <c r="D51" s="18" t="s">
        <v>1</v>
      </c>
      <c r="E51" s="65"/>
      <c r="F51" s="67">
        <f t="shared" si="2"/>
        <v>0</v>
      </c>
    </row>
    <row r="52" spans="1:6" ht="20.100000000000001" customHeight="1" x14ac:dyDescent="0.2">
      <c r="A52" s="16">
        <v>9.1199999999999992</v>
      </c>
      <c r="B52" s="40" t="s">
        <v>64</v>
      </c>
      <c r="C52" s="27">
        <v>8918</v>
      </c>
      <c r="D52" s="18" t="s">
        <v>5</v>
      </c>
      <c r="E52" s="65"/>
      <c r="F52" s="67">
        <f t="shared" si="2"/>
        <v>0</v>
      </c>
    </row>
    <row r="53" spans="1:6" ht="20.100000000000001" customHeight="1" x14ac:dyDescent="0.2">
      <c r="A53" s="16">
        <v>9.1300000000000008</v>
      </c>
      <c r="B53" s="40" t="s">
        <v>73</v>
      </c>
      <c r="C53" s="27">
        <v>918</v>
      </c>
      <c r="D53" s="18" t="s">
        <v>5</v>
      </c>
      <c r="E53" s="65"/>
      <c r="F53" s="67">
        <f t="shared" si="2"/>
        <v>0</v>
      </c>
    </row>
    <row r="54" spans="1:6" ht="20.100000000000001" customHeight="1" x14ac:dyDescent="0.2">
      <c r="A54" s="16">
        <v>9.14</v>
      </c>
      <c r="B54" s="40" t="s">
        <v>65</v>
      </c>
      <c r="C54" s="27">
        <v>5402</v>
      </c>
      <c r="D54" s="18" t="s">
        <v>5</v>
      </c>
      <c r="E54" s="65"/>
      <c r="F54" s="67">
        <f t="shared" si="2"/>
        <v>0</v>
      </c>
    </row>
    <row r="55" spans="1:6" ht="20.100000000000001" customHeight="1" x14ac:dyDescent="0.2">
      <c r="A55" s="16">
        <v>9.15</v>
      </c>
      <c r="B55" s="40" t="s">
        <v>66</v>
      </c>
      <c r="C55" s="27">
        <v>1</v>
      </c>
      <c r="D55" s="18" t="s">
        <v>0</v>
      </c>
      <c r="E55" s="59"/>
      <c r="F55" s="65"/>
    </row>
    <row r="56" spans="1:6" ht="20.100000000000001" customHeight="1" x14ac:dyDescent="0.2">
      <c r="A56" s="16">
        <v>9.16</v>
      </c>
      <c r="B56" s="40" t="s">
        <v>70</v>
      </c>
      <c r="C56" s="27">
        <v>2479</v>
      </c>
      <c r="D56" s="18" t="s">
        <v>5</v>
      </c>
      <c r="E56" s="65"/>
      <c r="F56" s="67">
        <f>PRODUCT(E56*C56)</f>
        <v>0</v>
      </c>
    </row>
    <row r="57" spans="1:6" ht="20.100000000000001" customHeight="1" x14ac:dyDescent="0.2">
      <c r="A57" s="16">
        <v>9.17</v>
      </c>
      <c r="B57" s="40" t="s">
        <v>54</v>
      </c>
      <c r="C57" s="18">
        <v>1</v>
      </c>
      <c r="D57" s="18" t="s">
        <v>0</v>
      </c>
      <c r="E57" s="59"/>
      <c r="F57" s="65"/>
    </row>
    <row r="58" spans="1:6" ht="20.100000000000001" customHeight="1" x14ac:dyDescent="0.2">
      <c r="A58" s="16">
        <v>9.18</v>
      </c>
      <c r="B58" s="40" t="s">
        <v>53</v>
      </c>
      <c r="C58" s="18">
        <v>1</v>
      </c>
      <c r="D58" s="18" t="s">
        <v>0</v>
      </c>
      <c r="E58" s="59"/>
      <c r="F58" s="65"/>
    </row>
    <row r="59" spans="1:6" ht="20.100000000000001" customHeight="1" x14ac:dyDescent="0.2">
      <c r="A59" s="16">
        <v>9.19</v>
      </c>
      <c r="B59" s="40" t="s">
        <v>61</v>
      </c>
      <c r="C59" s="18">
        <v>1</v>
      </c>
      <c r="D59" s="18" t="s">
        <v>0</v>
      </c>
      <c r="E59" s="59"/>
      <c r="F59" s="65"/>
    </row>
    <row r="60" spans="1:6" ht="20.100000000000001" customHeight="1" x14ac:dyDescent="0.2">
      <c r="A60" s="28">
        <v>9.1999999999999993</v>
      </c>
      <c r="B60" s="40" t="s">
        <v>52</v>
      </c>
      <c r="C60" s="18">
        <v>58</v>
      </c>
      <c r="D60" s="18" t="s">
        <v>1</v>
      </c>
      <c r="E60" s="65"/>
      <c r="F60" s="67">
        <f>PRODUCT(E60*C60)</f>
        <v>0</v>
      </c>
    </row>
    <row r="61" spans="1:6" ht="18" customHeight="1" thickBot="1" x14ac:dyDescent="0.25">
      <c r="A61" s="13" t="s">
        <v>14</v>
      </c>
      <c r="B61" s="26"/>
      <c r="C61" s="23"/>
      <c r="D61" s="24"/>
      <c r="E61" s="56"/>
      <c r="F61" s="64">
        <f>SUM(F41:F60)</f>
        <v>0</v>
      </c>
    </row>
    <row r="62" spans="1:6" ht="15.75" x14ac:dyDescent="0.25">
      <c r="A62" s="8" t="s">
        <v>89</v>
      </c>
      <c r="B62" s="9"/>
      <c r="C62" s="10"/>
      <c r="D62" s="10"/>
      <c r="E62" s="57"/>
      <c r="F62" s="10"/>
    </row>
    <row r="63" spans="1:6" ht="20.100000000000001" customHeight="1" x14ac:dyDescent="0.2">
      <c r="A63" s="29">
        <v>10.01</v>
      </c>
      <c r="B63" s="17" t="s">
        <v>16</v>
      </c>
      <c r="C63" s="18">
        <v>6</v>
      </c>
      <c r="D63" s="18" t="s">
        <v>77</v>
      </c>
      <c r="E63" s="65"/>
      <c r="F63" s="67">
        <f>PRODUCT(E63*C63)</f>
        <v>0</v>
      </c>
    </row>
    <row r="64" spans="1:6" ht="20.100000000000001" customHeight="1" x14ac:dyDescent="0.2">
      <c r="A64" s="29">
        <v>10.02</v>
      </c>
      <c r="B64" s="17" t="s">
        <v>67</v>
      </c>
      <c r="C64" s="18">
        <v>1</v>
      </c>
      <c r="D64" s="18" t="s">
        <v>0</v>
      </c>
      <c r="E64" s="59"/>
      <c r="F64" s="65"/>
    </row>
    <row r="65" spans="1:6" ht="20.100000000000001" customHeight="1" x14ac:dyDescent="0.2">
      <c r="A65" s="29">
        <v>10.029999999999999</v>
      </c>
      <c r="B65" s="17" t="s">
        <v>68</v>
      </c>
      <c r="C65" s="18">
        <v>1</v>
      </c>
      <c r="D65" s="18" t="s">
        <v>0</v>
      </c>
      <c r="E65" s="59"/>
      <c r="F65" s="65"/>
    </row>
    <row r="66" spans="1:6" ht="20.100000000000001" customHeight="1" x14ac:dyDescent="0.2">
      <c r="A66" s="29">
        <v>10.039999999999999</v>
      </c>
      <c r="B66" s="17" t="s">
        <v>69</v>
      </c>
      <c r="C66" s="18">
        <v>1</v>
      </c>
      <c r="D66" s="18" t="s">
        <v>0</v>
      </c>
      <c r="E66" s="59"/>
      <c r="F66" s="65"/>
    </row>
    <row r="67" spans="1:6" ht="20.100000000000001" customHeight="1" x14ac:dyDescent="0.2">
      <c r="A67" s="29">
        <v>10.050000000000001</v>
      </c>
      <c r="B67" s="17" t="s">
        <v>90</v>
      </c>
      <c r="C67" s="18">
        <v>1</v>
      </c>
      <c r="D67" s="18" t="s">
        <v>0</v>
      </c>
      <c r="E67" s="59"/>
      <c r="F67" s="65"/>
    </row>
    <row r="68" spans="1:6" ht="20.100000000000001" customHeight="1" x14ac:dyDescent="0.2">
      <c r="A68" s="29">
        <v>10.06</v>
      </c>
      <c r="B68" s="17" t="s">
        <v>93</v>
      </c>
      <c r="C68" s="18">
        <v>1</v>
      </c>
      <c r="D68" s="18" t="s">
        <v>0</v>
      </c>
      <c r="E68" s="59"/>
      <c r="F68" s="65"/>
    </row>
    <row r="69" spans="1:6" ht="18" customHeight="1" thickBot="1" x14ac:dyDescent="0.25">
      <c r="A69" s="13" t="s">
        <v>17</v>
      </c>
      <c r="B69" s="26"/>
      <c r="C69" s="23"/>
      <c r="D69" s="24"/>
      <c r="E69" s="60"/>
      <c r="F69" s="64">
        <f>SUM(F63:F68)</f>
        <v>0</v>
      </c>
    </row>
    <row r="70" spans="1:6" ht="15.75" x14ac:dyDescent="0.25">
      <c r="A70" s="8" t="s">
        <v>18</v>
      </c>
      <c r="B70" s="9"/>
      <c r="C70" s="10"/>
      <c r="D70" s="10"/>
      <c r="E70" s="61"/>
      <c r="F70" s="10"/>
    </row>
    <row r="71" spans="1:6" ht="20.100000000000001" customHeight="1" x14ac:dyDescent="0.2">
      <c r="A71" s="29">
        <v>15.01</v>
      </c>
      <c r="B71" s="17" t="s">
        <v>40</v>
      </c>
      <c r="C71" s="18">
        <v>1</v>
      </c>
      <c r="D71" s="18" t="s">
        <v>0</v>
      </c>
      <c r="E71" s="59"/>
      <c r="F71" s="65"/>
    </row>
    <row r="72" spans="1:6" ht="20.100000000000001" customHeight="1" x14ac:dyDescent="0.2">
      <c r="A72" s="29">
        <v>15.02</v>
      </c>
      <c r="B72" s="17" t="s">
        <v>39</v>
      </c>
      <c r="C72" s="18">
        <v>1</v>
      </c>
      <c r="D72" s="18" t="s">
        <v>0</v>
      </c>
      <c r="E72" s="59"/>
      <c r="F72" s="65"/>
    </row>
    <row r="73" spans="1:6" ht="20.100000000000001" customHeight="1" x14ac:dyDescent="0.2">
      <c r="A73" s="29">
        <v>15.03</v>
      </c>
      <c r="B73" s="17" t="s">
        <v>92</v>
      </c>
      <c r="C73" s="18">
        <v>1</v>
      </c>
      <c r="D73" s="18" t="s">
        <v>0</v>
      </c>
      <c r="E73" s="59"/>
      <c r="F73" s="65"/>
    </row>
    <row r="74" spans="1:6" ht="18" customHeight="1" thickBot="1" x14ac:dyDescent="0.25">
      <c r="A74" s="13" t="s">
        <v>19</v>
      </c>
      <c r="B74" s="26"/>
      <c r="C74" s="23"/>
      <c r="D74" s="24"/>
      <c r="E74" s="60"/>
      <c r="F74" s="64">
        <f>SUM(F71:F73)</f>
        <v>0</v>
      </c>
    </row>
    <row r="75" spans="1:6" ht="15.75" x14ac:dyDescent="0.25">
      <c r="A75" s="8" t="s">
        <v>20</v>
      </c>
      <c r="B75" s="9"/>
      <c r="C75" s="10"/>
      <c r="D75" s="10"/>
      <c r="E75" s="61"/>
      <c r="F75" s="10"/>
    </row>
    <row r="76" spans="1:6" ht="20.100000000000001" customHeight="1" x14ac:dyDescent="0.2">
      <c r="A76" s="29">
        <v>16.010000000000002</v>
      </c>
      <c r="B76" s="40" t="s">
        <v>21</v>
      </c>
      <c r="C76" s="18">
        <v>1</v>
      </c>
      <c r="D76" s="18" t="s">
        <v>0</v>
      </c>
      <c r="E76" s="59"/>
      <c r="F76" s="65"/>
    </row>
    <row r="77" spans="1:6" ht="20.100000000000001" customHeight="1" x14ac:dyDescent="0.2">
      <c r="A77" s="29">
        <v>16.02</v>
      </c>
      <c r="B77" s="40" t="s">
        <v>35</v>
      </c>
      <c r="C77" s="18">
        <v>1</v>
      </c>
      <c r="D77" s="18" t="s">
        <v>0</v>
      </c>
      <c r="E77" s="59"/>
      <c r="F77" s="65"/>
    </row>
    <row r="78" spans="1:6" ht="20.100000000000001" customHeight="1" x14ac:dyDescent="0.2">
      <c r="A78" s="29">
        <v>16.03</v>
      </c>
      <c r="B78" s="40" t="s">
        <v>22</v>
      </c>
      <c r="C78" s="18">
        <v>1</v>
      </c>
      <c r="D78" s="18" t="s">
        <v>0</v>
      </c>
      <c r="E78" s="59"/>
      <c r="F78" s="65"/>
    </row>
    <row r="79" spans="1:6" ht="30" x14ac:dyDescent="0.2">
      <c r="A79" s="29">
        <v>16.05</v>
      </c>
      <c r="B79" s="40" t="s">
        <v>91</v>
      </c>
      <c r="C79" s="18">
        <v>1</v>
      </c>
      <c r="D79" s="18" t="s">
        <v>0</v>
      </c>
      <c r="E79" s="59"/>
      <c r="F79" s="65"/>
    </row>
    <row r="80" spans="1:6" ht="20.100000000000001" customHeight="1" x14ac:dyDescent="0.2">
      <c r="A80" s="29">
        <v>16.059999999999999</v>
      </c>
      <c r="B80" s="40" t="s">
        <v>23</v>
      </c>
      <c r="C80" s="18">
        <v>1</v>
      </c>
      <c r="D80" s="18" t="s">
        <v>0</v>
      </c>
      <c r="E80" s="59"/>
      <c r="F80" s="65"/>
    </row>
    <row r="81" spans="1:6" ht="20.100000000000001" customHeight="1" x14ac:dyDescent="0.2">
      <c r="A81" s="29">
        <v>16.07</v>
      </c>
      <c r="B81" s="40" t="s">
        <v>25</v>
      </c>
      <c r="C81" s="18">
        <v>1</v>
      </c>
      <c r="D81" s="18" t="s">
        <v>0</v>
      </c>
      <c r="E81" s="59"/>
      <c r="F81" s="65"/>
    </row>
    <row r="82" spans="1:6" ht="18" customHeight="1" thickBot="1" x14ac:dyDescent="0.25">
      <c r="A82" s="30" t="s">
        <v>24</v>
      </c>
      <c r="B82" s="31"/>
      <c r="C82" s="32"/>
      <c r="D82" s="33"/>
      <c r="E82" s="62"/>
      <c r="F82" s="64">
        <f>SUM(F76:F81)</f>
        <v>0</v>
      </c>
    </row>
    <row r="83" spans="1:6" ht="15.75" thickBot="1" x14ac:dyDescent="0.25">
      <c r="A83" s="25"/>
      <c r="B83" s="25"/>
      <c r="C83" s="4"/>
      <c r="D83" s="4"/>
      <c r="E83" s="4"/>
      <c r="F83" s="4"/>
    </row>
    <row r="84" spans="1:6" ht="33" customHeight="1" thickBot="1" x14ac:dyDescent="0.25">
      <c r="A84" s="25"/>
      <c r="B84" s="41" t="s">
        <v>86</v>
      </c>
      <c r="C84" s="34"/>
      <c r="D84" s="34"/>
      <c r="E84" s="35"/>
      <c r="F84" s="69">
        <f>SUM(F11+F14+F21+F25+F31+F39+F61+F69+F74+F82)</f>
        <v>0</v>
      </c>
    </row>
    <row r="85" spans="1:6" ht="31.5" thickTop="1" thickBot="1" x14ac:dyDescent="0.25">
      <c r="A85" s="25"/>
      <c r="B85" s="36" t="s">
        <v>26</v>
      </c>
      <c r="C85" s="46"/>
      <c r="D85" s="50" t="s">
        <v>27</v>
      </c>
      <c r="E85" s="51"/>
      <c r="F85" s="75">
        <f>(10%*F84)</f>
        <v>0</v>
      </c>
    </row>
    <row r="86" spans="1:6" ht="15.75" thickBot="1" x14ac:dyDescent="0.25">
      <c r="A86" s="25"/>
      <c r="B86" s="25"/>
      <c r="C86" s="4"/>
      <c r="D86" s="4"/>
      <c r="E86" s="4"/>
      <c r="F86" s="43"/>
    </row>
    <row r="87" spans="1:6" ht="35.1" customHeight="1" thickTop="1" thickBot="1" x14ac:dyDescent="0.25">
      <c r="A87" s="25"/>
      <c r="B87" s="44" t="s">
        <v>96</v>
      </c>
      <c r="C87" s="45"/>
      <c r="D87" s="42"/>
      <c r="E87" s="71">
        <f>SUM(F84:F85)</f>
        <v>0</v>
      </c>
      <c r="F87" s="71"/>
    </row>
    <row r="88" spans="1:6" ht="16.5" thickTop="1" thickBot="1" x14ac:dyDescent="0.25">
      <c r="B88" s="47"/>
      <c r="C88" s="48"/>
      <c r="D88" s="48"/>
      <c r="E88" s="48"/>
      <c r="F88" s="49"/>
    </row>
    <row r="89" spans="1:6" ht="21.95" customHeight="1" thickTop="1" thickBot="1" x14ac:dyDescent="0.25">
      <c r="B89" s="44" t="s">
        <v>94</v>
      </c>
      <c r="C89" s="45"/>
      <c r="D89" s="45"/>
      <c r="E89" s="70"/>
      <c r="F89" s="71"/>
    </row>
    <row r="90" spans="1:6" ht="13.5" thickTop="1" x14ac:dyDescent="0.2"/>
  </sheetData>
  <sheetProtection algorithmName="SHA-512" hashValue="iarHQlthvZYe6v/M+GfrdE8/+6Uwqu6fNbpP5P+j+IYvSBsSCOUU818CMLR1CmNttCvxHreWUCX2m8yobd+Ezw==" saltValue="G2cGDI93UcKl/NmJX4SXSA==" spinCount="100000" sheet="1" objects="1" scenarios="1"/>
  <printOptions horizontalCentered="1"/>
  <pageMargins left="0.45" right="0.35" top="0.75" bottom="1" header="0.3" footer="0.3"/>
  <pageSetup firstPageNumber="2" orientation="portrait" useFirstPageNumber="1" r:id="rId1"/>
  <headerFooter>
    <oddHeader>&amp;RIFB #15-0382DC</oddHeader>
    <oddFooter>&amp;L&amp;"Arial,Regular"&amp;10BIDDER:_________________________
AUTHORIZED BY: ____________________
&amp;6
&amp;Z&amp;F&amp;RBID FORM - &amp;P
ADDENDUM 3</oddFooter>
  </headerFooter>
  <rowBreaks count="1" manualBreakCount="1">
    <brk id="3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BidA</vt:lpstr>
      <vt:lpstr>BidB</vt:lpstr>
      <vt:lpstr>BidA!Print_Area</vt:lpstr>
      <vt:lpstr>BidB!Print_Area</vt:lpstr>
      <vt:lpstr>BidA!Print_Titles</vt:lpstr>
      <vt:lpstr>BidB!Print_Titles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 Taylor</dc:creator>
  <cp:lastModifiedBy>renamed_admin</cp:lastModifiedBy>
  <cp:lastPrinted>2015-03-06T18:16:05Z</cp:lastPrinted>
  <dcterms:created xsi:type="dcterms:W3CDTF">2014-05-06T17:27:44Z</dcterms:created>
  <dcterms:modified xsi:type="dcterms:W3CDTF">2015-03-06T19:19:38Z</dcterms:modified>
</cp:coreProperties>
</file>