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586JH Lockwood Ridge Rd. at Shopping Ctr. Intersection Improvements\Working Docs\Solicitation Docs\"/>
    </mc:Choice>
  </mc:AlternateContent>
  <xr:revisionPtr revIDLastSave="0" documentId="13_ncr:1_{0E0BF7C1-9985-48B2-8326-BF9CACB103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d &quot;A&quot; - 270 DAYS" sheetId="1" r:id="rId1"/>
    <sheet name="Bid &quot;B&quot; - 330 DAYS" sheetId="2" r:id="rId2"/>
  </sheets>
  <definedNames>
    <definedName name="_xlnm.Print_Area" localSheetId="0">'Bid "A" - 270 DAYS'!$A$1:$G$87</definedName>
    <definedName name="_xlnm.Print_Area" localSheetId="1">'Bid "B" - 330 DAYS'!$A$1:$G$88</definedName>
    <definedName name="_xlnm.Print_Titles" localSheetId="0">'Bid "A" - 270 DAYS'!$1:$4</definedName>
    <definedName name="_xlnm.Print_Titles" localSheetId="1">'Bid "B" - 330 DAYS'!$1:$4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46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3" i="1"/>
  <c r="G7" i="1"/>
  <c r="G21" i="1" s="1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5" i="2" s="1"/>
  <c r="G84" i="2"/>
  <c r="G47" i="2"/>
  <c r="G25" i="2"/>
  <c r="G26" i="2"/>
  <c r="G27" i="2"/>
  <c r="G28" i="2"/>
  <c r="G45" i="2" s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2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8" i="2"/>
  <c r="G22" i="2" s="1"/>
  <c r="G44" i="1" l="1"/>
  <c r="G84" i="1"/>
  <c r="G85" i="1" s="1"/>
  <c r="G86" i="1" s="1"/>
  <c r="G87" i="1" s="1"/>
  <c r="G86" i="2"/>
  <c r="G87" i="2" s="1"/>
  <c r="G8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" i="1" l="1"/>
  <c r="A9" i="1" l="1"/>
  <c r="A10" i="1" s="1"/>
  <c r="A11" i="1" l="1"/>
  <c r="A12" i="1" s="1"/>
  <c r="A13" i="1" s="1"/>
  <c r="A14" i="1" s="1"/>
  <c r="A15" i="1" s="1"/>
  <c r="A16" i="1" l="1"/>
  <c r="A17" i="1" s="1"/>
  <c r="A18" i="1" s="1"/>
  <c r="A19" i="1" s="1"/>
  <c r="A20" i="1" s="1"/>
  <c r="A23" i="1" l="1"/>
  <c r="A24" i="1" l="1"/>
  <c r="A25" i="1" l="1"/>
  <c r="A26" i="1" s="1"/>
  <c r="A27" i="1" l="1"/>
  <c r="A28" i="1" s="1"/>
  <c r="A29" i="1" s="1"/>
  <c r="A30" i="1" l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<sst xmlns="http://schemas.openxmlformats.org/spreadsheetml/2006/main" count="478" uniqueCount="177">
  <si>
    <t>DESCRIPTION</t>
  </si>
  <si>
    <t>LS</t>
  </si>
  <si>
    <t>LF</t>
  </si>
  <si>
    <t>EA</t>
  </si>
  <si>
    <t>SY</t>
  </si>
  <si>
    <t>SF</t>
  </si>
  <si>
    <t>AS</t>
  </si>
  <si>
    <t>GM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</si>
  <si>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</si>
  <si>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</si>
  <si>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</si>
  <si>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</si>
  <si>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</si>
  <si>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</si>
  <si>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PI</t>
  </si>
  <si>
    <t>DETECTABLE WARNINGS</t>
  </si>
  <si>
    <t>PERFORMANCE TURF, SOD</t>
  </si>
  <si>
    <t>SIGNING AND PAVEMENT MARKING</t>
  </si>
  <si>
    <t>THERMOPLASTIC, STANDARD, WHITE, SOLID, 12" FOR CROSSWALK AND ROUNDABOUT</t>
  </si>
  <si>
    <t>THERMOPLASTIC, STANDARD, WHITE, SOLID, 24" FOR STOP LINE AND CROSSWALK</t>
  </si>
  <si>
    <t>THERMOPLASTIC, STANDARD, WHITE, ARROW</t>
  </si>
  <si>
    <t>THERMOPLASTIC, STANDARD-OTHER SURFACES, WHITE, SOLID, 6"</t>
  </si>
  <si>
    <t>SINGLE POST SIGN, F&amp;I CUSTOM, 31+ SF</t>
  </si>
  <si>
    <t>CONDUIT, FURNISH &amp; INSTALL, OPEN TRENCH</t>
  </si>
  <si>
    <t>CONDUIT, FURNISH &amp; INSTALL, DIRECTIONAL BORE</t>
  </si>
  <si>
    <t>SIGNALIZATION &amp; LIGHTING</t>
  </si>
  <si>
    <t>SIGNAL CABLE- NEW OR RECONSTRUCTED INTERSECTION, FURNISH &amp; INSTALL</t>
  </si>
  <si>
    <t>FIBER OPTIC CABLE, F&amp;I, UNDERGROUND,2-12 FIBERS</t>
  </si>
  <si>
    <t>FIBER OPTIC CONNECTION, INSTALL, SPLICE</t>
  </si>
  <si>
    <t>FIBER OPTIC CONNECTION HARDWARE, F&amp;I, SPLICE TRAY</t>
  </si>
  <si>
    <t>ELECTRICAL POWER SERVICE, F&amp;I, UNDERGROUND, METER PURCHASED BY CONTRACTOR</t>
  </si>
  <si>
    <t>PRESTRESSED CONCRETE POLE, F&amp;I, TYPE P-II SERVICE POLE</t>
  </si>
  <si>
    <t>TRAFFIC SIGNAL, FURNISH &amp; INSTALL ALUMINUM, 3 SECTION, 1 WAY</t>
  </si>
  <si>
    <t>TRAFFIC SIGNAL, FURNISH &amp; INSTALL ALUMINUM, 4 SECTION, 1 WAY</t>
  </si>
  <si>
    <t>PEDESTRIAN SIGNAL, FURNISH &amp; INSTALL LED COUNTDOWN, 1 WAY</t>
  </si>
  <si>
    <t>VEHICLE DETECTION SYSTEM- MICROWAVE, FURNISH &amp; INSTALL CABINET EQUIPMENT</t>
  </si>
  <si>
    <t>VEHICLE DETECTION SYSTEM- MICROWAVE, FURNISH &amp; INSTALL, ABOVE GROUND EQUIPMENT</t>
  </si>
  <si>
    <t>VEHICLE DETECTION SYSTEM- AVI, BLUETOOTH, FURNISH &amp; INSTALL, CABINET EQUIPMENT</t>
  </si>
  <si>
    <t>VEHICLE DETECTION SYSTEM- AVI, BLUETOOTH, FURNISH &amp; INSTALL, ABOVE GROUND EQUIPMENT</t>
  </si>
  <si>
    <t>MANAGED FIELD ETHERNET SWITCH, FURNISH &amp; INSTALL</t>
  </si>
  <si>
    <t>INTERNALLY ILLUMINATED SIGN, FURNISH &amp; INSTALL, OVERHEAD MOUNT, 12-18 SF</t>
  </si>
  <si>
    <t>FIBER OPTIC CONNECTION HARDWARE, F&amp;I, PRETERMINATED PATCH PANEL</t>
  </si>
  <si>
    <t>CONTRACT CONTINGENCY WORK (USED ONLY WITH COUNTY APPROVAL)</t>
  </si>
  <si>
    <t>TRAFFIC CONTROLLER ASSEMBLY, F&amp;I, NEMA, 1 PREEMPTION</t>
  </si>
  <si>
    <t>PULL &amp; SPLICE BOX, F&amp;I, 17" x 30" COVER SIZE</t>
  </si>
  <si>
    <t>SUBTOTAL (SIGNING AND PAVEMENT MARKING)</t>
  </si>
  <si>
    <t>SUBTOTAL (SIGNALIZATION &amp; LIGHTING)</t>
  </si>
  <si>
    <t>MOBILIZATION</t>
  </si>
  <si>
    <t>MAINTENANCE OF TRAFFIC (MOT)</t>
  </si>
  <si>
    <t>110   1   1</t>
  </si>
  <si>
    <t>120   6</t>
  </si>
  <si>
    <t>337   7  83</t>
  </si>
  <si>
    <t>527   2</t>
  </si>
  <si>
    <t>570  1  2</t>
  </si>
  <si>
    <t xml:space="preserve">EMBANKMENT  </t>
  </si>
  <si>
    <t>ASPHALT FRICTION COURSE, TRAFFIC C, FC-12.5, PG 76-22</t>
  </si>
  <si>
    <t>CY</t>
  </si>
  <si>
    <t>TN</t>
  </si>
  <si>
    <t>700  1  74</t>
  </si>
  <si>
    <t>710  90</t>
  </si>
  <si>
    <t>PAINTED PAVEMENT MARKINGS, FINAL SURFACE</t>
  </si>
  <si>
    <t>711   11  123</t>
  </si>
  <si>
    <t>711   11  125</t>
  </si>
  <si>
    <t>711   11  160</t>
  </si>
  <si>
    <t>THERMOPLASTIC, STANDARD, WHITE, MESSAGE</t>
  </si>
  <si>
    <t>711   11  170</t>
  </si>
  <si>
    <t>711   14  125</t>
  </si>
  <si>
    <t>THERMOPLASTIC, PREFORMED, WHITE, SOLID, 24" FOR CROSSWALK</t>
  </si>
  <si>
    <t>711   16  101</t>
  </si>
  <si>
    <t>711   16  131</t>
  </si>
  <si>
    <t>THERMOPLASTIC, OTHER SURFACES, WHITE, SKIP, 6",10-30 SKIP OR 3-9 LANE DROP</t>
  </si>
  <si>
    <t>711   16  201</t>
  </si>
  <si>
    <t>THERMOPLASTIC, STANDARD-OTHER SURFACES, YELLOW, SOLID, 6"</t>
  </si>
  <si>
    <t>630  2  11</t>
  </si>
  <si>
    <t>630  2  12</t>
  </si>
  <si>
    <t>632  7  1</t>
  </si>
  <si>
    <t>633  1 121</t>
  </si>
  <si>
    <t>633  2  31</t>
  </si>
  <si>
    <t>633  3  12</t>
  </si>
  <si>
    <t>633  3  15</t>
  </si>
  <si>
    <t>633  8  1</t>
  </si>
  <si>
    <t>MULTI-CONDUCTOR COMMUNICATION CABLE, F&amp;I, MVDS &amp; CCTV</t>
  </si>
  <si>
    <t>635  2  11</t>
  </si>
  <si>
    <t>639  1  122</t>
  </si>
  <si>
    <t>639  2  1</t>
  </si>
  <si>
    <t xml:space="preserve">ELECTRICAL SERVICE WIRE, FURNISH &amp; INSTALL </t>
  </si>
  <si>
    <t>639  4  6</t>
  </si>
  <si>
    <t>641  2  12</t>
  </si>
  <si>
    <t>646  1  11</t>
  </si>
  <si>
    <t>ALUMINUM SIGNALS POLE, FURNISH &amp; INSTALL PEDESTAL</t>
  </si>
  <si>
    <t>650  1  14</t>
  </si>
  <si>
    <t>650  1  16</t>
  </si>
  <si>
    <t>653  1  11</t>
  </si>
  <si>
    <t>660  3  11</t>
  </si>
  <si>
    <t>660  3  12</t>
  </si>
  <si>
    <t>660  6  121</t>
  </si>
  <si>
    <t>660  6  122</t>
  </si>
  <si>
    <t>670  5  111</t>
  </si>
  <si>
    <t>684  1  1</t>
  </si>
  <si>
    <t>685  1  12</t>
  </si>
  <si>
    <t>UNINTERRUPTIBLE POWER SUPPLY, FURNISH AND INSTALL, ONLINE/DOUBLE CONVERSION</t>
  </si>
  <si>
    <t>700  3  201</t>
  </si>
  <si>
    <t>SIGN PANEL, FURNISH &amp; INSTALL OVERHEAD MOUNT, UP TO 12 SF</t>
  </si>
  <si>
    <t>700  5  22</t>
  </si>
  <si>
    <t>715  1  12</t>
  </si>
  <si>
    <t>LIGHTING CONDUCTORS, F&amp;I, INSULATED, NO. 8-6</t>
  </si>
  <si>
    <t>522   2</t>
  </si>
  <si>
    <t>CONCRETE SIDEWALK AND DRIVEWAYS, 6" THICK</t>
  </si>
  <si>
    <t xml:space="preserve">SUBTOTAL (PROJECT NO. 6099860) - Based on Completion Time of 270 Calendar Days </t>
  </si>
  <si>
    <t xml:space="preserve">TOTAL (PROJECT NO. 6099860) with Contract Contingency - Based on Completion Time of 270 Calendar Days </t>
  </si>
  <si>
    <t xml:space="preserve">CLEARING AND GRUBBING  (0.10 AC)               </t>
  </si>
  <si>
    <t>SUBTOTAL (ROADWAY)</t>
  </si>
  <si>
    <t>ROADWAY</t>
  </si>
  <si>
    <t>REMOVAL OF EXISTING CONCRETE</t>
  </si>
  <si>
    <t>TREE REMOVAL</t>
  </si>
  <si>
    <t xml:space="preserve">110   4   1   </t>
  </si>
  <si>
    <t>110   23</t>
  </si>
  <si>
    <t>327   70  8</t>
  </si>
  <si>
    <t>MILLING EXIST ASPH PAVT, 2 1/2" AVG DEPTH</t>
  </si>
  <si>
    <t>425   6</t>
  </si>
  <si>
    <t>VALVE BOXES, ADJUST</t>
  </si>
  <si>
    <t>MC-201.3</t>
  </si>
  <si>
    <t>CONCRETE CURB &amp; GUTTER, MODIFIED TYPE "AB"</t>
  </si>
  <si>
    <t>520   5   42</t>
  </si>
  <si>
    <t>TRAFFIC SEPARATOR CONCRETE - TYPE IV, 6' WIDE</t>
  </si>
  <si>
    <t>700  1  11</t>
  </si>
  <si>
    <t>700  1  12</t>
  </si>
  <si>
    <t>700  1  60</t>
  </si>
  <si>
    <t>SINGLE POST SIGN, F&amp;I, GROUND MOUNT, UP TO 12 SF</t>
  </si>
  <si>
    <t>SINGLE POST SIGN, F&amp;I, GROUND MOUNT, 12-20 SF</t>
  </si>
  <si>
    <t>SINGLE POST SIGN, REMOVE</t>
  </si>
  <si>
    <t>700  2  14</t>
  </si>
  <si>
    <t>700  2  50</t>
  </si>
  <si>
    <t>MULTI-POST SIGN, F&amp;I, GROUND MOUNT, 31-50 SF</t>
  </si>
  <si>
    <t>MULTI-POST SIGN, F&amp;I, GROUND MOUNT, RELOCATE</t>
  </si>
  <si>
    <t>705  10  1</t>
  </si>
  <si>
    <t>OBJECT MARKER, TYPE 1</t>
  </si>
  <si>
    <t>710  11  290</t>
  </si>
  <si>
    <t>PAINTED PAVEMENT MARKINGS, STANDARD, YELLOW, ISLAND NOSE</t>
  </si>
  <si>
    <t>THERMOPLASTIC, STANDARD, WHITE, 2-4 DOTTED GUIDELINE, 6"</t>
  </si>
  <si>
    <t>711   14  160</t>
  </si>
  <si>
    <t>711   14  170</t>
  </si>
  <si>
    <t>THERMOPLASTIC, PREFORMED, WHITE, MESSAGE (BIKE AND ROUTE SHIELD)</t>
  </si>
  <si>
    <t>THERMOPLASTIC, PREFORMED, WHITE, ARROW (BIKE)</t>
  </si>
  <si>
    <t>711   17  1</t>
  </si>
  <si>
    <t>THERMOPLASTIC, REMOVE EXISTING THERMOPLASTIC PAVEMENT MARKINGS - SURFACE TO REMAIN</t>
  </si>
  <si>
    <t>FIBER OPTIC CONNECTION HARDWARE, F&amp;I, SPLICE ENCLOSURE</t>
  </si>
  <si>
    <t>649  21  24</t>
  </si>
  <si>
    <t>STEEL MAST ARM ASSEMBLY, FURNISH AND INSTALL, DOUBLE ARM 78-50'</t>
  </si>
  <si>
    <t>665  1  11</t>
  </si>
  <si>
    <t>PEDESTRIAN DETECTOR, FURNISH &amp; INSTALL, STANDARD</t>
  </si>
  <si>
    <t>635  2  12</t>
  </si>
  <si>
    <t>635  2  13</t>
  </si>
  <si>
    <t>PULL &amp; SPLICE BOX, F&amp;I, 24" x 36" COVER SIZE</t>
  </si>
  <si>
    <t>PULL &amp; SPLICE BOX, F&amp;I, 30" x 60" RECTANGULAR OR 36" ROUND COVER SIZE</t>
  </si>
  <si>
    <t>646  2  130</t>
  </si>
  <si>
    <t>ALUMINUM POLE - INDEX 17900/695-001, FURNISH &amp; INSTALL, 25'</t>
  </si>
  <si>
    <t xml:space="preserve">SMALL EQUIPMENT ENCLOSURE, FURNISH AND INSTALL, LESS THAN 10"W X 13"H X 11" D </t>
  </si>
  <si>
    <t>676  3  10</t>
  </si>
  <si>
    <t>LIGHTING CONDUCTORS, REMOVE &amp; DISPOSE, CONTRACTOR OWNS</t>
  </si>
  <si>
    <t>LIGHT POLE COMPLETE, FURNISH &amp; INSTALL STANDARD POLE STANDARD FOUNDATION, 40' MOUNTING HEIGHT</t>
  </si>
  <si>
    <t>LUMINAIRE, F&amp;I- REPLACE EXISTING LUMINAIRE ON EXISTING POLE/ARM, ROADWAY, COBRA HEAD</t>
  </si>
  <si>
    <t>POLE CABLE DISTRIBUTION SYSTEM, FURNISH AND INSTALL, CONVENTIONAL</t>
  </si>
  <si>
    <t>715  1  60</t>
  </si>
  <si>
    <t>715  4  13</t>
  </si>
  <si>
    <t>715  11  211</t>
  </si>
  <si>
    <t>715  500  1</t>
  </si>
  <si>
    <t>102   1</t>
  </si>
  <si>
    <t>101   1</t>
  </si>
  <si>
    <t>EMERGENCY GENERATOR - PORTABLE, FURNISH &amp; INSTALL</t>
  </si>
  <si>
    <t xml:space="preserve">SUBTOTAL (PROJECT NO. 6099860) - Based on Completion Time of 330 Calendar Days </t>
  </si>
  <si>
    <t xml:space="preserve">TOTAL (PROJECT NO. 6099860) with Contract Contingency - Based on Completion Time of 330 Calendar Days </t>
  </si>
  <si>
    <t>APPENDIX K BID FORM</t>
  </si>
  <si>
    <t>LOCKWOOD RIDGE ROAD AT SHOPPING CENTER INTERSECTION IMPROVEMENTS</t>
  </si>
  <si>
    <t>BID 'A' BASED ON 270 CALENDAR DAYS COMPLETITION</t>
  </si>
  <si>
    <t>Bidders must provide prices for each line items for their bid to be considered responsive.</t>
  </si>
  <si>
    <t>BID 'B' BASED ON 330 CALENDAR DAYS COMPLETITION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</si>
</sst>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4" applyNumberFormat="0" applyFont="0" applyFill="0" applyAlignment="0" applyProtection="0"/>
    <xf numFmtId="44" fontId="5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0" fontId="3" fillId="0" borderId="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40" fontId="3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5" xfId="0" applyFont="1" applyFill="1" applyBorder="1"/>
    <xf numFmtId="0" fontId="3" fillId="2" borderId="2" xfId="0" applyFont="1" applyFill="1" applyBorder="1"/>
    <xf numFmtId="40" fontId="3" fillId="2" borderId="2" xfId="0" applyNumberFormat="1" applyFont="1" applyFill="1" applyBorder="1"/>
    <xf numFmtId="164" fontId="3" fillId="2" borderId="15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0" fontId="3" fillId="0" borderId="21" xfId="0" applyNumberFormat="1" applyFont="1" applyFill="1" applyBorder="1" applyAlignment="1">
      <alignment horizontal="center" vertical="center"/>
    </xf>
    <xf numFmtId="167" fontId="3" fillId="3" borderId="19" xfId="635" quotePrefix="1" applyNumberFormat="1" applyFont="1" applyFill="1" applyBorder="1"/>
    <xf numFmtId="9" fontId="31" fillId="0" borderId="4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0" fontId="0" fillId="0" borderId="23" xfId="0" applyBorder="1"/>
    <xf numFmtId="167" fontId="3" fillId="3" borderId="25" xfId="635" quotePrefix="1" applyNumberFormat="1" applyFont="1" applyFill="1" applyBorder="1"/>
    <xf numFmtId="167" fontId="4" fillId="3" borderId="25" xfId="635" quotePrefix="1" applyNumberFormat="1" applyFont="1" applyFill="1" applyBorder="1"/>
    <xf numFmtId="40" fontId="3" fillId="0" borderId="2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0" fontId="1" fillId="0" borderId="4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" xfId="0" applyBorder="1"/>
    <xf numFmtId="167" fontId="34" fillId="0" borderId="25" xfId="0" applyNumberFormat="1" applyFont="1" applyFill="1" applyBorder="1" applyAlignment="1">
      <alignment vertical="center" wrapText="1"/>
    </xf>
    <xf numFmtId="0" fontId="34" fillId="35" borderId="25" xfId="0" applyFont="1" applyFill="1" applyBorder="1" applyAlignment="1">
      <alignment vertical="center" wrapText="1"/>
    </xf>
    <xf numFmtId="167" fontId="29" fillId="0" borderId="25" xfId="0" applyNumberFormat="1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0" fillId="0" borderId="0" xfId="0" applyBorder="1"/>
    <xf numFmtId="0" fontId="3" fillId="2" borderId="33" xfId="0" applyFont="1" applyFill="1" applyBorder="1"/>
    <xf numFmtId="167" fontId="3" fillId="2" borderId="33" xfId="0" applyNumberFormat="1" applyFont="1" applyFill="1" applyBorder="1"/>
    <xf numFmtId="167" fontId="3" fillId="3" borderId="19" xfId="635" quotePrefix="1" applyNumberFormat="1" applyFont="1" applyFill="1" applyBorder="1" applyAlignment="1">
      <alignment vertical="center"/>
    </xf>
    <xf numFmtId="167" fontId="30" fillId="0" borderId="25" xfId="0" applyNumberFormat="1" applyFont="1" applyBorder="1" applyAlignment="1">
      <alignment vertical="center" wrapText="1"/>
    </xf>
    <xf numFmtId="0" fontId="3" fillId="2" borderId="34" xfId="0" applyFont="1" applyFill="1" applyBorder="1"/>
    <xf numFmtId="0" fontId="3" fillId="2" borderId="24" xfId="0" applyFont="1" applyFill="1" applyBorder="1"/>
    <xf numFmtId="0" fontId="1" fillId="2" borderId="24" xfId="0" applyFont="1" applyFill="1" applyBorder="1" applyAlignment="1">
      <alignment vertical="center"/>
    </xf>
    <xf numFmtId="40" fontId="3" fillId="2" borderId="24" xfId="0" applyNumberFormat="1" applyFont="1" applyFill="1" applyBorder="1"/>
    <xf numFmtId="167" fontId="3" fillId="3" borderId="36" xfId="635" quotePrefix="1" applyNumberFormat="1" applyFont="1" applyFill="1" applyBorder="1"/>
    <xf numFmtId="167" fontId="3" fillId="2" borderId="3" xfId="0" applyNumberFormat="1" applyFont="1" applyFill="1" applyBorder="1"/>
    <xf numFmtId="0" fontId="1" fillId="35" borderId="25" xfId="0" applyFont="1" applyFill="1" applyBorder="1" applyAlignment="1">
      <alignment vertical="center"/>
    </xf>
    <xf numFmtId="0" fontId="3" fillId="2" borderId="38" xfId="0" applyFont="1" applyFill="1" applyBorder="1"/>
    <xf numFmtId="167" fontId="3" fillId="3" borderId="19" xfId="635" quotePrefix="1" applyNumberFormat="1" applyFont="1" applyFill="1" applyBorder="1" applyProtection="1">
      <protection locked="0"/>
    </xf>
    <xf numFmtId="167" fontId="3" fillId="3" borderId="1" xfId="635" quotePrefix="1" applyNumberFormat="1" applyFont="1" applyFill="1" applyBorder="1" applyProtection="1">
      <protection locked="0"/>
    </xf>
    <xf numFmtId="167" fontId="3" fillId="3" borderId="21" xfId="635" quotePrefix="1" applyNumberFormat="1" applyFont="1" applyFill="1" applyBorder="1" applyProtection="1">
      <protection locked="0"/>
    </xf>
    <xf numFmtId="167" fontId="3" fillId="3" borderId="1" xfId="0" quotePrefix="1" applyNumberFormat="1" applyFont="1" applyFill="1" applyBorder="1" applyProtection="1">
      <protection locked="0"/>
    </xf>
    <xf numFmtId="167" fontId="3" fillId="3" borderId="27" xfId="0" quotePrefix="1" applyNumberFormat="1" applyFont="1" applyFill="1" applyBorder="1" applyProtection="1">
      <protection locked="0"/>
    </xf>
    <xf numFmtId="167" fontId="3" fillId="3" borderId="19" xfId="0" quotePrefix="1" applyNumberFormat="1" applyFont="1" applyFill="1" applyBorder="1" applyAlignment="1" applyProtection="1">
      <alignment vertical="center"/>
      <protection locked="0"/>
    </xf>
    <xf numFmtId="167" fontId="3" fillId="3" borderId="1" xfId="0" quotePrefix="1" applyNumberFormat="1" applyFont="1" applyFill="1" applyBorder="1" applyAlignment="1" applyProtection="1">
      <alignment vertical="center"/>
      <protection locked="0"/>
    </xf>
    <xf numFmtId="167" fontId="2" fillId="3" borderId="1" xfId="0" quotePrefix="1" applyNumberFormat="1" applyFont="1" applyFill="1" applyBorder="1" applyAlignment="1" applyProtection="1">
      <alignment vertical="center"/>
      <protection locked="0"/>
    </xf>
    <xf numFmtId="167" fontId="3" fillId="3" borderId="21" xfId="0" quotePrefix="1" applyNumberFormat="1" applyFont="1" applyFill="1" applyBorder="1" applyAlignment="1" applyProtection="1">
      <alignment vertical="center"/>
      <protection locked="0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24" xfId="0" applyFont="1" applyFill="1" applyBorder="1" applyAlignment="1">
      <alignment horizontal="center"/>
    </xf>
    <xf numFmtId="164" fontId="4" fillId="35" borderId="26" xfId="0" applyNumberFormat="1" applyFont="1" applyFill="1" applyBorder="1" applyAlignment="1">
      <alignment horizontal="right"/>
    </xf>
    <xf numFmtId="164" fontId="4" fillId="35" borderId="2" xfId="0" applyNumberFormat="1" applyFont="1" applyFill="1" applyBorder="1" applyAlignment="1">
      <alignment horizontal="right"/>
    </xf>
    <xf numFmtId="164" fontId="4" fillId="35" borderId="3" xfId="0" applyNumberFormat="1" applyFont="1" applyFill="1" applyBorder="1" applyAlignment="1">
      <alignment horizontal="right"/>
    </xf>
    <xf numFmtId="164" fontId="3" fillId="35" borderId="2" xfId="0" applyNumberFormat="1" applyFont="1" applyFill="1" applyBorder="1" applyAlignment="1">
      <alignment horizontal="right"/>
    </xf>
    <xf numFmtId="164" fontId="3" fillId="35" borderId="3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164" fontId="3" fillId="35" borderId="23" xfId="0" applyNumberFormat="1" applyFont="1" applyFill="1" applyBorder="1" applyAlignment="1">
      <alignment horizontal="right"/>
    </xf>
    <xf numFmtId="164" fontId="3" fillId="35" borderId="31" xfId="0" applyNumberFormat="1" applyFont="1" applyFill="1" applyBorder="1" applyAlignment="1">
      <alignment horizontal="right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164" fontId="4" fillId="35" borderId="15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0" fontId="1" fillId="0" borderId="37" xfId="0" applyNumberFormat="1" applyFont="1" applyFill="1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88"/>
  <sheetViews>
    <sheetView tabSelected="1" topLeftCell="A25" zoomScaleNormal="100" zoomScaleSheetLayoutView="100" workbookViewId="0">
      <selection activeCell="F8" sqref="F8"/>
    </sheetView>
  </sheetViews>
  <sheetFormatPr defaultRowHeight="15" x14ac:dyDescent="0.25"/>
  <cols>
    <col min="2" max="2" width="11.85546875" customWidth="1"/>
    <col min="3" max="3" width="39.42578125" customWidth="1"/>
    <col min="6" max="6" width="20.28515625" customWidth="1"/>
    <col min="7" max="7" width="19.28515625" customWidth="1"/>
  </cols>
  <sheetData>
    <row r="1" spans="1:17" x14ac:dyDescent="0.25">
      <c r="A1" s="78" t="s">
        <v>172</v>
      </c>
      <c r="B1" s="78"/>
      <c r="C1" s="78"/>
      <c r="D1" s="78"/>
      <c r="E1" s="78"/>
      <c r="F1" s="78"/>
      <c r="G1" s="78"/>
    </row>
    <row r="2" spans="1:17" x14ac:dyDescent="0.25">
      <c r="A2" s="78" t="s">
        <v>173</v>
      </c>
      <c r="B2" s="78"/>
      <c r="C2" s="78"/>
      <c r="D2" s="78"/>
      <c r="E2" s="78"/>
      <c r="F2" s="78"/>
      <c r="G2" s="78"/>
    </row>
    <row r="3" spans="1:17" x14ac:dyDescent="0.25">
      <c r="A3" s="78" t="s">
        <v>174</v>
      </c>
      <c r="B3" s="78"/>
      <c r="C3" s="78"/>
      <c r="D3" s="78"/>
      <c r="E3" s="78"/>
      <c r="F3" s="78"/>
      <c r="G3" s="78"/>
    </row>
    <row r="4" spans="1:17" ht="15.75" thickBot="1" x14ac:dyDescent="0.3">
      <c r="A4" s="79" t="s">
        <v>175</v>
      </c>
      <c r="B4" s="79"/>
      <c r="C4" s="79"/>
      <c r="D4" s="79"/>
      <c r="E4" s="79"/>
      <c r="F4" s="79"/>
      <c r="G4" s="79"/>
    </row>
    <row r="5" spans="1:17" ht="39.75" customHeight="1" thickBot="1" x14ac:dyDescent="0.3">
      <c r="A5" s="38" t="s">
        <v>12</v>
      </c>
      <c r="B5" s="39" t="s">
        <v>11</v>
      </c>
      <c r="C5" s="39" t="s">
        <v>0</v>
      </c>
      <c r="D5" s="40" t="s">
        <v>13</v>
      </c>
      <c r="E5" s="39" t="s">
        <v>10</v>
      </c>
      <c r="F5" s="39" t="s">
        <v>8</v>
      </c>
      <c r="G5" s="39" t="s">
        <v>9</v>
      </c>
      <c r="H5" s="37"/>
    </row>
    <row r="6" spans="1:17" ht="15.75" thickBot="1" x14ac:dyDescent="0.3">
      <c r="A6" s="15"/>
      <c r="B6" s="16"/>
      <c r="C6" s="6" t="s">
        <v>112</v>
      </c>
      <c r="D6" s="17"/>
      <c r="E6" s="16"/>
      <c r="F6" s="16"/>
      <c r="G6" s="48"/>
      <c r="H6" s="47"/>
    </row>
    <row r="7" spans="1:17" ht="20.100000000000001" customHeight="1" thickBot="1" x14ac:dyDescent="0.3">
      <c r="A7" s="5">
        <v>1</v>
      </c>
      <c r="B7" s="8" t="s">
        <v>168</v>
      </c>
      <c r="C7" s="13" t="s">
        <v>47</v>
      </c>
      <c r="D7" s="9">
        <v>1</v>
      </c>
      <c r="E7" s="29" t="s">
        <v>1</v>
      </c>
      <c r="F7" s="60"/>
      <c r="G7" s="25">
        <f>D7*F7</f>
        <v>0</v>
      </c>
      <c r="H7" s="36"/>
    </row>
    <row r="8" spans="1:17" ht="20.100000000000001" customHeight="1" thickBot="1" x14ac:dyDescent="0.3">
      <c r="A8" s="4">
        <f>A7+1</f>
        <v>2</v>
      </c>
      <c r="B8" s="10" t="s">
        <v>167</v>
      </c>
      <c r="C8" s="14" t="s">
        <v>48</v>
      </c>
      <c r="D8" s="7">
        <v>1</v>
      </c>
      <c r="E8" s="2" t="s">
        <v>1</v>
      </c>
      <c r="F8" s="61"/>
      <c r="G8" s="25">
        <f t="shared" ref="G8:G20" si="0">D8*F8</f>
        <v>0</v>
      </c>
    </row>
    <row r="9" spans="1:17" ht="20.100000000000001" customHeight="1" thickBot="1" x14ac:dyDescent="0.3">
      <c r="A9" s="4">
        <f>A8+1</f>
        <v>3</v>
      </c>
      <c r="B9" s="10" t="s">
        <v>49</v>
      </c>
      <c r="C9" s="14" t="s">
        <v>110</v>
      </c>
      <c r="D9" s="7">
        <v>1</v>
      </c>
      <c r="E9" s="2" t="s">
        <v>1</v>
      </c>
      <c r="F9" s="62"/>
      <c r="G9" s="25">
        <f t="shared" si="0"/>
        <v>0</v>
      </c>
    </row>
    <row r="10" spans="1:17" ht="20.100000000000001" customHeight="1" thickBot="1" x14ac:dyDescent="0.3">
      <c r="A10" s="4">
        <f t="shared" ref="A10:A20" si="1">A9+1</f>
        <v>4</v>
      </c>
      <c r="B10" s="10" t="s">
        <v>115</v>
      </c>
      <c r="C10" s="14" t="s">
        <v>113</v>
      </c>
      <c r="D10" s="7">
        <v>13</v>
      </c>
      <c r="E10" s="2" t="s">
        <v>4</v>
      </c>
      <c r="F10" s="62"/>
      <c r="G10" s="25">
        <f t="shared" si="0"/>
        <v>0</v>
      </c>
    </row>
    <row r="11" spans="1:17" ht="20.100000000000001" customHeight="1" thickBot="1" x14ac:dyDescent="0.3">
      <c r="A11" s="4">
        <f t="shared" si="1"/>
        <v>5</v>
      </c>
      <c r="B11" s="10" t="s">
        <v>116</v>
      </c>
      <c r="C11" s="14" t="s">
        <v>114</v>
      </c>
      <c r="D11" s="7">
        <v>1</v>
      </c>
      <c r="E11" s="2" t="s">
        <v>3</v>
      </c>
      <c r="F11" s="62"/>
      <c r="G11" s="25">
        <f t="shared" si="0"/>
        <v>0</v>
      </c>
      <c r="Q11" s="42"/>
    </row>
    <row r="12" spans="1:17" ht="20.100000000000001" customHeight="1" thickBot="1" x14ac:dyDescent="0.3">
      <c r="A12" s="4">
        <f>A11+1</f>
        <v>6</v>
      </c>
      <c r="B12" s="10" t="s">
        <v>50</v>
      </c>
      <c r="C12" s="14" t="s">
        <v>54</v>
      </c>
      <c r="D12" s="7">
        <v>70</v>
      </c>
      <c r="E12" s="2" t="s">
        <v>56</v>
      </c>
      <c r="F12" s="62"/>
      <c r="G12" s="25">
        <f t="shared" si="0"/>
        <v>0</v>
      </c>
    </row>
    <row r="13" spans="1:17" ht="20.100000000000001" customHeight="1" thickBot="1" x14ac:dyDescent="0.3">
      <c r="A13" s="4">
        <f>A12+1</f>
        <v>7</v>
      </c>
      <c r="B13" s="10" t="s">
        <v>117</v>
      </c>
      <c r="C13" s="14" t="s">
        <v>118</v>
      </c>
      <c r="D13" s="7">
        <v>3424</v>
      </c>
      <c r="E13" s="2" t="s">
        <v>4</v>
      </c>
      <c r="F13" s="62"/>
      <c r="G13" s="25">
        <f t="shared" si="0"/>
        <v>0</v>
      </c>
    </row>
    <row r="14" spans="1:17" ht="24" customHeight="1" thickBot="1" x14ac:dyDescent="0.3">
      <c r="A14" s="4">
        <f>A13+1</f>
        <v>8</v>
      </c>
      <c r="B14" s="10" t="s">
        <v>51</v>
      </c>
      <c r="C14" s="14" t="s">
        <v>55</v>
      </c>
      <c r="D14" s="7">
        <v>471</v>
      </c>
      <c r="E14" s="2" t="s">
        <v>57</v>
      </c>
      <c r="F14" s="62"/>
      <c r="G14" s="25">
        <f t="shared" si="0"/>
        <v>0</v>
      </c>
    </row>
    <row r="15" spans="1:17" ht="20.100000000000001" customHeight="1" thickBot="1" x14ac:dyDescent="0.3">
      <c r="A15" s="4">
        <f t="shared" si="1"/>
        <v>9</v>
      </c>
      <c r="B15" s="10" t="s">
        <v>119</v>
      </c>
      <c r="C15" s="14" t="s">
        <v>120</v>
      </c>
      <c r="D15" s="7">
        <v>1</v>
      </c>
      <c r="E15" s="2" t="s">
        <v>3</v>
      </c>
      <c r="F15" s="62"/>
      <c r="G15" s="25">
        <f t="shared" si="0"/>
        <v>0</v>
      </c>
    </row>
    <row r="16" spans="1:17" ht="20.100000000000001" customHeight="1" thickBot="1" x14ac:dyDescent="0.3">
      <c r="A16" s="4">
        <f>A15+1</f>
        <v>10</v>
      </c>
      <c r="B16" s="10" t="s">
        <v>121</v>
      </c>
      <c r="C16" s="14" t="s">
        <v>122</v>
      </c>
      <c r="D16" s="7">
        <v>101</v>
      </c>
      <c r="E16" s="2" t="s">
        <v>2</v>
      </c>
      <c r="F16" s="62"/>
      <c r="G16" s="25">
        <f t="shared" si="0"/>
        <v>0</v>
      </c>
    </row>
    <row r="17" spans="1:8" ht="20.100000000000001" customHeight="1" thickBot="1" x14ac:dyDescent="0.3">
      <c r="A17" s="4">
        <f t="shared" si="1"/>
        <v>11</v>
      </c>
      <c r="B17" s="10" t="s">
        <v>123</v>
      </c>
      <c r="C17" s="14" t="s">
        <v>124</v>
      </c>
      <c r="D17" s="7">
        <v>230</v>
      </c>
      <c r="E17" s="2" t="s">
        <v>2</v>
      </c>
      <c r="F17" s="62"/>
      <c r="G17" s="25">
        <f t="shared" si="0"/>
        <v>0</v>
      </c>
    </row>
    <row r="18" spans="1:8" ht="20.100000000000001" customHeight="1" thickBot="1" x14ac:dyDescent="0.3">
      <c r="A18" s="4">
        <f>A17+1</f>
        <v>12</v>
      </c>
      <c r="B18" s="10" t="s">
        <v>106</v>
      </c>
      <c r="C18" s="14" t="s">
        <v>107</v>
      </c>
      <c r="D18" s="7">
        <v>23</v>
      </c>
      <c r="E18" s="2" t="s">
        <v>4</v>
      </c>
      <c r="F18" s="62"/>
      <c r="G18" s="25">
        <f t="shared" si="0"/>
        <v>0</v>
      </c>
    </row>
    <row r="19" spans="1:8" ht="20.100000000000001" customHeight="1" thickBot="1" x14ac:dyDescent="0.3">
      <c r="A19" s="4">
        <f t="shared" si="1"/>
        <v>13</v>
      </c>
      <c r="B19" s="10" t="s">
        <v>52</v>
      </c>
      <c r="C19" s="14" t="s">
        <v>15</v>
      </c>
      <c r="D19" s="7">
        <v>21</v>
      </c>
      <c r="E19" s="2" t="s">
        <v>5</v>
      </c>
      <c r="F19" s="62"/>
      <c r="G19" s="25">
        <f t="shared" si="0"/>
        <v>0</v>
      </c>
    </row>
    <row r="20" spans="1:8" ht="20.100000000000001" customHeight="1" thickBot="1" x14ac:dyDescent="0.3">
      <c r="A20" s="4">
        <f t="shared" si="1"/>
        <v>14</v>
      </c>
      <c r="B20" s="27" t="s">
        <v>53</v>
      </c>
      <c r="C20" s="28" t="s">
        <v>16</v>
      </c>
      <c r="D20" s="24">
        <v>62</v>
      </c>
      <c r="E20" s="2" t="s">
        <v>4</v>
      </c>
      <c r="F20" s="62"/>
      <c r="G20" s="25">
        <f t="shared" si="0"/>
        <v>0</v>
      </c>
    </row>
    <row r="21" spans="1:8" ht="15.75" thickBot="1" x14ac:dyDescent="0.3">
      <c r="A21" s="80" t="s">
        <v>111</v>
      </c>
      <c r="B21" s="81"/>
      <c r="C21" s="81"/>
      <c r="D21" s="81"/>
      <c r="E21" s="81"/>
      <c r="F21" s="82"/>
      <c r="G21" s="33">
        <f>SUM(G7:G20)</f>
        <v>0</v>
      </c>
    </row>
    <row r="22" spans="1:8" ht="15.75" thickBot="1" x14ac:dyDescent="0.3">
      <c r="A22" s="18"/>
      <c r="B22" s="16"/>
      <c r="C22" s="6" t="s">
        <v>17</v>
      </c>
      <c r="D22" s="17"/>
      <c r="E22" s="16"/>
      <c r="F22" s="16"/>
      <c r="G22" s="49"/>
      <c r="H22" s="47"/>
    </row>
    <row r="23" spans="1:8" ht="21.95" customHeight="1" thickBot="1" x14ac:dyDescent="0.3">
      <c r="A23" s="4">
        <f>A20+1</f>
        <v>15</v>
      </c>
      <c r="B23" s="1" t="s">
        <v>125</v>
      </c>
      <c r="C23" s="11" t="s">
        <v>128</v>
      </c>
      <c r="D23" s="24">
        <v>2</v>
      </c>
      <c r="E23" s="2" t="s">
        <v>6</v>
      </c>
      <c r="F23" s="63"/>
      <c r="G23" s="25">
        <f>D23*F23</f>
        <v>0</v>
      </c>
    </row>
    <row r="24" spans="1:8" ht="21.95" customHeight="1" thickBot="1" x14ac:dyDescent="0.3">
      <c r="A24" s="4">
        <f>A23+1</f>
        <v>16</v>
      </c>
      <c r="B24" s="1" t="s">
        <v>126</v>
      </c>
      <c r="C24" s="11" t="s">
        <v>129</v>
      </c>
      <c r="D24" s="24">
        <v>1</v>
      </c>
      <c r="E24" s="2" t="s">
        <v>6</v>
      </c>
      <c r="F24" s="64"/>
      <c r="G24" s="25">
        <f t="shared" ref="G24:G43" si="2">D24*F24</f>
        <v>0</v>
      </c>
      <c r="H24" s="36"/>
    </row>
    <row r="25" spans="1:8" ht="21.95" customHeight="1" thickBot="1" x14ac:dyDescent="0.3">
      <c r="A25" s="4">
        <f t="shared" ref="A25:A43" si="3">A24+1</f>
        <v>17</v>
      </c>
      <c r="B25" s="1" t="s">
        <v>127</v>
      </c>
      <c r="C25" s="11" t="s">
        <v>130</v>
      </c>
      <c r="D25" s="24">
        <v>3</v>
      </c>
      <c r="E25" s="2" t="s">
        <v>6</v>
      </c>
      <c r="F25" s="63"/>
      <c r="G25" s="25">
        <f t="shared" si="2"/>
        <v>0</v>
      </c>
    </row>
    <row r="26" spans="1:8" ht="21.95" customHeight="1" thickBot="1" x14ac:dyDescent="0.3">
      <c r="A26" s="4">
        <f t="shared" si="3"/>
        <v>18</v>
      </c>
      <c r="B26" s="1" t="s">
        <v>58</v>
      </c>
      <c r="C26" s="11" t="s">
        <v>22</v>
      </c>
      <c r="D26" s="24">
        <v>1</v>
      </c>
      <c r="E26" s="2" t="s">
        <v>6</v>
      </c>
      <c r="F26" s="63"/>
      <c r="G26" s="25">
        <f t="shared" si="2"/>
        <v>0</v>
      </c>
    </row>
    <row r="27" spans="1:8" ht="21.95" customHeight="1" thickBot="1" x14ac:dyDescent="0.3">
      <c r="A27" s="4">
        <f t="shared" ref="A27" si="4">A26+1</f>
        <v>19</v>
      </c>
      <c r="B27" s="1" t="s">
        <v>131</v>
      </c>
      <c r="C27" s="11" t="s">
        <v>133</v>
      </c>
      <c r="D27" s="24">
        <v>1</v>
      </c>
      <c r="E27" s="35" t="s">
        <v>6</v>
      </c>
      <c r="F27" s="63"/>
      <c r="G27" s="25">
        <f t="shared" si="2"/>
        <v>0</v>
      </c>
    </row>
    <row r="28" spans="1:8" ht="21.95" customHeight="1" thickBot="1" x14ac:dyDescent="0.3">
      <c r="A28" s="4">
        <f t="shared" ref="A28:A31" si="5">A27+1</f>
        <v>20</v>
      </c>
      <c r="B28" s="1" t="s">
        <v>132</v>
      </c>
      <c r="C28" s="11" t="s">
        <v>134</v>
      </c>
      <c r="D28" s="34">
        <v>1</v>
      </c>
      <c r="E28" s="2" t="s">
        <v>6</v>
      </c>
      <c r="F28" s="63"/>
      <c r="G28" s="25">
        <f t="shared" si="2"/>
        <v>0</v>
      </c>
    </row>
    <row r="29" spans="1:8" ht="21.95" customHeight="1" thickBot="1" x14ac:dyDescent="0.3">
      <c r="A29" s="4">
        <f t="shared" si="5"/>
        <v>21</v>
      </c>
      <c r="B29" s="1" t="s">
        <v>135</v>
      </c>
      <c r="C29" s="11" t="s">
        <v>136</v>
      </c>
      <c r="D29" s="24">
        <v>2</v>
      </c>
      <c r="E29" s="2" t="s">
        <v>3</v>
      </c>
      <c r="F29" s="63"/>
      <c r="G29" s="25">
        <f t="shared" si="2"/>
        <v>0</v>
      </c>
    </row>
    <row r="30" spans="1:8" ht="21.95" customHeight="1" thickBot="1" x14ac:dyDescent="0.3">
      <c r="A30" s="4">
        <f t="shared" si="5"/>
        <v>22</v>
      </c>
      <c r="B30" s="1" t="s">
        <v>137</v>
      </c>
      <c r="C30" s="11" t="s">
        <v>138</v>
      </c>
      <c r="D30" s="24">
        <v>4</v>
      </c>
      <c r="E30" s="2" t="s">
        <v>5</v>
      </c>
      <c r="F30" s="63"/>
      <c r="G30" s="25">
        <f t="shared" si="2"/>
        <v>0</v>
      </c>
    </row>
    <row r="31" spans="1:8" ht="21.95" customHeight="1" thickBot="1" x14ac:dyDescent="0.3">
      <c r="A31" s="4">
        <f t="shared" si="5"/>
        <v>23</v>
      </c>
      <c r="B31" s="1" t="s">
        <v>59</v>
      </c>
      <c r="C31" s="11" t="s">
        <v>60</v>
      </c>
      <c r="D31" s="24">
        <v>1</v>
      </c>
      <c r="E31" s="2" t="s">
        <v>1</v>
      </c>
      <c r="F31" s="63"/>
      <c r="G31" s="25">
        <f t="shared" si="2"/>
        <v>0</v>
      </c>
    </row>
    <row r="32" spans="1:8" ht="21.95" customHeight="1" thickBot="1" x14ac:dyDescent="0.3">
      <c r="A32" s="4">
        <f t="shared" si="3"/>
        <v>24</v>
      </c>
      <c r="B32" s="1" t="s">
        <v>61</v>
      </c>
      <c r="C32" s="11" t="s">
        <v>18</v>
      </c>
      <c r="D32" s="24">
        <v>163</v>
      </c>
      <c r="E32" s="2" t="s">
        <v>2</v>
      </c>
      <c r="F32" s="63"/>
      <c r="G32" s="25">
        <f t="shared" si="2"/>
        <v>0</v>
      </c>
    </row>
    <row r="33" spans="1:8" ht="21.95" customHeight="1" thickBot="1" x14ac:dyDescent="0.3">
      <c r="A33" s="4">
        <f t="shared" si="3"/>
        <v>25</v>
      </c>
      <c r="B33" s="1" t="s">
        <v>62</v>
      </c>
      <c r="C33" s="11" t="s">
        <v>19</v>
      </c>
      <c r="D33" s="24">
        <v>89</v>
      </c>
      <c r="E33" s="2" t="s">
        <v>2</v>
      </c>
      <c r="F33" s="63"/>
      <c r="G33" s="25">
        <f t="shared" si="2"/>
        <v>0</v>
      </c>
    </row>
    <row r="34" spans="1:8" ht="21.95" customHeight="1" thickBot="1" x14ac:dyDescent="0.3">
      <c r="A34" s="4">
        <f t="shared" si="3"/>
        <v>26</v>
      </c>
      <c r="B34" s="1" t="s">
        <v>62</v>
      </c>
      <c r="C34" s="11" t="s">
        <v>139</v>
      </c>
      <c r="D34" s="30">
        <v>0.10100000000000001</v>
      </c>
      <c r="E34" s="2" t="s">
        <v>7</v>
      </c>
      <c r="F34" s="63"/>
      <c r="G34" s="25">
        <f t="shared" si="2"/>
        <v>0</v>
      </c>
    </row>
    <row r="35" spans="1:8" ht="21.95" customHeight="1" thickBot="1" x14ac:dyDescent="0.3">
      <c r="A35" s="4">
        <f t="shared" si="3"/>
        <v>27</v>
      </c>
      <c r="B35" s="1" t="s">
        <v>63</v>
      </c>
      <c r="C35" s="11" t="s">
        <v>64</v>
      </c>
      <c r="D35" s="24">
        <v>2</v>
      </c>
      <c r="E35" s="2" t="s">
        <v>3</v>
      </c>
      <c r="F35" s="63"/>
      <c r="G35" s="25">
        <f t="shared" si="2"/>
        <v>0</v>
      </c>
    </row>
    <row r="36" spans="1:8" ht="21.95" customHeight="1" thickBot="1" x14ac:dyDescent="0.3">
      <c r="A36" s="4">
        <f t="shared" si="3"/>
        <v>28</v>
      </c>
      <c r="B36" s="1" t="s">
        <v>65</v>
      </c>
      <c r="C36" s="11" t="s">
        <v>20</v>
      </c>
      <c r="D36" s="24">
        <v>9</v>
      </c>
      <c r="E36" s="2" t="s">
        <v>3</v>
      </c>
      <c r="F36" s="63"/>
      <c r="G36" s="25">
        <f t="shared" si="2"/>
        <v>0</v>
      </c>
    </row>
    <row r="37" spans="1:8" ht="21.95" customHeight="1" thickBot="1" x14ac:dyDescent="0.3">
      <c r="A37" s="4">
        <f t="shared" si="3"/>
        <v>29</v>
      </c>
      <c r="B37" s="1" t="s">
        <v>66</v>
      </c>
      <c r="C37" s="11" t="s">
        <v>67</v>
      </c>
      <c r="D37" s="24">
        <v>294</v>
      </c>
      <c r="E37" s="2" t="s">
        <v>2</v>
      </c>
      <c r="F37" s="63"/>
      <c r="G37" s="25">
        <f t="shared" si="2"/>
        <v>0</v>
      </c>
    </row>
    <row r="38" spans="1:8" ht="21.95" customHeight="1" thickBot="1" x14ac:dyDescent="0.3">
      <c r="A38" s="4">
        <f t="shared" si="3"/>
        <v>30</v>
      </c>
      <c r="B38" s="1" t="s">
        <v>140</v>
      </c>
      <c r="C38" s="11" t="s">
        <v>142</v>
      </c>
      <c r="D38" s="24">
        <v>4</v>
      </c>
      <c r="E38" s="2" t="s">
        <v>3</v>
      </c>
      <c r="F38" s="63"/>
      <c r="G38" s="25">
        <f t="shared" si="2"/>
        <v>0</v>
      </c>
    </row>
    <row r="39" spans="1:8" ht="21.95" customHeight="1" thickBot="1" x14ac:dyDescent="0.3">
      <c r="A39" s="4">
        <f t="shared" si="3"/>
        <v>31</v>
      </c>
      <c r="B39" s="1" t="s">
        <v>141</v>
      </c>
      <c r="C39" s="11" t="s">
        <v>143</v>
      </c>
      <c r="D39" s="24">
        <v>1</v>
      </c>
      <c r="E39" s="2" t="s">
        <v>3</v>
      </c>
      <c r="F39" s="63"/>
      <c r="G39" s="25">
        <f t="shared" si="2"/>
        <v>0</v>
      </c>
    </row>
    <row r="40" spans="1:8" ht="21.95" customHeight="1" thickBot="1" x14ac:dyDescent="0.3">
      <c r="A40" s="4">
        <f t="shared" si="3"/>
        <v>32</v>
      </c>
      <c r="B40" s="1" t="s">
        <v>68</v>
      </c>
      <c r="C40" s="11" t="s">
        <v>21</v>
      </c>
      <c r="D40" s="30">
        <v>0.161</v>
      </c>
      <c r="E40" s="2" t="s">
        <v>7</v>
      </c>
      <c r="F40" s="63"/>
      <c r="G40" s="25">
        <f t="shared" si="2"/>
        <v>0</v>
      </c>
    </row>
    <row r="41" spans="1:8" ht="21.95" customHeight="1" thickBot="1" x14ac:dyDescent="0.3">
      <c r="A41" s="4">
        <f t="shared" si="3"/>
        <v>33</v>
      </c>
      <c r="B41" s="1" t="s">
        <v>69</v>
      </c>
      <c r="C41" s="11" t="s">
        <v>70</v>
      </c>
      <c r="D41" s="30">
        <v>9.0999999999999998E-2</v>
      </c>
      <c r="E41" s="2" t="s">
        <v>7</v>
      </c>
      <c r="F41" s="63"/>
      <c r="G41" s="25">
        <f t="shared" si="2"/>
        <v>0</v>
      </c>
    </row>
    <row r="42" spans="1:8" ht="21.95" customHeight="1" thickBot="1" x14ac:dyDescent="0.3">
      <c r="A42" s="4">
        <f t="shared" si="3"/>
        <v>34</v>
      </c>
      <c r="B42" s="1" t="s">
        <v>71</v>
      </c>
      <c r="C42" s="11" t="s">
        <v>72</v>
      </c>
      <c r="D42" s="30">
        <v>0.112</v>
      </c>
      <c r="E42" s="2" t="s">
        <v>7</v>
      </c>
      <c r="F42" s="63"/>
      <c r="G42" s="25">
        <f t="shared" si="2"/>
        <v>0</v>
      </c>
    </row>
    <row r="43" spans="1:8" ht="34.5" customHeight="1" thickBot="1" x14ac:dyDescent="0.3">
      <c r="A43" s="4">
        <f t="shared" si="3"/>
        <v>35</v>
      </c>
      <c r="B43" s="1" t="s">
        <v>144</v>
      </c>
      <c r="C43" s="11" t="s">
        <v>145</v>
      </c>
      <c r="D43" s="24">
        <v>182</v>
      </c>
      <c r="E43" s="2" t="s">
        <v>5</v>
      </c>
      <c r="F43" s="63"/>
      <c r="G43" s="25">
        <f t="shared" si="2"/>
        <v>0</v>
      </c>
    </row>
    <row r="44" spans="1:8" ht="15.75" thickBot="1" x14ac:dyDescent="0.3">
      <c r="A44" s="80" t="s">
        <v>45</v>
      </c>
      <c r="B44" s="83"/>
      <c r="C44" s="83"/>
      <c r="D44" s="83"/>
      <c r="E44" s="83"/>
      <c r="F44" s="84"/>
      <c r="G44" s="32">
        <f>SUM(G23:G43)</f>
        <v>0</v>
      </c>
    </row>
    <row r="45" spans="1:8" ht="15.75" thickBot="1" x14ac:dyDescent="0.3">
      <c r="A45" s="75" t="s">
        <v>25</v>
      </c>
      <c r="B45" s="76"/>
      <c r="C45" s="76"/>
      <c r="D45" s="76"/>
      <c r="E45" s="76"/>
      <c r="F45" s="76"/>
      <c r="G45" s="77"/>
    </row>
    <row r="46" spans="1:8" s="20" customFormat="1" ht="21.95" customHeight="1" thickBot="1" x14ac:dyDescent="0.3">
      <c r="A46" s="19">
        <f>A43+1</f>
        <v>36</v>
      </c>
      <c r="B46" s="22" t="s">
        <v>73</v>
      </c>
      <c r="C46" s="12" t="s">
        <v>23</v>
      </c>
      <c r="D46" s="24">
        <v>700</v>
      </c>
      <c r="E46" s="3" t="s">
        <v>2</v>
      </c>
      <c r="F46" s="65"/>
      <c r="G46" s="50">
        <f>D46*F46</f>
        <v>0</v>
      </c>
      <c r="H46" s="41"/>
    </row>
    <row r="47" spans="1:8" s="20" customFormat="1" ht="21.95" customHeight="1" thickBot="1" x14ac:dyDescent="0.3">
      <c r="A47" s="21">
        <f>A46+1</f>
        <v>37</v>
      </c>
      <c r="B47" s="22" t="s">
        <v>74</v>
      </c>
      <c r="C47" s="12" t="s">
        <v>24</v>
      </c>
      <c r="D47" s="24">
        <v>460</v>
      </c>
      <c r="E47" s="3" t="s">
        <v>2</v>
      </c>
      <c r="F47" s="66"/>
      <c r="G47" s="50">
        <f t="shared" ref="G47:G83" si="6">D47*F47</f>
        <v>0</v>
      </c>
    </row>
    <row r="48" spans="1:8" s="20" customFormat="1" ht="21.95" customHeight="1" thickBot="1" x14ac:dyDescent="0.3">
      <c r="A48" s="21">
        <f t="shared" ref="A48:A83" si="7">A47+1</f>
        <v>38</v>
      </c>
      <c r="B48" s="22" t="s">
        <v>75</v>
      </c>
      <c r="C48" s="12" t="s">
        <v>26</v>
      </c>
      <c r="D48" s="24">
        <v>1</v>
      </c>
      <c r="E48" s="3" t="s">
        <v>14</v>
      </c>
      <c r="F48" s="66"/>
      <c r="G48" s="50">
        <f t="shared" si="6"/>
        <v>0</v>
      </c>
    </row>
    <row r="49" spans="1:8" s="20" customFormat="1" ht="21.95" customHeight="1" thickBot="1" x14ac:dyDescent="0.3">
      <c r="A49" s="21">
        <f t="shared" si="7"/>
        <v>39</v>
      </c>
      <c r="B49" s="22" t="s">
        <v>76</v>
      </c>
      <c r="C49" s="12" t="s">
        <v>27</v>
      </c>
      <c r="D49" s="24">
        <v>290</v>
      </c>
      <c r="E49" s="3" t="s">
        <v>2</v>
      </c>
      <c r="F49" s="66"/>
      <c r="G49" s="50">
        <f t="shared" si="6"/>
        <v>0</v>
      </c>
    </row>
    <row r="50" spans="1:8" s="20" customFormat="1" ht="21.95" customHeight="1" thickBot="1" x14ac:dyDescent="0.3">
      <c r="A50" s="21">
        <f t="shared" si="7"/>
        <v>40</v>
      </c>
      <c r="B50" s="22" t="s">
        <v>77</v>
      </c>
      <c r="C50" s="12" t="s">
        <v>28</v>
      </c>
      <c r="D50" s="24">
        <v>4</v>
      </c>
      <c r="E50" s="3" t="s">
        <v>3</v>
      </c>
      <c r="F50" s="66"/>
      <c r="G50" s="50">
        <f t="shared" si="6"/>
        <v>0</v>
      </c>
    </row>
    <row r="51" spans="1:8" s="20" customFormat="1" ht="21.95" customHeight="1" thickBot="1" x14ac:dyDescent="0.3">
      <c r="A51" s="21">
        <f t="shared" si="7"/>
        <v>41</v>
      </c>
      <c r="B51" s="22" t="s">
        <v>78</v>
      </c>
      <c r="C51" s="12" t="s">
        <v>146</v>
      </c>
      <c r="D51" s="24">
        <v>1</v>
      </c>
      <c r="E51" s="3" t="s">
        <v>3</v>
      </c>
      <c r="F51" s="66"/>
      <c r="G51" s="50">
        <f t="shared" si="6"/>
        <v>0</v>
      </c>
    </row>
    <row r="52" spans="1:8" s="20" customFormat="1" ht="21.95" customHeight="1" thickBot="1" x14ac:dyDescent="0.3">
      <c r="A52" s="21">
        <f t="shared" si="7"/>
        <v>42</v>
      </c>
      <c r="B52" s="22" t="s">
        <v>78</v>
      </c>
      <c r="C52" s="12" t="s">
        <v>29</v>
      </c>
      <c r="D52" s="24">
        <v>1</v>
      </c>
      <c r="E52" s="3" t="s">
        <v>3</v>
      </c>
      <c r="F52" s="66"/>
      <c r="G52" s="50">
        <f t="shared" si="6"/>
        <v>0</v>
      </c>
    </row>
    <row r="53" spans="1:8" s="20" customFormat="1" ht="21.95" customHeight="1" thickBot="1" x14ac:dyDescent="0.3">
      <c r="A53" s="21">
        <f t="shared" si="7"/>
        <v>43</v>
      </c>
      <c r="B53" s="22" t="s">
        <v>79</v>
      </c>
      <c r="C53" s="12" t="s">
        <v>41</v>
      </c>
      <c r="D53" s="24">
        <v>1</v>
      </c>
      <c r="E53" s="3" t="s">
        <v>3</v>
      </c>
      <c r="F53" s="66"/>
      <c r="G53" s="50">
        <f t="shared" si="6"/>
        <v>0</v>
      </c>
    </row>
    <row r="54" spans="1:8" s="20" customFormat="1" ht="21.95" customHeight="1" thickBot="1" x14ac:dyDescent="0.3">
      <c r="A54" s="21">
        <f t="shared" si="7"/>
        <v>44</v>
      </c>
      <c r="B54" s="22" t="s">
        <v>80</v>
      </c>
      <c r="C54" s="12" t="s">
        <v>81</v>
      </c>
      <c r="D54" s="24">
        <v>305</v>
      </c>
      <c r="E54" s="3" t="s">
        <v>2</v>
      </c>
      <c r="F54" s="66"/>
      <c r="G54" s="50">
        <f t="shared" si="6"/>
        <v>0</v>
      </c>
    </row>
    <row r="55" spans="1:8" s="20" customFormat="1" ht="21.95" customHeight="1" thickBot="1" x14ac:dyDescent="0.3">
      <c r="A55" s="21">
        <f t="shared" si="7"/>
        <v>45</v>
      </c>
      <c r="B55" s="22" t="s">
        <v>82</v>
      </c>
      <c r="C55" s="12" t="s">
        <v>44</v>
      </c>
      <c r="D55" s="24">
        <v>26</v>
      </c>
      <c r="E55" s="3" t="s">
        <v>3</v>
      </c>
      <c r="F55" s="66"/>
      <c r="G55" s="50">
        <f t="shared" si="6"/>
        <v>0</v>
      </c>
    </row>
    <row r="56" spans="1:8" s="20" customFormat="1" ht="21.95" customHeight="1" thickBot="1" x14ac:dyDescent="0.3">
      <c r="A56" s="21">
        <f t="shared" si="7"/>
        <v>46</v>
      </c>
      <c r="B56" s="22" t="s">
        <v>151</v>
      </c>
      <c r="C56" s="12" t="s">
        <v>153</v>
      </c>
      <c r="D56" s="24">
        <v>1</v>
      </c>
      <c r="E56" s="3" t="s">
        <v>3</v>
      </c>
      <c r="F56" s="66"/>
      <c r="G56" s="50">
        <f t="shared" si="6"/>
        <v>0</v>
      </c>
    </row>
    <row r="57" spans="1:8" s="20" customFormat="1" ht="21.95" customHeight="1" thickBot="1" x14ac:dyDescent="0.3">
      <c r="A57" s="21">
        <f t="shared" si="7"/>
        <v>47</v>
      </c>
      <c r="B57" s="22" t="s">
        <v>152</v>
      </c>
      <c r="C57" s="12" t="s">
        <v>154</v>
      </c>
      <c r="D57" s="24">
        <v>1</v>
      </c>
      <c r="E57" s="3" t="s">
        <v>3</v>
      </c>
      <c r="F57" s="66"/>
      <c r="G57" s="50">
        <f t="shared" si="6"/>
        <v>0</v>
      </c>
    </row>
    <row r="58" spans="1:8" s="20" customFormat="1" ht="33.75" customHeight="1" thickBot="1" x14ac:dyDescent="0.3">
      <c r="A58" s="21">
        <f t="shared" si="7"/>
        <v>48</v>
      </c>
      <c r="B58" s="22" t="s">
        <v>83</v>
      </c>
      <c r="C58" s="12" t="s">
        <v>30</v>
      </c>
      <c r="D58" s="24">
        <v>1</v>
      </c>
      <c r="E58" s="3" t="s">
        <v>6</v>
      </c>
      <c r="F58" s="66"/>
      <c r="G58" s="50">
        <f t="shared" si="6"/>
        <v>0</v>
      </c>
    </row>
    <row r="59" spans="1:8" s="20" customFormat="1" ht="21.95" customHeight="1" thickBot="1" x14ac:dyDescent="0.3">
      <c r="A59" s="21">
        <f t="shared" si="7"/>
        <v>49</v>
      </c>
      <c r="B59" s="22" t="s">
        <v>84</v>
      </c>
      <c r="C59" s="12" t="s">
        <v>85</v>
      </c>
      <c r="D59" s="24">
        <v>65</v>
      </c>
      <c r="E59" s="3" t="s">
        <v>2</v>
      </c>
      <c r="F59" s="66"/>
      <c r="G59" s="50">
        <f t="shared" si="6"/>
        <v>0</v>
      </c>
    </row>
    <row r="60" spans="1:8" s="20" customFormat="1" ht="21.95" customHeight="1" thickBot="1" x14ac:dyDescent="0.3">
      <c r="A60" s="21">
        <f t="shared" si="7"/>
        <v>50</v>
      </c>
      <c r="B60" s="22" t="s">
        <v>86</v>
      </c>
      <c r="C60" s="12" t="s">
        <v>169</v>
      </c>
      <c r="D60" s="24">
        <v>1</v>
      </c>
      <c r="E60" s="3" t="s">
        <v>3</v>
      </c>
      <c r="F60" s="66"/>
      <c r="G60" s="50">
        <f t="shared" si="6"/>
        <v>0</v>
      </c>
      <c r="H60" s="23"/>
    </row>
    <row r="61" spans="1:8" s="20" customFormat="1" ht="21.95" customHeight="1" thickBot="1" x14ac:dyDescent="0.3">
      <c r="A61" s="21">
        <f t="shared" si="7"/>
        <v>51</v>
      </c>
      <c r="B61" s="22" t="s">
        <v>87</v>
      </c>
      <c r="C61" s="12" t="s">
        <v>31</v>
      </c>
      <c r="D61" s="24">
        <v>1</v>
      </c>
      <c r="E61" s="3" t="s">
        <v>3</v>
      </c>
      <c r="F61" s="67"/>
      <c r="G61" s="50">
        <f t="shared" si="6"/>
        <v>0</v>
      </c>
    </row>
    <row r="62" spans="1:8" s="20" customFormat="1" ht="21.95" customHeight="1" thickBot="1" x14ac:dyDescent="0.3">
      <c r="A62" s="21">
        <f t="shared" si="7"/>
        <v>52</v>
      </c>
      <c r="B62" s="22" t="s">
        <v>88</v>
      </c>
      <c r="C62" s="12" t="s">
        <v>89</v>
      </c>
      <c r="D62" s="24">
        <v>6</v>
      </c>
      <c r="E62" s="3" t="s">
        <v>3</v>
      </c>
      <c r="F62" s="66"/>
      <c r="G62" s="50">
        <f t="shared" si="6"/>
        <v>0</v>
      </c>
    </row>
    <row r="63" spans="1:8" s="20" customFormat="1" ht="21.95" customHeight="1" thickBot="1" x14ac:dyDescent="0.3">
      <c r="A63" s="21">
        <f t="shared" si="7"/>
        <v>53</v>
      </c>
      <c r="B63" s="22" t="s">
        <v>155</v>
      </c>
      <c r="C63" s="12" t="s">
        <v>156</v>
      </c>
      <c r="D63" s="24">
        <v>1</v>
      </c>
      <c r="E63" s="3" t="s">
        <v>3</v>
      </c>
      <c r="F63" s="66"/>
      <c r="G63" s="50">
        <f t="shared" si="6"/>
        <v>0</v>
      </c>
    </row>
    <row r="64" spans="1:8" s="20" customFormat="1" ht="21.95" customHeight="1" thickBot="1" x14ac:dyDescent="0.3">
      <c r="A64" s="21">
        <f t="shared" si="7"/>
        <v>54</v>
      </c>
      <c r="B64" s="22" t="s">
        <v>147</v>
      </c>
      <c r="C64" s="12" t="s">
        <v>148</v>
      </c>
      <c r="D64" s="24">
        <v>2</v>
      </c>
      <c r="E64" s="3" t="s">
        <v>3</v>
      </c>
      <c r="F64" s="66"/>
      <c r="G64" s="50">
        <f t="shared" si="6"/>
        <v>0</v>
      </c>
    </row>
    <row r="65" spans="1:7" s="20" customFormat="1" ht="21.95" customHeight="1" thickBot="1" x14ac:dyDescent="0.3">
      <c r="A65" s="21">
        <f t="shared" si="7"/>
        <v>55</v>
      </c>
      <c r="B65" s="22" t="s">
        <v>90</v>
      </c>
      <c r="C65" s="12" t="s">
        <v>32</v>
      </c>
      <c r="D65" s="24">
        <v>12</v>
      </c>
      <c r="E65" s="3" t="s">
        <v>6</v>
      </c>
      <c r="F65" s="66"/>
      <c r="G65" s="50">
        <f t="shared" si="6"/>
        <v>0</v>
      </c>
    </row>
    <row r="66" spans="1:7" s="20" customFormat="1" ht="21.95" customHeight="1" thickBot="1" x14ac:dyDescent="0.3">
      <c r="A66" s="21">
        <f t="shared" si="7"/>
        <v>56</v>
      </c>
      <c r="B66" s="22" t="s">
        <v>91</v>
      </c>
      <c r="C66" s="12" t="s">
        <v>33</v>
      </c>
      <c r="D66" s="24">
        <v>2</v>
      </c>
      <c r="E66" s="3" t="s">
        <v>6</v>
      </c>
      <c r="F66" s="66"/>
      <c r="G66" s="50">
        <f t="shared" si="6"/>
        <v>0</v>
      </c>
    </row>
    <row r="67" spans="1:7" s="20" customFormat="1" ht="21.95" customHeight="1" thickBot="1" x14ac:dyDescent="0.3">
      <c r="A67" s="21">
        <f t="shared" si="7"/>
        <v>57</v>
      </c>
      <c r="B67" s="22" t="s">
        <v>92</v>
      </c>
      <c r="C67" s="12" t="s">
        <v>34</v>
      </c>
      <c r="D67" s="24">
        <v>6</v>
      </c>
      <c r="E67" s="3" t="s">
        <v>6</v>
      </c>
      <c r="F67" s="66"/>
      <c r="G67" s="50">
        <f t="shared" si="6"/>
        <v>0</v>
      </c>
    </row>
    <row r="68" spans="1:7" s="20" customFormat="1" ht="21.95" customHeight="1" thickBot="1" x14ac:dyDescent="0.3">
      <c r="A68" s="21">
        <f t="shared" si="7"/>
        <v>58</v>
      </c>
      <c r="B68" s="22" t="s">
        <v>93</v>
      </c>
      <c r="C68" s="12" t="s">
        <v>35</v>
      </c>
      <c r="D68" s="24">
        <v>1</v>
      </c>
      <c r="E68" s="3" t="s">
        <v>3</v>
      </c>
      <c r="F68" s="66"/>
      <c r="G68" s="50">
        <f t="shared" si="6"/>
        <v>0</v>
      </c>
    </row>
    <row r="69" spans="1:7" s="20" customFormat="1" ht="21.95" customHeight="1" thickBot="1" x14ac:dyDescent="0.3">
      <c r="A69" s="21">
        <f t="shared" si="7"/>
        <v>59</v>
      </c>
      <c r="B69" s="22" t="s">
        <v>94</v>
      </c>
      <c r="C69" s="12" t="s">
        <v>36</v>
      </c>
      <c r="D69" s="24">
        <v>7</v>
      </c>
      <c r="E69" s="3" t="s">
        <v>3</v>
      </c>
      <c r="F69" s="66"/>
      <c r="G69" s="50">
        <f t="shared" si="6"/>
        <v>0</v>
      </c>
    </row>
    <row r="70" spans="1:7" s="20" customFormat="1" ht="21.95" customHeight="1" thickBot="1" x14ac:dyDescent="0.3">
      <c r="A70" s="21">
        <f t="shared" si="7"/>
        <v>60</v>
      </c>
      <c r="B70" s="22" t="s">
        <v>95</v>
      </c>
      <c r="C70" s="12" t="s">
        <v>37</v>
      </c>
      <c r="D70" s="24">
        <v>1</v>
      </c>
      <c r="E70" s="3" t="s">
        <v>3</v>
      </c>
      <c r="F70" s="66"/>
      <c r="G70" s="50">
        <f t="shared" si="6"/>
        <v>0</v>
      </c>
    </row>
    <row r="71" spans="1:7" s="20" customFormat="1" ht="21.95" customHeight="1" thickBot="1" x14ac:dyDescent="0.3">
      <c r="A71" s="21">
        <f t="shared" si="7"/>
        <v>61</v>
      </c>
      <c r="B71" s="22" t="s">
        <v>96</v>
      </c>
      <c r="C71" s="12" t="s">
        <v>38</v>
      </c>
      <c r="D71" s="24">
        <v>1</v>
      </c>
      <c r="E71" s="3" t="s">
        <v>3</v>
      </c>
      <c r="F71" s="66"/>
      <c r="G71" s="50">
        <f t="shared" si="6"/>
        <v>0</v>
      </c>
    </row>
    <row r="72" spans="1:7" s="20" customFormat="1" ht="21.95" customHeight="1" thickBot="1" x14ac:dyDescent="0.3">
      <c r="A72" s="21">
        <f t="shared" si="7"/>
        <v>62</v>
      </c>
      <c r="B72" s="22" t="s">
        <v>149</v>
      </c>
      <c r="C72" s="12" t="s">
        <v>150</v>
      </c>
      <c r="D72" s="24">
        <v>6</v>
      </c>
      <c r="E72" s="3" t="s">
        <v>3</v>
      </c>
      <c r="F72" s="66"/>
      <c r="G72" s="50">
        <f t="shared" si="6"/>
        <v>0</v>
      </c>
    </row>
    <row r="73" spans="1:7" s="20" customFormat="1" ht="21.95" customHeight="1" thickBot="1" x14ac:dyDescent="0.3">
      <c r="A73" s="21">
        <f t="shared" si="7"/>
        <v>63</v>
      </c>
      <c r="B73" s="22" t="s">
        <v>97</v>
      </c>
      <c r="C73" s="12" t="s">
        <v>43</v>
      </c>
      <c r="D73" s="24">
        <v>1</v>
      </c>
      <c r="E73" s="3" t="s">
        <v>6</v>
      </c>
      <c r="F73" s="66"/>
      <c r="G73" s="50">
        <f t="shared" si="6"/>
        <v>0</v>
      </c>
    </row>
    <row r="74" spans="1:7" s="20" customFormat="1" ht="21.95" customHeight="1" thickBot="1" x14ac:dyDescent="0.3">
      <c r="A74" s="21">
        <f t="shared" si="7"/>
        <v>64</v>
      </c>
      <c r="B74" s="22" t="s">
        <v>158</v>
      </c>
      <c r="C74" s="12" t="s">
        <v>157</v>
      </c>
      <c r="D74" s="24">
        <v>1</v>
      </c>
      <c r="E74" s="3" t="s">
        <v>3</v>
      </c>
      <c r="F74" s="66"/>
      <c r="G74" s="50">
        <f t="shared" si="6"/>
        <v>0</v>
      </c>
    </row>
    <row r="75" spans="1:7" s="20" customFormat="1" ht="21.95" customHeight="1" thickBot="1" x14ac:dyDescent="0.3">
      <c r="A75" s="21">
        <f t="shared" si="7"/>
        <v>65</v>
      </c>
      <c r="B75" s="22" t="s">
        <v>98</v>
      </c>
      <c r="C75" s="12" t="s">
        <v>39</v>
      </c>
      <c r="D75" s="24">
        <v>1</v>
      </c>
      <c r="E75" s="3" t="s">
        <v>3</v>
      </c>
      <c r="F75" s="66"/>
      <c r="G75" s="50">
        <f t="shared" si="6"/>
        <v>0</v>
      </c>
    </row>
    <row r="76" spans="1:7" s="20" customFormat="1" ht="21.95" customHeight="1" thickBot="1" x14ac:dyDescent="0.3">
      <c r="A76" s="21">
        <f t="shared" si="7"/>
        <v>66</v>
      </c>
      <c r="B76" s="22" t="s">
        <v>99</v>
      </c>
      <c r="C76" s="12" t="s">
        <v>100</v>
      </c>
      <c r="D76" s="24">
        <v>1</v>
      </c>
      <c r="E76" s="3" t="s">
        <v>3</v>
      </c>
      <c r="F76" s="66"/>
      <c r="G76" s="50">
        <f t="shared" si="6"/>
        <v>0</v>
      </c>
    </row>
    <row r="77" spans="1:7" s="20" customFormat="1" ht="21.95" customHeight="1" thickBot="1" x14ac:dyDescent="0.3">
      <c r="A77" s="21">
        <f t="shared" si="7"/>
        <v>67</v>
      </c>
      <c r="B77" s="22" t="s">
        <v>101</v>
      </c>
      <c r="C77" s="12" t="s">
        <v>102</v>
      </c>
      <c r="D77" s="24">
        <v>2</v>
      </c>
      <c r="E77" s="3" t="s">
        <v>3</v>
      </c>
      <c r="F77" s="66"/>
      <c r="G77" s="50">
        <f t="shared" si="6"/>
        <v>0</v>
      </c>
    </row>
    <row r="78" spans="1:7" s="20" customFormat="1" ht="21.95" customHeight="1" thickBot="1" x14ac:dyDescent="0.3">
      <c r="A78" s="21">
        <f t="shared" si="7"/>
        <v>68</v>
      </c>
      <c r="B78" s="22" t="s">
        <v>103</v>
      </c>
      <c r="C78" s="12" t="s">
        <v>40</v>
      </c>
      <c r="D78" s="24">
        <v>4</v>
      </c>
      <c r="E78" s="3" t="s">
        <v>3</v>
      </c>
      <c r="F78" s="66"/>
      <c r="G78" s="50">
        <f t="shared" si="6"/>
        <v>0</v>
      </c>
    </row>
    <row r="79" spans="1:7" s="20" customFormat="1" ht="21.95" customHeight="1" thickBot="1" x14ac:dyDescent="0.3">
      <c r="A79" s="21">
        <f t="shared" si="7"/>
        <v>69</v>
      </c>
      <c r="B79" s="22" t="s">
        <v>104</v>
      </c>
      <c r="C79" s="12" t="s">
        <v>105</v>
      </c>
      <c r="D79" s="24">
        <v>3303</v>
      </c>
      <c r="E79" s="3" t="s">
        <v>2</v>
      </c>
      <c r="F79" s="66"/>
      <c r="G79" s="50">
        <f t="shared" si="6"/>
        <v>0</v>
      </c>
    </row>
    <row r="80" spans="1:7" s="20" customFormat="1" ht="21.95" customHeight="1" thickBot="1" x14ac:dyDescent="0.3">
      <c r="A80" s="21">
        <f t="shared" si="7"/>
        <v>70</v>
      </c>
      <c r="B80" s="22" t="s">
        <v>163</v>
      </c>
      <c r="C80" s="12" t="s">
        <v>159</v>
      </c>
      <c r="D80" s="24">
        <v>3000</v>
      </c>
      <c r="E80" s="3" t="s">
        <v>2</v>
      </c>
      <c r="F80" s="68"/>
      <c r="G80" s="50">
        <f t="shared" si="6"/>
        <v>0</v>
      </c>
    </row>
    <row r="81" spans="1:8" s="20" customFormat="1" ht="36.75" customHeight="1" thickBot="1" x14ac:dyDescent="0.3">
      <c r="A81" s="21">
        <f t="shared" si="7"/>
        <v>71</v>
      </c>
      <c r="B81" s="22" t="s">
        <v>164</v>
      </c>
      <c r="C81" s="12" t="s">
        <v>160</v>
      </c>
      <c r="D81" s="24">
        <v>2</v>
      </c>
      <c r="E81" s="3" t="s">
        <v>3</v>
      </c>
      <c r="F81" s="68"/>
      <c r="G81" s="50">
        <f t="shared" si="6"/>
        <v>0</v>
      </c>
    </row>
    <row r="82" spans="1:8" s="20" customFormat="1" ht="21.95" customHeight="1" thickBot="1" x14ac:dyDescent="0.3">
      <c r="A82" s="21">
        <f t="shared" si="7"/>
        <v>72</v>
      </c>
      <c r="B82" s="22" t="s">
        <v>165</v>
      </c>
      <c r="C82" s="12" t="s">
        <v>161</v>
      </c>
      <c r="D82" s="24">
        <v>2</v>
      </c>
      <c r="E82" s="3" t="s">
        <v>3</v>
      </c>
      <c r="F82" s="68"/>
      <c r="G82" s="50">
        <f t="shared" si="6"/>
        <v>0</v>
      </c>
    </row>
    <row r="83" spans="1:8" s="20" customFormat="1" ht="21.95" customHeight="1" thickBot="1" x14ac:dyDescent="0.3">
      <c r="A83" s="21">
        <f t="shared" si="7"/>
        <v>73</v>
      </c>
      <c r="B83" s="22" t="s">
        <v>166</v>
      </c>
      <c r="C83" s="12" t="s">
        <v>162</v>
      </c>
      <c r="D83" s="24">
        <v>2</v>
      </c>
      <c r="E83" s="3" t="s">
        <v>3</v>
      </c>
      <c r="F83" s="68"/>
      <c r="G83" s="50">
        <f t="shared" si="6"/>
        <v>0</v>
      </c>
    </row>
    <row r="84" spans="1:8" ht="15.75" thickBot="1" x14ac:dyDescent="0.3">
      <c r="A84" s="85" t="s">
        <v>46</v>
      </c>
      <c r="B84" s="86"/>
      <c r="C84" s="86"/>
      <c r="D84" s="86"/>
      <c r="E84" s="86"/>
      <c r="F84" s="87"/>
      <c r="G84" s="33">
        <f>SUM(G46:G83)</f>
        <v>0</v>
      </c>
      <c r="H84" s="37"/>
    </row>
    <row r="85" spans="1:8" ht="27.75" customHeight="1" thickBot="1" x14ac:dyDescent="0.3">
      <c r="A85" s="69" t="s">
        <v>108</v>
      </c>
      <c r="B85" s="70"/>
      <c r="C85" s="70"/>
      <c r="D85" s="70"/>
      <c r="E85" s="71"/>
      <c r="F85" s="44"/>
      <c r="G85" s="43">
        <f>SUM(G21+G44+G84)</f>
        <v>0</v>
      </c>
      <c r="H85" s="37"/>
    </row>
    <row r="86" spans="1:8" ht="24.75" customHeight="1" thickBot="1" x14ac:dyDescent="0.3">
      <c r="A86" s="69" t="s">
        <v>42</v>
      </c>
      <c r="B86" s="70"/>
      <c r="C86" s="70"/>
      <c r="D86" s="70"/>
      <c r="E86" s="71"/>
      <c r="F86" s="26">
        <v>0.1</v>
      </c>
      <c r="G86" s="51">
        <f>G85*F86</f>
        <v>0</v>
      </c>
      <c r="H86" s="37"/>
    </row>
    <row r="87" spans="1:8" ht="39.75" customHeight="1" thickBot="1" x14ac:dyDescent="0.3">
      <c r="A87" s="72" t="s">
        <v>109</v>
      </c>
      <c r="B87" s="73"/>
      <c r="C87" s="73"/>
      <c r="D87" s="73"/>
      <c r="E87" s="74"/>
      <c r="F87" s="46"/>
      <c r="G87" s="45">
        <f>G85+G86</f>
        <v>0</v>
      </c>
      <c r="H87" s="37"/>
    </row>
    <row r="88" spans="1:8" x14ac:dyDescent="0.25">
      <c r="C88" s="47"/>
      <c r="D88" s="47"/>
      <c r="E88" s="47"/>
      <c r="F88" s="31"/>
    </row>
  </sheetData>
  <sheetProtection algorithmName="SHA-512" hashValue="1P5ouHzYhtEP37/3+Fo7brlnsvBc4IJK9tuzFjeca61QcQdQiF+7DKCe8BvqX8KpzpLpVX16X5SkfCa8kVF6tg==" saltValue="EZjALVqNs31IPW89wQGLmA==" spinCount="100000" sheet="1" objects="1" scenarios="1" selectLockedCells="1"/>
  <mergeCells count="11">
    <mergeCell ref="A85:E85"/>
    <mergeCell ref="A86:E86"/>
    <mergeCell ref="A87:E87"/>
    <mergeCell ref="A45:G45"/>
    <mergeCell ref="A1:G1"/>
    <mergeCell ref="A2:G2"/>
    <mergeCell ref="A3:G3"/>
    <mergeCell ref="A4:G4"/>
    <mergeCell ref="A21:F21"/>
    <mergeCell ref="A44:F44"/>
    <mergeCell ref="A84:F84"/>
  </mergeCells>
  <printOptions horizontalCentered="1"/>
  <pageMargins left="0.7" right="0.7" top="0.75" bottom="0.88" header="0.3" footer="0.17"/>
  <pageSetup paperSize="5" scale="76" fitToHeight="0" orientation="portrait" r:id="rId1"/>
  <headerFooter>
    <oddHeader>&amp;RIFBC NO. 21-TA003586JH</oddHeader>
    <oddFooter>&amp;LBidder Name: _________________________________
Authorized Signature: _________________________________</oddFoot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8583-F188-4AC8-BED3-E831BEBC1C6E}">
  <sheetPr>
    <tabColor rgb="FFFF0000"/>
    <pageSetUpPr fitToPage="1"/>
  </sheetPr>
  <dimension ref="A1:H88"/>
  <sheetViews>
    <sheetView view="pageBreakPreview" topLeftCell="A73" zoomScaleNormal="110" zoomScaleSheetLayoutView="100" workbookViewId="0">
      <selection activeCell="F9" sqref="F9"/>
    </sheetView>
  </sheetViews>
  <sheetFormatPr defaultRowHeight="15" x14ac:dyDescent="0.25"/>
  <cols>
    <col min="2" max="2" width="11.85546875" customWidth="1"/>
    <col min="3" max="3" width="39.42578125" customWidth="1"/>
    <col min="6" max="6" width="20.28515625" customWidth="1"/>
    <col min="7" max="7" width="19.28515625" customWidth="1"/>
  </cols>
  <sheetData>
    <row r="1" spans="1:7" x14ac:dyDescent="0.25">
      <c r="A1" s="78" t="s">
        <v>172</v>
      </c>
      <c r="B1" s="78"/>
      <c r="C1" s="78"/>
      <c r="D1" s="78"/>
      <c r="E1" s="78"/>
      <c r="F1" s="78"/>
      <c r="G1" s="78"/>
    </row>
    <row r="2" spans="1:7" x14ac:dyDescent="0.25">
      <c r="A2" s="78" t="s">
        <v>173</v>
      </c>
      <c r="B2" s="78"/>
      <c r="C2" s="78"/>
      <c r="D2" s="78"/>
      <c r="E2" s="78"/>
      <c r="F2" s="78"/>
      <c r="G2" s="78"/>
    </row>
    <row r="3" spans="1:7" x14ac:dyDescent="0.25">
      <c r="A3" s="78" t="s">
        <v>176</v>
      </c>
      <c r="B3" s="78"/>
      <c r="C3" s="78"/>
      <c r="D3" s="78"/>
      <c r="E3" s="78"/>
      <c r="F3" s="78"/>
      <c r="G3" s="78"/>
    </row>
    <row r="4" spans="1:7" ht="15.75" thickBot="1" x14ac:dyDescent="0.3">
      <c r="A4" s="93" t="s">
        <v>175</v>
      </c>
      <c r="B4" s="93"/>
      <c r="C4" s="93"/>
      <c r="D4" s="93"/>
      <c r="E4" s="93"/>
      <c r="F4" s="93"/>
      <c r="G4" s="93"/>
    </row>
    <row r="5" spans="1:7" ht="20.100000000000001" customHeight="1" thickTop="1" x14ac:dyDescent="0.25">
      <c r="A5" s="94" t="s">
        <v>12</v>
      </c>
      <c r="B5" s="96" t="s">
        <v>11</v>
      </c>
      <c r="C5" s="96" t="s">
        <v>0</v>
      </c>
      <c r="D5" s="98" t="s">
        <v>13</v>
      </c>
      <c r="E5" s="96" t="s">
        <v>10</v>
      </c>
      <c r="F5" s="96" t="s">
        <v>8</v>
      </c>
      <c r="G5" s="96" t="s">
        <v>9</v>
      </c>
    </row>
    <row r="6" spans="1:7" ht="13.5" customHeight="1" thickBot="1" x14ac:dyDescent="0.3">
      <c r="A6" s="95"/>
      <c r="B6" s="97"/>
      <c r="C6" s="97"/>
      <c r="D6" s="97"/>
      <c r="E6" s="97"/>
      <c r="F6" s="97"/>
      <c r="G6" s="97"/>
    </row>
    <row r="7" spans="1:7" ht="16.5" customHeight="1" thickTop="1" thickBot="1" x14ac:dyDescent="0.3">
      <c r="A7" s="52"/>
      <c r="B7" s="53"/>
      <c r="C7" s="54" t="s">
        <v>112</v>
      </c>
      <c r="D7" s="55"/>
      <c r="E7" s="53"/>
      <c r="F7" s="53"/>
      <c r="G7" s="59"/>
    </row>
    <row r="8" spans="1:7" ht="21.95" customHeight="1" thickBot="1" x14ac:dyDescent="0.3">
      <c r="A8" s="5">
        <v>1</v>
      </c>
      <c r="B8" s="8" t="s">
        <v>168</v>
      </c>
      <c r="C8" s="13" t="s">
        <v>47</v>
      </c>
      <c r="D8" s="9">
        <v>1</v>
      </c>
      <c r="E8" s="29" t="s">
        <v>1</v>
      </c>
      <c r="F8" s="60"/>
      <c r="G8" s="25">
        <f>D8*F8</f>
        <v>0</v>
      </c>
    </row>
    <row r="9" spans="1:7" ht="21.95" customHeight="1" thickBot="1" x14ac:dyDescent="0.3">
      <c r="A9" s="4">
        <f>A8+1</f>
        <v>2</v>
      </c>
      <c r="B9" s="10" t="s">
        <v>167</v>
      </c>
      <c r="C9" s="14" t="s">
        <v>48</v>
      </c>
      <c r="D9" s="7">
        <v>1</v>
      </c>
      <c r="E9" s="2" t="s">
        <v>1</v>
      </c>
      <c r="F9" s="61"/>
      <c r="G9" s="25">
        <f t="shared" ref="G9:G21" si="0">D9*F9</f>
        <v>0</v>
      </c>
    </row>
    <row r="10" spans="1:7" ht="21.95" customHeight="1" thickBot="1" x14ac:dyDescent="0.3">
      <c r="A10" s="4">
        <f>A9+1</f>
        <v>3</v>
      </c>
      <c r="B10" s="10" t="s">
        <v>49</v>
      </c>
      <c r="C10" s="14" t="s">
        <v>110</v>
      </c>
      <c r="D10" s="7">
        <v>1</v>
      </c>
      <c r="E10" s="2" t="s">
        <v>1</v>
      </c>
      <c r="F10" s="62"/>
      <c r="G10" s="25">
        <f t="shared" si="0"/>
        <v>0</v>
      </c>
    </row>
    <row r="11" spans="1:7" ht="21.95" customHeight="1" thickBot="1" x14ac:dyDescent="0.3">
      <c r="A11" s="4">
        <f t="shared" ref="A11:A21" si="1">A10+1</f>
        <v>4</v>
      </c>
      <c r="B11" s="10" t="s">
        <v>115</v>
      </c>
      <c r="C11" s="14" t="s">
        <v>113</v>
      </c>
      <c r="D11" s="7">
        <v>13</v>
      </c>
      <c r="E11" s="2" t="s">
        <v>4</v>
      </c>
      <c r="F11" s="62"/>
      <c r="G11" s="25">
        <f t="shared" si="0"/>
        <v>0</v>
      </c>
    </row>
    <row r="12" spans="1:7" ht="21.95" customHeight="1" thickBot="1" x14ac:dyDescent="0.3">
      <c r="A12" s="4">
        <f t="shared" si="1"/>
        <v>5</v>
      </c>
      <c r="B12" s="10" t="s">
        <v>116</v>
      </c>
      <c r="C12" s="14" t="s">
        <v>114</v>
      </c>
      <c r="D12" s="7">
        <v>1</v>
      </c>
      <c r="E12" s="2" t="s">
        <v>3</v>
      </c>
      <c r="F12" s="62"/>
      <c r="G12" s="25">
        <f t="shared" si="0"/>
        <v>0</v>
      </c>
    </row>
    <row r="13" spans="1:7" ht="21.95" customHeight="1" thickBot="1" x14ac:dyDescent="0.3">
      <c r="A13" s="4">
        <f>A12+1</f>
        <v>6</v>
      </c>
      <c r="B13" s="10" t="s">
        <v>50</v>
      </c>
      <c r="C13" s="14" t="s">
        <v>54</v>
      </c>
      <c r="D13" s="7">
        <v>70</v>
      </c>
      <c r="E13" s="2" t="s">
        <v>56</v>
      </c>
      <c r="F13" s="62"/>
      <c r="G13" s="25">
        <f t="shared" si="0"/>
        <v>0</v>
      </c>
    </row>
    <row r="14" spans="1:7" ht="21.95" customHeight="1" thickBot="1" x14ac:dyDescent="0.3">
      <c r="A14" s="4">
        <f>A13+1</f>
        <v>7</v>
      </c>
      <c r="B14" s="10" t="s">
        <v>117</v>
      </c>
      <c r="C14" s="14" t="s">
        <v>118</v>
      </c>
      <c r="D14" s="7">
        <v>3424</v>
      </c>
      <c r="E14" s="2" t="s">
        <v>4</v>
      </c>
      <c r="F14" s="62"/>
      <c r="G14" s="25">
        <f t="shared" si="0"/>
        <v>0</v>
      </c>
    </row>
    <row r="15" spans="1:7" ht="21.95" customHeight="1" thickBot="1" x14ac:dyDescent="0.3">
      <c r="A15" s="4">
        <f>A14+1</f>
        <v>8</v>
      </c>
      <c r="B15" s="10" t="s">
        <v>51</v>
      </c>
      <c r="C15" s="14" t="s">
        <v>55</v>
      </c>
      <c r="D15" s="7">
        <v>471</v>
      </c>
      <c r="E15" s="2" t="s">
        <v>57</v>
      </c>
      <c r="F15" s="62"/>
      <c r="G15" s="25">
        <f t="shared" si="0"/>
        <v>0</v>
      </c>
    </row>
    <row r="16" spans="1:7" ht="21.95" customHeight="1" thickBot="1" x14ac:dyDescent="0.3">
      <c r="A16" s="4">
        <f t="shared" si="1"/>
        <v>9</v>
      </c>
      <c r="B16" s="10" t="s">
        <v>119</v>
      </c>
      <c r="C16" s="14" t="s">
        <v>120</v>
      </c>
      <c r="D16" s="7">
        <v>1</v>
      </c>
      <c r="E16" s="2" t="s">
        <v>3</v>
      </c>
      <c r="F16" s="62"/>
      <c r="G16" s="25">
        <f t="shared" si="0"/>
        <v>0</v>
      </c>
    </row>
    <row r="17" spans="1:7" ht="21.95" customHeight="1" thickBot="1" x14ac:dyDescent="0.3">
      <c r="A17" s="4">
        <f>A16+1</f>
        <v>10</v>
      </c>
      <c r="B17" s="10" t="s">
        <v>121</v>
      </c>
      <c r="C17" s="14" t="s">
        <v>122</v>
      </c>
      <c r="D17" s="7">
        <v>101</v>
      </c>
      <c r="E17" s="2" t="s">
        <v>2</v>
      </c>
      <c r="F17" s="62"/>
      <c r="G17" s="25">
        <f t="shared" si="0"/>
        <v>0</v>
      </c>
    </row>
    <row r="18" spans="1:7" ht="21.95" customHeight="1" thickBot="1" x14ac:dyDescent="0.3">
      <c r="A18" s="4">
        <f t="shared" si="1"/>
        <v>11</v>
      </c>
      <c r="B18" s="10" t="s">
        <v>123</v>
      </c>
      <c r="C18" s="14" t="s">
        <v>124</v>
      </c>
      <c r="D18" s="7">
        <v>230</v>
      </c>
      <c r="E18" s="2" t="s">
        <v>2</v>
      </c>
      <c r="F18" s="62"/>
      <c r="G18" s="25">
        <f t="shared" si="0"/>
        <v>0</v>
      </c>
    </row>
    <row r="19" spans="1:7" ht="21.95" customHeight="1" thickBot="1" x14ac:dyDescent="0.3">
      <c r="A19" s="4">
        <f>A18+1</f>
        <v>12</v>
      </c>
      <c r="B19" s="10" t="s">
        <v>106</v>
      </c>
      <c r="C19" s="14" t="s">
        <v>107</v>
      </c>
      <c r="D19" s="7">
        <v>23</v>
      </c>
      <c r="E19" s="2" t="s">
        <v>4</v>
      </c>
      <c r="F19" s="62"/>
      <c r="G19" s="25">
        <f t="shared" si="0"/>
        <v>0</v>
      </c>
    </row>
    <row r="20" spans="1:7" ht="21.95" customHeight="1" thickBot="1" x14ac:dyDescent="0.3">
      <c r="A20" s="4">
        <f t="shared" si="1"/>
        <v>13</v>
      </c>
      <c r="B20" s="10" t="s">
        <v>52</v>
      </c>
      <c r="C20" s="14" t="s">
        <v>15</v>
      </c>
      <c r="D20" s="7">
        <v>21</v>
      </c>
      <c r="E20" s="2" t="s">
        <v>5</v>
      </c>
      <c r="F20" s="62"/>
      <c r="G20" s="25">
        <f t="shared" si="0"/>
        <v>0</v>
      </c>
    </row>
    <row r="21" spans="1:7" ht="21.95" customHeight="1" thickBot="1" x14ac:dyDescent="0.3">
      <c r="A21" s="4">
        <f t="shared" si="1"/>
        <v>14</v>
      </c>
      <c r="B21" s="27" t="s">
        <v>53</v>
      </c>
      <c r="C21" s="28" t="s">
        <v>16</v>
      </c>
      <c r="D21" s="24">
        <v>62</v>
      </c>
      <c r="E21" s="2" t="s">
        <v>4</v>
      </c>
      <c r="F21" s="62"/>
      <c r="G21" s="25">
        <f t="shared" si="0"/>
        <v>0</v>
      </c>
    </row>
    <row r="22" spans="1:7" ht="15.75" customHeight="1" thickBot="1" x14ac:dyDescent="0.3">
      <c r="A22" s="92" t="s">
        <v>111</v>
      </c>
      <c r="B22" s="83"/>
      <c r="C22" s="83"/>
      <c r="D22" s="83"/>
      <c r="E22" s="83"/>
      <c r="F22" s="84"/>
      <c r="G22" s="33">
        <f>SUM(G8:G21)</f>
        <v>0</v>
      </c>
    </row>
    <row r="23" spans="1:7" ht="18" customHeight="1" thickBot="1" x14ac:dyDescent="0.3">
      <c r="A23" s="18"/>
      <c r="B23" s="16"/>
      <c r="C23" s="6" t="s">
        <v>17</v>
      </c>
      <c r="D23" s="17"/>
      <c r="E23" s="16"/>
      <c r="F23" s="16"/>
      <c r="G23" s="57"/>
    </row>
    <row r="24" spans="1:7" ht="21.95" customHeight="1" thickBot="1" x14ac:dyDescent="0.3">
      <c r="A24" s="4">
        <f>A21+1</f>
        <v>15</v>
      </c>
      <c r="B24" s="1" t="s">
        <v>125</v>
      </c>
      <c r="C24" s="11" t="s">
        <v>128</v>
      </c>
      <c r="D24" s="24">
        <v>2</v>
      </c>
      <c r="E24" s="2" t="s">
        <v>6</v>
      </c>
      <c r="F24" s="63"/>
      <c r="G24" s="56">
        <f>D24*F24</f>
        <v>0</v>
      </c>
    </row>
    <row r="25" spans="1:7" ht="21.95" customHeight="1" thickBot="1" x14ac:dyDescent="0.3">
      <c r="A25" s="4">
        <f>A24+1</f>
        <v>16</v>
      </c>
      <c r="B25" s="1" t="s">
        <v>126</v>
      </c>
      <c r="C25" s="11" t="s">
        <v>129</v>
      </c>
      <c r="D25" s="24">
        <v>1</v>
      </c>
      <c r="E25" s="2" t="s">
        <v>6</v>
      </c>
      <c r="F25" s="63"/>
      <c r="G25" s="56">
        <f t="shared" ref="G25:G44" si="2">D25*F25</f>
        <v>0</v>
      </c>
    </row>
    <row r="26" spans="1:7" ht="21.95" customHeight="1" thickBot="1" x14ac:dyDescent="0.3">
      <c r="A26" s="4">
        <f t="shared" ref="A26:A44" si="3">A25+1</f>
        <v>17</v>
      </c>
      <c r="B26" s="1" t="s">
        <v>127</v>
      </c>
      <c r="C26" s="11" t="s">
        <v>130</v>
      </c>
      <c r="D26" s="24">
        <v>3</v>
      </c>
      <c r="E26" s="2" t="s">
        <v>6</v>
      </c>
      <c r="F26" s="63"/>
      <c r="G26" s="56">
        <f t="shared" si="2"/>
        <v>0</v>
      </c>
    </row>
    <row r="27" spans="1:7" ht="21.95" customHeight="1" thickBot="1" x14ac:dyDescent="0.3">
      <c r="A27" s="4">
        <f t="shared" si="3"/>
        <v>18</v>
      </c>
      <c r="B27" s="1" t="s">
        <v>58</v>
      </c>
      <c r="C27" s="11" t="s">
        <v>22</v>
      </c>
      <c r="D27" s="24">
        <v>1</v>
      </c>
      <c r="E27" s="2" t="s">
        <v>6</v>
      </c>
      <c r="F27" s="63"/>
      <c r="G27" s="56">
        <f t="shared" si="2"/>
        <v>0</v>
      </c>
    </row>
    <row r="28" spans="1:7" ht="21.95" customHeight="1" thickBot="1" x14ac:dyDescent="0.3">
      <c r="A28" s="4">
        <f t="shared" si="3"/>
        <v>19</v>
      </c>
      <c r="B28" s="1" t="s">
        <v>131</v>
      </c>
      <c r="C28" s="11" t="s">
        <v>133</v>
      </c>
      <c r="D28" s="24">
        <v>1</v>
      </c>
      <c r="E28" s="2" t="s">
        <v>6</v>
      </c>
      <c r="F28" s="63"/>
      <c r="G28" s="56">
        <f t="shared" si="2"/>
        <v>0</v>
      </c>
    </row>
    <row r="29" spans="1:7" ht="21.95" customHeight="1" thickBot="1" x14ac:dyDescent="0.3">
      <c r="A29" s="4">
        <f t="shared" si="3"/>
        <v>20</v>
      </c>
      <c r="B29" s="1" t="s">
        <v>132</v>
      </c>
      <c r="C29" s="11" t="s">
        <v>134</v>
      </c>
      <c r="D29" s="24">
        <v>1</v>
      </c>
      <c r="E29" s="2" t="s">
        <v>6</v>
      </c>
      <c r="F29" s="63"/>
      <c r="G29" s="56">
        <f t="shared" si="2"/>
        <v>0</v>
      </c>
    </row>
    <row r="30" spans="1:7" ht="21.95" customHeight="1" thickBot="1" x14ac:dyDescent="0.3">
      <c r="A30" s="4">
        <f t="shared" si="3"/>
        <v>21</v>
      </c>
      <c r="B30" s="1" t="s">
        <v>135</v>
      </c>
      <c r="C30" s="11" t="s">
        <v>136</v>
      </c>
      <c r="D30" s="24">
        <v>2</v>
      </c>
      <c r="E30" s="2" t="s">
        <v>3</v>
      </c>
      <c r="F30" s="63"/>
      <c r="G30" s="56">
        <f t="shared" si="2"/>
        <v>0</v>
      </c>
    </row>
    <row r="31" spans="1:7" ht="21.95" customHeight="1" thickBot="1" x14ac:dyDescent="0.3">
      <c r="A31" s="4">
        <f t="shared" si="3"/>
        <v>22</v>
      </c>
      <c r="B31" s="1" t="s">
        <v>137</v>
      </c>
      <c r="C31" s="11" t="s">
        <v>138</v>
      </c>
      <c r="D31" s="24">
        <v>4</v>
      </c>
      <c r="E31" s="2" t="s">
        <v>5</v>
      </c>
      <c r="F31" s="63"/>
      <c r="G31" s="56">
        <f t="shared" si="2"/>
        <v>0</v>
      </c>
    </row>
    <row r="32" spans="1:7" ht="21.95" customHeight="1" thickBot="1" x14ac:dyDescent="0.3">
      <c r="A32" s="4">
        <f t="shared" si="3"/>
        <v>23</v>
      </c>
      <c r="B32" s="1" t="s">
        <v>59</v>
      </c>
      <c r="C32" s="11" t="s">
        <v>60</v>
      </c>
      <c r="D32" s="24">
        <v>1</v>
      </c>
      <c r="E32" s="2" t="s">
        <v>1</v>
      </c>
      <c r="F32" s="63"/>
      <c r="G32" s="56">
        <f t="shared" si="2"/>
        <v>0</v>
      </c>
    </row>
    <row r="33" spans="1:7" ht="21.95" customHeight="1" thickBot="1" x14ac:dyDescent="0.3">
      <c r="A33" s="4">
        <f t="shared" si="3"/>
        <v>24</v>
      </c>
      <c r="B33" s="1" t="s">
        <v>61</v>
      </c>
      <c r="C33" s="11" t="s">
        <v>18</v>
      </c>
      <c r="D33" s="24">
        <v>163</v>
      </c>
      <c r="E33" s="2" t="s">
        <v>2</v>
      </c>
      <c r="F33" s="63"/>
      <c r="G33" s="56">
        <f t="shared" si="2"/>
        <v>0</v>
      </c>
    </row>
    <row r="34" spans="1:7" ht="21.95" customHeight="1" thickBot="1" x14ac:dyDescent="0.3">
      <c r="A34" s="4">
        <f t="shared" si="3"/>
        <v>25</v>
      </c>
      <c r="B34" s="1" t="s">
        <v>62</v>
      </c>
      <c r="C34" s="11" t="s">
        <v>19</v>
      </c>
      <c r="D34" s="24">
        <v>89</v>
      </c>
      <c r="E34" s="2" t="s">
        <v>2</v>
      </c>
      <c r="F34" s="63"/>
      <c r="G34" s="56">
        <f t="shared" si="2"/>
        <v>0</v>
      </c>
    </row>
    <row r="35" spans="1:7" ht="21.95" customHeight="1" thickBot="1" x14ac:dyDescent="0.3">
      <c r="A35" s="4">
        <f t="shared" si="3"/>
        <v>26</v>
      </c>
      <c r="B35" s="1" t="s">
        <v>62</v>
      </c>
      <c r="C35" s="11" t="s">
        <v>139</v>
      </c>
      <c r="D35" s="30">
        <v>0.10100000000000001</v>
      </c>
      <c r="E35" s="2" t="s">
        <v>7</v>
      </c>
      <c r="F35" s="63"/>
      <c r="G35" s="56">
        <f t="shared" si="2"/>
        <v>0</v>
      </c>
    </row>
    <row r="36" spans="1:7" ht="21.95" customHeight="1" thickBot="1" x14ac:dyDescent="0.3">
      <c r="A36" s="4">
        <f t="shared" si="3"/>
        <v>27</v>
      </c>
      <c r="B36" s="1" t="s">
        <v>63</v>
      </c>
      <c r="C36" s="11" t="s">
        <v>64</v>
      </c>
      <c r="D36" s="24">
        <v>2</v>
      </c>
      <c r="E36" s="2" t="s">
        <v>3</v>
      </c>
      <c r="F36" s="63"/>
      <c r="G36" s="56">
        <f t="shared" si="2"/>
        <v>0</v>
      </c>
    </row>
    <row r="37" spans="1:7" ht="21.95" customHeight="1" thickBot="1" x14ac:dyDescent="0.3">
      <c r="A37" s="4">
        <f t="shared" si="3"/>
        <v>28</v>
      </c>
      <c r="B37" s="1" t="s">
        <v>65</v>
      </c>
      <c r="C37" s="11" t="s">
        <v>20</v>
      </c>
      <c r="D37" s="24">
        <v>9</v>
      </c>
      <c r="E37" s="2" t="s">
        <v>3</v>
      </c>
      <c r="F37" s="63"/>
      <c r="G37" s="56">
        <f t="shared" si="2"/>
        <v>0</v>
      </c>
    </row>
    <row r="38" spans="1:7" ht="21.95" customHeight="1" thickBot="1" x14ac:dyDescent="0.3">
      <c r="A38" s="4">
        <f t="shared" si="3"/>
        <v>29</v>
      </c>
      <c r="B38" s="1" t="s">
        <v>66</v>
      </c>
      <c r="C38" s="11" t="s">
        <v>67</v>
      </c>
      <c r="D38" s="24">
        <v>294</v>
      </c>
      <c r="E38" s="2" t="s">
        <v>2</v>
      </c>
      <c r="F38" s="63"/>
      <c r="G38" s="56">
        <f t="shared" si="2"/>
        <v>0</v>
      </c>
    </row>
    <row r="39" spans="1:7" ht="21.95" customHeight="1" thickBot="1" x14ac:dyDescent="0.3">
      <c r="A39" s="4">
        <f t="shared" si="3"/>
        <v>30</v>
      </c>
      <c r="B39" s="1" t="s">
        <v>140</v>
      </c>
      <c r="C39" s="11" t="s">
        <v>142</v>
      </c>
      <c r="D39" s="24">
        <v>4</v>
      </c>
      <c r="E39" s="2" t="s">
        <v>3</v>
      </c>
      <c r="F39" s="63"/>
      <c r="G39" s="56">
        <f t="shared" si="2"/>
        <v>0</v>
      </c>
    </row>
    <row r="40" spans="1:7" ht="21.95" customHeight="1" thickBot="1" x14ac:dyDescent="0.3">
      <c r="A40" s="4">
        <f t="shared" si="3"/>
        <v>31</v>
      </c>
      <c r="B40" s="1" t="s">
        <v>141</v>
      </c>
      <c r="C40" s="11" t="s">
        <v>143</v>
      </c>
      <c r="D40" s="24">
        <v>1</v>
      </c>
      <c r="E40" s="2" t="s">
        <v>3</v>
      </c>
      <c r="F40" s="63"/>
      <c r="G40" s="56">
        <f t="shared" si="2"/>
        <v>0</v>
      </c>
    </row>
    <row r="41" spans="1:7" ht="21.95" customHeight="1" thickBot="1" x14ac:dyDescent="0.3">
      <c r="A41" s="4">
        <f t="shared" si="3"/>
        <v>32</v>
      </c>
      <c r="B41" s="1" t="s">
        <v>68</v>
      </c>
      <c r="C41" s="11" t="s">
        <v>21</v>
      </c>
      <c r="D41" s="30">
        <v>0.161</v>
      </c>
      <c r="E41" s="2" t="s">
        <v>7</v>
      </c>
      <c r="F41" s="63"/>
      <c r="G41" s="56">
        <f t="shared" si="2"/>
        <v>0</v>
      </c>
    </row>
    <row r="42" spans="1:7" ht="21.95" customHeight="1" thickBot="1" x14ac:dyDescent="0.3">
      <c r="A42" s="4">
        <f t="shared" si="3"/>
        <v>33</v>
      </c>
      <c r="B42" s="1" t="s">
        <v>69</v>
      </c>
      <c r="C42" s="11" t="s">
        <v>70</v>
      </c>
      <c r="D42" s="30">
        <v>9.0999999999999998E-2</v>
      </c>
      <c r="E42" s="2" t="s">
        <v>7</v>
      </c>
      <c r="F42" s="63"/>
      <c r="G42" s="56">
        <f t="shared" si="2"/>
        <v>0</v>
      </c>
    </row>
    <row r="43" spans="1:7" ht="21.95" customHeight="1" thickBot="1" x14ac:dyDescent="0.3">
      <c r="A43" s="4">
        <f t="shared" si="3"/>
        <v>34</v>
      </c>
      <c r="B43" s="1" t="s">
        <v>71</v>
      </c>
      <c r="C43" s="11" t="s">
        <v>72</v>
      </c>
      <c r="D43" s="30">
        <v>0.112</v>
      </c>
      <c r="E43" s="2" t="s">
        <v>7</v>
      </c>
      <c r="F43" s="63"/>
      <c r="G43" s="56">
        <f t="shared" si="2"/>
        <v>0</v>
      </c>
    </row>
    <row r="44" spans="1:7" ht="21.95" customHeight="1" thickBot="1" x14ac:dyDescent="0.3">
      <c r="A44" s="4">
        <f t="shared" si="3"/>
        <v>35</v>
      </c>
      <c r="B44" s="1" t="s">
        <v>144</v>
      </c>
      <c r="C44" s="11" t="s">
        <v>145</v>
      </c>
      <c r="D44" s="24">
        <v>182</v>
      </c>
      <c r="E44" s="2" t="s">
        <v>5</v>
      </c>
      <c r="F44" s="63"/>
      <c r="G44" s="56">
        <f t="shared" si="2"/>
        <v>0</v>
      </c>
    </row>
    <row r="45" spans="1:7" ht="16.5" customHeight="1" thickBot="1" x14ac:dyDescent="0.3">
      <c r="A45" s="92" t="s">
        <v>45</v>
      </c>
      <c r="B45" s="83"/>
      <c r="C45" s="83"/>
      <c r="D45" s="83"/>
      <c r="E45" s="83"/>
      <c r="F45" s="84"/>
      <c r="G45" s="33">
        <f>SUM(G24:G44)</f>
        <v>0</v>
      </c>
    </row>
    <row r="46" spans="1:7" ht="20.25" customHeight="1" thickBot="1" x14ac:dyDescent="0.3">
      <c r="A46" s="18"/>
      <c r="B46" s="16"/>
      <c r="C46" s="6" t="s">
        <v>25</v>
      </c>
      <c r="D46" s="17"/>
      <c r="E46" s="16"/>
      <c r="F46" s="16"/>
      <c r="G46" s="57"/>
    </row>
    <row r="47" spans="1:7" s="20" customFormat="1" ht="21.95" customHeight="1" thickBot="1" x14ac:dyDescent="0.3">
      <c r="A47" s="19">
        <f>A44+1</f>
        <v>36</v>
      </c>
      <c r="B47" s="22" t="s">
        <v>73</v>
      </c>
      <c r="C47" s="12" t="s">
        <v>23</v>
      </c>
      <c r="D47" s="24">
        <v>700</v>
      </c>
      <c r="E47" s="3" t="s">
        <v>2</v>
      </c>
      <c r="F47" s="65"/>
      <c r="G47" s="50">
        <f>D47*F47</f>
        <v>0</v>
      </c>
    </row>
    <row r="48" spans="1:7" s="20" customFormat="1" ht="21.95" customHeight="1" thickBot="1" x14ac:dyDescent="0.3">
      <c r="A48" s="21">
        <f>A47+1</f>
        <v>37</v>
      </c>
      <c r="B48" s="22" t="s">
        <v>74</v>
      </c>
      <c r="C48" s="12" t="s">
        <v>24</v>
      </c>
      <c r="D48" s="24">
        <v>460</v>
      </c>
      <c r="E48" s="3" t="s">
        <v>2</v>
      </c>
      <c r="F48" s="66"/>
      <c r="G48" s="50">
        <f t="shared" ref="G48:G84" si="4">D48*F48</f>
        <v>0</v>
      </c>
    </row>
    <row r="49" spans="1:8" s="20" customFormat="1" ht="21.95" customHeight="1" thickBot="1" x14ac:dyDescent="0.3">
      <c r="A49" s="21">
        <f t="shared" ref="A49:A84" si="5">A48+1</f>
        <v>38</v>
      </c>
      <c r="B49" s="22" t="s">
        <v>75</v>
      </c>
      <c r="C49" s="12" t="s">
        <v>26</v>
      </c>
      <c r="D49" s="24">
        <v>1</v>
      </c>
      <c r="E49" s="3" t="s">
        <v>14</v>
      </c>
      <c r="F49" s="66"/>
      <c r="G49" s="50">
        <f t="shared" si="4"/>
        <v>0</v>
      </c>
    </row>
    <row r="50" spans="1:8" s="20" customFormat="1" ht="21.95" customHeight="1" thickBot="1" x14ac:dyDescent="0.3">
      <c r="A50" s="21">
        <f t="shared" si="5"/>
        <v>39</v>
      </c>
      <c r="B50" s="22" t="s">
        <v>76</v>
      </c>
      <c r="C50" s="12" t="s">
        <v>27</v>
      </c>
      <c r="D50" s="24">
        <v>290</v>
      </c>
      <c r="E50" s="3" t="s">
        <v>2</v>
      </c>
      <c r="F50" s="66"/>
      <c r="G50" s="50">
        <f t="shared" si="4"/>
        <v>0</v>
      </c>
    </row>
    <row r="51" spans="1:8" s="20" customFormat="1" ht="21.95" customHeight="1" thickBot="1" x14ac:dyDescent="0.3">
      <c r="A51" s="21">
        <f t="shared" si="5"/>
        <v>40</v>
      </c>
      <c r="B51" s="22" t="s">
        <v>77</v>
      </c>
      <c r="C51" s="12" t="s">
        <v>28</v>
      </c>
      <c r="D51" s="24">
        <v>4</v>
      </c>
      <c r="E51" s="3" t="s">
        <v>3</v>
      </c>
      <c r="F51" s="66"/>
      <c r="G51" s="50">
        <f t="shared" si="4"/>
        <v>0</v>
      </c>
    </row>
    <row r="52" spans="1:8" s="20" customFormat="1" ht="21.95" customHeight="1" thickBot="1" x14ac:dyDescent="0.3">
      <c r="A52" s="21">
        <f t="shared" si="5"/>
        <v>41</v>
      </c>
      <c r="B52" s="22" t="s">
        <v>78</v>
      </c>
      <c r="C52" s="12" t="s">
        <v>146</v>
      </c>
      <c r="D52" s="24">
        <v>1</v>
      </c>
      <c r="E52" s="3" t="s">
        <v>3</v>
      </c>
      <c r="F52" s="66"/>
      <c r="G52" s="50">
        <f t="shared" si="4"/>
        <v>0</v>
      </c>
    </row>
    <row r="53" spans="1:8" s="20" customFormat="1" ht="21.95" customHeight="1" thickBot="1" x14ac:dyDescent="0.3">
      <c r="A53" s="21">
        <f t="shared" si="5"/>
        <v>42</v>
      </c>
      <c r="B53" s="22" t="s">
        <v>78</v>
      </c>
      <c r="C53" s="12" t="s">
        <v>29</v>
      </c>
      <c r="D53" s="24">
        <v>1</v>
      </c>
      <c r="E53" s="3" t="s">
        <v>3</v>
      </c>
      <c r="F53" s="66"/>
      <c r="G53" s="50">
        <f t="shared" si="4"/>
        <v>0</v>
      </c>
    </row>
    <row r="54" spans="1:8" s="20" customFormat="1" ht="21.95" customHeight="1" thickBot="1" x14ac:dyDescent="0.3">
      <c r="A54" s="21">
        <f t="shared" si="5"/>
        <v>43</v>
      </c>
      <c r="B54" s="22" t="s">
        <v>79</v>
      </c>
      <c r="C54" s="12" t="s">
        <v>41</v>
      </c>
      <c r="D54" s="24">
        <v>1</v>
      </c>
      <c r="E54" s="3" t="s">
        <v>3</v>
      </c>
      <c r="F54" s="66"/>
      <c r="G54" s="50">
        <f t="shared" si="4"/>
        <v>0</v>
      </c>
    </row>
    <row r="55" spans="1:8" s="20" customFormat="1" ht="21.95" customHeight="1" thickBot="1" x14ac:dyDescent="0.3">
      <c r="A55" s="21">
        <f t="shared" si="5"/>
        <v>44</v>
      </c>
      <c r="B55" s="22" t="s">
        <v>80</v>
      </c>
      <c r="C55" s="12" t="s">
        <v>81</v>
      </c>
      <c r="D55" s="24">
        <v>305</v>
      </c>
      <c r="E55" s="3" t="s">
        <v>2</v>
      </c>
      <c r="F55" s="66"/>
      <c r="G55" s="50">
        <f t="shared" si="4"/>
        <v>0</v>
      </c>
    </row>
    <row r="56" spans="1:8" s="20" customFormat="1" ht="21.95" customHeight="1" thickBot="1" x14ac:dyDescent="0.3">
      <c r="A56" s="21">
        <f t="shared" si="5"/>
        <v>45</v>
      </c>
      <c r="B56" s="22" t="s">
        <v>82</v>
      </c>
      <c r="C56" s="12" t="s">
        <v>44</v>
      </c>
      <c r="D56" s="24">
        <v>26</v>
      </c>
      <c r="E56" s="3" t="s">
        <v>3</v>
      </c>
      <c r="F56" s="66"/>
      <c r="G56" s="50">
        <f t="shared" si="4"/>
        <v>0</v>
      </c>
    </row>
    <row r="57" spans="1:8" s="20" customFormat="1" ht="21.95" customHeight="1" thickBot="1" x14ac:dyDescent="0.3">
      <c r="A57" s="21">
        <f t="shared" si="5"/>
        <v>46</v>
      </c>
      <c r="B57" s="22" t="s">
        <v>151</v>
      </c>
      <c r="C57" s="12" t="s">
        <v>153</v>
      </c>
      <c r="D57" s="24">
        <v>1</v>
      </c>
      <c r="E57" s="3" t="s">
        <v>3</v>
      </c>
      <c r="F57" s="66"/>
      <c r="G57" s="50">
        <f t="shared" si="4"/>
        <v>0</v>
      </c>
    </row>
    <row r="58" spans="1:8" s="20" customFormat="1" ht="21.95" customHeight="1" thickBot="1" x14ac:dyDescent="0.3">
      <c r="A58" s="21">
        <f t="shared" si="5"/>
        <v>47</v>
      </c>
      <c r="B58" s="22" t="s">
        <v>152</v>
      </c>
      <c r="C58" s="12" t="s">
        <v>154</v>
      </c>
      <c r="D58" s="24">
        <v>1</v>
      </c>
      <c r="E58" s="3" t="s">
        <v>3</v>
      </c>
      <c r="F58" s="66"/>
      <c r="G58" s="50">
        <f t="shared" si="4"/>
        <v>0</v>
      </c>
    </row>
    <row r="59" spans="1:8" s="20" customFormat="1" ht="21.95" customHeight="1" thickBot="1" x14ac:dyDescent="0.3">
      <c r="A59" s="21">
        <f t="shared" si="5"/>
        <v>48</v>
      </c>
      <c r="B59" s="22" t="s">
        <v>83</v>
      </c>
      <c r="C59" s="12" t="s">
        <v>30</v>
      </c>
      <c r="D59" s="24">
        <v>1</v>
      </c>
      <c r="E59" s="3" t="s">
        <v>6</v>
      </c>
      <c r="F59" s="66"/>
      <c r="G59" s="50">
        <f t="shared" si="4"/>
        <v>0</v>
      </c>
    </row>
    <row r="60" spans="1:8" s="20" customFormat="1" ht="21.95" customHeight="1" thickBot="1" x14ac:dyDescent="0.3">
      <c r="A60" s="21">
        <f t="shared" si="5"/>
        <v>49</v>
      </c>
      <c r="B60" s="22" t="s">
        <v>84</v>
      </c>
      <c r="C60" s="12" t="s">
        <v>85</v>
      </c>
      <c r="D60" s="24">
        <v>65</v>
      </c>
      <c r="E60" s="3" t="s">
        <v>2</v>
      </c>
      <c r="F60" s="66"/>
      <c r="G60" s="50">
        <f t="shared" si="4"/>
        <v>0</v>
      </c>
    </row>
    <row r="61" spans="1:8" s="20" customFormat="1" ht="21.95" customHeight="1" thickBot="1" x14ac:dyDescent="0.3">
      <c r="A61" s="21">
        <f t="shared" si="5"/>
        <v>50</v>
      </c>
      <c r="B61" s="22" t="s">
        <v>86</v>
      </c>
      <c r="C61" s="12" t="s">
        <v>169</v>
      </c>
      <c r="D61" s="24">
        <v>1</v>
      </c>
      <c r="E61" s="3" t="s">
        <v>3</v>
      </c>
      <c r="F61" s="66"/>
      <c r="G61" s="50">
        <f t="shared" si="4"/>
        <v>0</v>
      </c>
      <c r="H61" s="23"/>
    </row>
    <row r="62" spans="1:8" s="20" customFormat="1" ht="21.95" customHeight="1" thickBot="1" x14ac:dyDescent="0.3">
      <c r="A62" s="21">
        <f t="shared" si="5"/>
        <v>51</v>
      </c>
      <c r="B62" s="22" t="s">
        <v>87</v>
      </c>
      <c r="C62" s="12" t="s">
        <v>31</v>
      </c>
      <c r="D62" s="24">
        <v>1</v>
      </c>
      <c r="E62" s="3" t="s">
        <v>3</v>
      </c>
      <c r="F62" s="67"/>
      <c r="G62" s="50">
        <f t="shared" si="4"/>
        <v>0</v>
      </c>
    </row>
    <row r="63" spans="1:8" s="20" customFormat="1" ht="21.95" customHeight="1" thickBot="1" x14ac:dyDescent="0.3">
      <c r="A63" s="21">
        <f t="shared" si="5"/>
        <v>52</v>
      </c>
      <c r="B63" s="22" t="s">
        <v>88</v>
      </c>
      <c r="C63" s="12" t="s">
        <v>89</v>
      </c>
      <c r="D63" s="24">
        <v>6</v>
      </c>
      <c r="E63" s="3" t="s">
        <v>3</v>
      </c>
      <c r="F63" s="66"/>
      <c r="G63" s="50">
        <f t="shared" si="4"/>
        <v>0</v>
      </c>
    </row>
    <row r="64" spans="1:8" s="20" customFormat="1" ht="21.95" customHeight="1" thickBot="1" x14ac:dyDescent="0.3">
      <c r="A64" s="21">
        <f t="shared" si="5"/>
        <v>53</v>
      </c>
      <c r="B64" s="22" t="s">
        <v>155</v>
      </c>
      <c r="C64" s="12" t="s">
        <v>156</v>
      </c>
      <c r="D64" s="24">
        <v>1</v>
      </c>
      <c r="E64" s="3" t="s">
        <v>3</v>
      </c>
      <c r="F64" s="66"/>
      <c r="G64" s="50">
        <f t="shared" si="4"/>
        <v>0</v>
      </c>
    </row>
    <row r="65" spans="1:7" s="20" customFormat="1" ht="21.95" customHeight="1" thickBot="1" x14ac:dyDescent="0.3">
      <c r="A65" s="21">
        <f t="shared" si="5"/>
        <v>54</v>
      </c>
      <c r="B65" s="22" t="s">
        <v>147</v>
      </c>
      <c r="C65" s="12" t="s">
        <v>148</v>
      </c>
      <c r="D65" s="24">
        <v>2</v>
      </c>
      <c r="E65" s="3" t="s">
        <v>3</v>
      </c>
      <c r="F65" s="66"/>
      <c r="G65" s="50">
        <f t="shared" si="4"/>
        <v>0</v>
      </c>
    </row>
    <row r="66" spans="1:7" s="20" customFormat="1" ht="21.95" customHeight="1" thickBot="1" x14ac:dyDescent="0.3">
      <c r="A66" s="21">
        <f t="shared" si="5"/>
        <v>55</v>
      </c>
      <c r="B66" s="22" t="s">
        <v>90</v>
      </c>
      <c r="C66" s="12" t="s">
        <v>32</v>
      </c>
      <c r="D66" s="24">
        <v>12</v>
      </c>
      <c r="E66" s="3" t="s">
        <v>6</v>
      </c>
      <c r="F66" s="66"/>
      <c r="G66" s="50">
        <f t="shared" si="4"/>
        <v>0</v>
      </c>
    </row>
    <row r="67" spans="1:7" s="20" customFormat="1" ht="21.95" customHeight="1" thickBot="1" x14ac:dyDescent="0.3">
      <c r="A67" s="21">
        <f t="shared" si="5"/>
        <v>56</v>
      </c>
      <c r="B67" s="22" t="s">
        <v>91</v>
      </c>
      <c r="C67" s="12" t="s">
        <v>33</v>
      </c>
      <c r="D67" s="24">
        <v>2</v>
      </c>
      <c r="E67" s="3" t="s">
        <v>6</v>
      </c>
      <c r="F67" s="66"/>
      <c r="G67" s="50">
        <f t="shared" si="4"/>
        <v>0</v>
      </c>
    </row>
    <row r="68" spans="1:7" s="20" customFormat="1" ht="21.95" customHeight="1" thickBot="1" x14ac:dyDescent="0.3">
      <c r="A68" s="21">
        <f t="shared" si="5"/>
        <v>57</v>
      </c>
      <c r="B68" s="22" t="s">
        <v>92</v>
      </c>
      <c r="C68" s="12" t="s">
        <v>34</v>
      </c>
      <c r="D68" s="24">
        <v>6</v>
      </c>
      <c r="E68" s="3" t="s">
        <v>6</v>
      </c>
      <c r="F68" s="66"/>
      <c r="G68" s="50">
        <f t="shared" si="4"/>
        <v>0</v>
      </c>
    </row>
    <row r="69" spans="1:7" s="20" customFormat="1" ht="21.95" customHeight="1" thickBot="1" x14ac:dyDescent="0.3">
      <c r="A69" s="21">
        <f t="shared" si="5"/>
        <v>58</v>
      </c>
      <c r="B69" s="22" t="s">
        <v>93</v>
      </c>
      <c r="C69" s="12" t="s">
        <v>35</v>
      </c>
      <c r="D69" s="24">
        <v>1</v>
      </c>
      <c r="E69" s="3" t="s">
        <v>3</v>
      </c>
      <c r="F69" s="66"/>
      <c r="G69" s="50">
        <f t="shared" si="4"/>
        <v>0</v>
      </c>
    </row>
    <row r="70" spans="1:7" s="20" customFormat="1" ht="21.95" customHeight="1" thickBot="1" x14ac:dyDescent="0.3">
      <c r="A70" s="21">
        <f t="shared" si="5"/>
        <v>59</v>
      </c>
      <c r="B70" s="22" t="s">
        <v>94</v>
      </c>
      <c r="C70" s="12" t="s">
        <v>36</v>
      </c>
      <c r="D70" s="24">
        <v>7</v>
      </c>
      <c r="E70" s="3" t="s">
        <v>3</v>
      </c>
      <c r="F70" s="66"/>
      <c r="G70" s="50">
        <f t="shared" si="4"/>
        <v>0</v>
      </c>
    </row>
    <row r="71" spans="1:7" s="20" customFormat="1" ht="21.95" customHeight="1" thickBot="1" x14ac:dyDescent="0.3">
      <c r="A71" s="21">
        <f t="shared" si="5"/>
        <v>60</v>
      </c>
      <c r="B71" s="22" t="s">
        <v>95</v>
      </c>
      <c r="C71" s="12" t="s">
        <v>37</v>
      </c>
      <c r="D71" s="24">
        <v>1</v>
      </c>
      <c r="E71" s="3" t="s">
        <v>3</v>
      </c>
      <c r="F71" s="66"/>
      <c r="G71" s="50">
        <f t="shared" si="4"/>
        <v>0</v>
      </c>
    </row>
    <row r="72" spans="1:7" s="20" customFormat="1" ht="21.95" customHeight="1" thickBot="1" x14ac:dyDescent="0.3">
      <c r="A72" s="21">
        <f t="shared" si="5"/>
        <v>61</v>
      </c>
      <c r="B72" s="22" t="s">
        <v>96</v>
      </c>
      <c r="C72" s="12" t="s">
        <v>38</v>
      </c>
      <c r="D72" s="24">
        <v>1</v>
      </c>
      <c r="E72" s="3" t="s">
        <v>3</v>
      </c>
      <c r="F72" s="66"/>
      <c r="G72" s="50">
        <f t="shared" si="4"/>
        <v>0</v>
      </c>
    </row>
    <row r="73" spans="1:7" s="20" customFormat="1" ht="21.95" customHeight="1" thickBot="1" x14ac:dyDescent="0.3">
      <c r="A73" s="21">
        <f t="shared" si="5"/>
        <v>62</v>
      </c>
      <c r="B73" s="22" t="s">
        <v>149</v>
      </c>
      <c r="C73" s="12" t="s">
        <v>150</v>
      </c>
      <c r="D73" s="24">
        <v>6</v>
      </c>
      <c r="E73" s="3" t="s">
        <v>3</v>
      </c>
      <c r="F73" s="66"/>
      <c r="G73" s="50">
        <f t="shared" si="4"/>
        <v>0</v>
      </c>
    </row>
    <row r="74" spans="1:7" s="20" customFormat="1" ht="21.95" customHeight="1" thickBot="1" x14ac:dyDescent="0.3">
      <c r="A74" s="21">
        <f t="shared" si="5"/>
        <v>63</v>
      </c>
      <c r="B74" s="22" t="s">
        <v>97</v>
      </c>
      <c r="C74" s="12" t="s">
        <v>43</v>
      </c>
      <c r="D74" s="24">
        <v>1</v>
      </c>
      <c r="E74" s="3" t="s">
        <v>6</v>
      </c>
      <c r="F74" s="66"/>
      <c r="G74" s="50">
        <f t="shared" si="4"/>
        <v>0</v>
      </c>
    </row>
    <row r="75" spans="1:7" s="20" customFormat="1" ht="21.95" customHeight="1" thickBot="1" x14ac:dyDescent="0.3">
      <c r="A75" s="21">
        <f t="shared" si="5"/>
        <v>64</v>
      </c>
      <c r="B75" s="22" t="s">
        <v>158</v>
      </c>
      <c r="C75" s="12" t="s">
        <v>157</v>
      </c>
      <c r="D75" s="24">
        <v>1</v>
      </c>
      <c r="E75" s="3" t="s">
        <v>3</v>
      </c>
      <c r="F75" s="66"/>
      <c r="G75" s="50">
        <f t="shared" si="4"/>
        <v>0</v>
      </c>
    </row>
    <row r="76" spans="1:7" s="20" customFormat="1" ht="21.95" customHeight="1" thickBot="1" x14ac:dyDescent="0.3">
      <c r="A76" s="21">
        <f t="shared" si="5"/>
        <v>65</v>
      </c>
      <c r="B76" s="22" t="s">
        <v>98</v>
      </c>
      <c r="C76" s="12" t="s">
        <v>39</v>
      </c>
      <c r="D76" s="24">
        <v>1</v>
      </c>
      <c r="E76" s="3" t="s">
        <v>3</v>
      </c>
      <c r="F76" s="66"/>
      <c r="G76" s="50">
        <f t="shared" si="4"/>
        <v>0</v>
      </c>
    </row>
    <row r="77" spans="1:7" s="20" customFormat="1" ht="21.95" customHeight="1" thickBot="1" x14ac:dyDescent="0.3">
      <c r="A77" s="21">
        <f t="shared" si="5"/>
        <v>66</v>
      </c>
      <c r="B77" s="22" t="s">
        <v>99</v>
      </c>
      <c r="C77" s="12" t="s">
        <v>100</v>
      </c>
      <c r="D77" s="24">
        <v>1</v>
      </c>
      <c r="E77" s="3" t="s">
        <v>3</v>
      </c>
      <c r="F77" s="66"/>
      <c r="G77" s="50">
        <f t="shared" si="4"/>
        <v>0</v>
      </c>
    </row>
    <row r="78" spans="1:7" s="20" customFormat="1" ht="21.95" customHeight="1" thickBot="1" x14ac:dyDescent="0.3">
      <c r="A78" s="21">
        <f t="shared" si="5"/>
        <v>67</v>
      </c>
      <c r="B78" s="22" t="s">
        <v>101</v>
      </c>
      <c r="C78" s="12" t="s">
        <v>102</v>
      </c>
      <c r="D78" s="24">
        <v>2</v>
      </c>
      <c r="E78" s="3" t="s">
        <v>3</v>
      </c>
      <c r="F78" s="66"/>
      <c r="G78" s="50">
        <f t="shared" si="4"/>
        <v>0</v>
      </c>
    </row>
    <row r="79" spans="1:7" s="20" customFormat="1" ht="21.95" customHeight="1" thickBot="1" x14ac:dyDescent="0.3">
      <c r="A79" s="21">
        <f t="shared" si="5"/>
        <v>68</v>
      </c>
      <c r="B79" s="22" t="s">
        <v>103</v>
      </c>
      <c r="C79" s="12" t="s">
        <v>40</v>
      </c>
      <c r="D79" s="24">
        <v>4</v>
      </c>
      <c r="E79" s="3" t="s">
        <v>3</v>
      </c>
      <c r="F79" s="66"/>
      <c r="G79" s="50">
        <f t="shared" si="4"/>
        <v>0</v>
      </c>
    </row>
    <row r="80" spans="1:7" s="20" customFormat="1" ht="21.95" customHeight="1" thickBot="1" x14ac:dyDescent="0.3">
      <c r="A80" s="21">
        <f t="shared" si="5"/>
        <v>69</v>
      </c>
      <c r="B80" s="22" t="s">
        <v>104</v>
      </c>
      <c r="C80" s="12" t="s">
        <v>105</v>
      </c>
      <c r="D80" s="24">
        <v>3303</v>
      </c>
      <c r="E80" s="3" t="s">
        <v>2</v>
      </c>
      <c r="F80" s="66"/>
      <c r="G80" s="50">
        <f t="shared" si="4"/>
        <v>0</v>
      </c>
    </row>
    <row r="81" spans="1:7" s="20" customFormat="1" ht="21.95" customHeight="1" thickBot="1" x14ac:dyDescent="0.3">
      <c r="A81" s="21">
        <f t="shared" si="5"/>
        <v>70</v>
      </c>
      <c r="B81" s="22" t="s">
        <v>163</v>
      </c>
      <c r="C81" s="12" t="s">
        <v>159</v>
      </c>
      <c r="D81" s="24">
        <v>3000</v>
      </c>
      <c r="E81" s="3" t="s">
        <v>2</v>
      </c>
      <c r="F81" s="68"/>
      <c r="G81" s="50">
        <f t="shared" si="4"/>
        <v>0</v>
      </c>
    </row>
    <row r="82" spans="1:7" s="20" customFormat="1" ht="30.75" customHeight="1" thickBot="1" x14ac:dyDescent="0.3">
      <c r="A82" s="21">
        <f t="shared" si="5"/>
        <v>71</v>
      </c>
      <c r="B82" s="22" t="s">
        <v>164</v>
      </c>
      <c r="C82" s="12" t="s">
        <v>160</v>
      </c>
      <c r="D82" s="24">
        <v>2</v>
      </c>
      <c r="E82" s="3" t="s">
        <v>3</v>
      </c>
      <c r="F82" s="68"/>
      <c r="G82" s="50">
        <f t="shared" si="4"/>
        <v>0</v>
      </c>
    </row>
    <row r="83" spans="1:7" s="20" customFormat="1" ht="21.95" customHeight="1" thickBot="1" x14ac:dyDescent="0.3">
      <c r="A83" s="21">
        <f t="shared" si="5"/>
        <v>72</v>
      </c>
      <c r="B83" s="22" t="s">
        <v>165</v>
      </c>
      <c r="C83" s="12" t="s">
        <v>161</v>
      </c>
      <c r="D83" s="24">
        <v>2</v>
      </c>
      <c r="E83" s="3" t="s">
        <v>3</v>
      </c>
      <c r="F83" s="68"/>
      <c r="G83" s="50">
        <f t="shared" si="4"/>
        <v>0</v>
      </c>
    </row>
    <row r="84" spans="1:7" s="20" customFormat="1" ht="21.95" customHeight="1" thickBot="1" x14ac:dyDescent="0.3">
      <c r="A84" s="21">
        <f t="shared" si="5"/>
        <v>73</v>
      </c>
      <c r="B84" s="22" t="s">
        <v>166</v>
      </c>
      <c r="C84" s="12" t="s">
        <v>162</v>
      </c>
      <c r="D84" s="24">
        <v>2</v>
      </c>
      <c r="E84" s="3" t="s">
        <v>3</v>
      </c>
      <c r="F84" s="68"/>
      <c r="G84" s="50">
        <f t="shared" si="4"/>
        <v>0</v>
      </c>
    </row>
    <row r="85" spans="1:7" ht="15.75" thickBot="1" x14ac:dyDescent="0.3">
      <c r="A85" s="85" t="s">
        <v>46</v>
      </c>
      <c r="B85" s="86"/>
      <c r="C85" s="86"/>
      <c r="D85" s="86"/>
      <c r="E85" s="86"/>
      <c r="F85" s="87"/>
      <c r="G85" s="33">
        <f>SUM(G47:G84)</f>
        <v>0</v>
      </c>
    </row>
    <row r="86" spans="1:7" ht="27" customHeight="1" thickBot="1" x14ac:dyDescent="0.3">
      <c r="A86" s="88" t="s">
        <v>170</v>
      </c>
      <c r="B86" s="89"/>
      <c r="C86" s="89"/>
      <c r="D86" s="89"/>
      <c r="E86" s="90"/>
      <c r="F86" s="44"/>
      <c r="G86" s="43">
        <f>SUM(G22+G45+G85)</f>
        <v>0</v>
      </c>
    </row>
    <row r="87" spans="1:7" ht="19.5" customHeight="1" thickBot="1" x14ac:dyDescent="0.3">
      <c r="A87" s="91" t="s">
        <v>42</v>
      </c>
      <c r="B87" s="89"/>
      <c r="C87" s="89"/>
      <c r="D87" s="89"/>
      <c r="E87" s="90"/>
      <c r="F87" s="26">
        <v>0.1</v>
      </c>
      <c r="G87" s="51">
        <f>G86*F87</f>
        <v>0</v>
      </c>
    </row>
    <row r="88" spans="1:7" ht="36.75" customHeight="1" thickBot="1" x14ac:dyDescent="0.3">
      <c r="A88" s="72" t="s">
        <v>171</v>
      </c>
      <c r="B88" s="73"/>
      <c r="C88" s="73"/>
      <c r="D88" s="73"/>
      <c r="E88" s="74"/>
      <c r="F88" s="58"/>
      <c r="G88" s="45">
        <f>G86+G87</f>
        <v>0</v>
      </c>
    </row>
  </sheetData>
  <sheetProtection algorithmName="SHA-512" hashValue="KQRa+l7N+mEAclq87mOVruWHalxTnR0GzDyA/tJJG1z8635+RSHUSxUAHeeNpAS1xq/LGSlNzqHzbmmeM+g7Wg==" saltValue="H2gKB66TfKDghCQQQQxpWg==" spinCount="100000" sheet="1" objects="1" scenarios="1" selectLockedCells="1"/>
  <mergeCells count="17">
    <mergeCell ref="A1:G1"/>
    <mergeCell ref="A2:G2"/>
    <mergeCell ref="A3:G3"/>
    <mergeCell ref="A4:G4"/>
    <mergeCell ref="A5:A6"/>
    <mergeCell ref="B5:B6"/>
    <mergeCell ref="C5:C6"/>
    <mergeCell ref="D5:D6"/>
    <mergeCell ref="G5:G6"/>
    <mergeCell ref="E5:E6"/>
    <mergeCell ref="F5:F6"/>
    <mergeCell ref="A86:E86"/>
    <mergeCell ref="A87:E87"/>
    <mergeCell ref="A88:E88"/>
    <mergeCell ref="A22:F22"/>
    <mergeCell ref="A45:F45"/>
    <mergeCell ref="A85:F85"/>
  </mergeCells>
  <printOptions horizontalCentered="1"/>
  <pageMargins left="0.7" right="0.7" top="0.75" bottom="0.75" header="0.3" footer="0.3"/>
  <pageSetup paperSize="5" scale="76" fitToHeight="0" orientation="portrait" r:id="rId1"/>
  <headerFooter>
    <oddHeader>&amp;RIFBC NO. 21-TA003586JH</oddHeader>
    <oddFooter>&amp;LBidder Name: _________________________________
Authorized Signature: _________________________________</oddFooter>
  </headerFooter>
  <rowBreaks count="1" manualBreakCount="1">
    <brk id="4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W A l U r f 0 s c + n A A A A + A A A A B I A H A B D b 2 5 m a W c v U G F j a 2 F n Z S 5 4 b W w g o h g A K K A U A A A A A A A A A A A A A A A A A A A A A A A A A A A A h Y 9 B D o I w F E S v Q r q n h Y K G k E 9 Z u J X E h G j c N q V C I x R D i + V u L j y S V 5 B E U X c u Z / I m e f O 4 3 S G f u t a 7 y s G o X m c o x A H y p B Z 9 p X S d o d G e / A T l D H Z c n H k t v R n W J p 2 M y l B j 7 S U l x D m H X Y T 7 o S Y 0 C E J y L L a l a G T H f a W N 5 V p I 9 F l V / 1 e I w e E l w y h e J 3 g V R x T T O A S y 1 F A o / U X o b I w D I D 8 l b M b W j o N k U v v 7 E s g S g b x f s C d Q S w M E F A A C A A g A s W A l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g J V I o i k e 4 D g A A A B E A A A A T A B w A R m 9 y b X V s Y X M v U 2 V j d G l v b j E u b S C i G A A o o B Q A A A A A A A A A A A A A A A A A A A A A A A A A A A A r T k 0 u y c z P U w i G 0 I b W A F B L A Q I t A B Q A A g A I A L F g J V K 3 9 L H P p w A A A P g A A A A S A A A A A A A A A A A A A A A A A A A A A A B D b 2 5 m a W c v U G F j a 2 F n Z S 5 4 b W x Q S w E C L Q A U A A I A C A C x Y C V S D 8 r p q 6 Q A A A D p A A A A E w A A A A A A A A A A A A A A A A D z A A A A W 0 N v b n R l b n R f V H l w Z X N d L n h t b F B L A Q I t A B Q A A g A I A L F g J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q f I 8 U 4 Z S e T r e 2 Q e Q Y Z 9 X c A A A A A A I A A A A A A A N m A A D A A A A A E A A A A M Z t / W C K C B 8 r 8 j k I q h m 4 Q e M A A A A A B I A A A K A A A A A Q A A A A l b g 3 F 6 O H o 5 L 4 2 z / 1 P + M D p l A A A A C h Y e T m 9 w Z i L 1 c o Y y N d q o E k H 0 q G B / n p L G a u s P / P s L t B B B j / l w l d A 9 5 L K 8 H J e o R q w T T W g b 1 z 5 q M h 7 Z D q T t b W K s f I S e J z c E Q h 5 L y F w z A k H 2 V x b x Q A A A C 1 m o K X N P 8 3 C a e u m Q e T D X W i r R a N G A = = < / D a t a M a s h u p > 
</file>

<file path=customXml/itemProps1.xml><?xml version="1.0" encoding="utf-8"?>
<ds:datastoreItem xmlns:ds="http://schemas.openxmlformats.org/officeDocument/2006/customXml" ds:itemID="{5246BFDA-579D-4A20-B351-7D19F02230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 - 270 DAYS</vt:lpstr>
      <vt:lpstr>Bid "B" - 330 DAYS</vt:lpstr>
      <vt:lpstr>'Bid "A" - 270 DAYS'!Print_Area</vt:lpstr>
      <vt:lpstr>'Bid "B" - 330 DAYS'!Print_Area</vt:lpstr>
      <vt:lpstr>'Bid "A" - 270 DAYS'!Print_Titles</vt:lpstr>
      <vt:lpstr>'Bid "B" - 330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Jeb Hayter</cp:lastModifiedBy>
  <cp:lastPrinted>2021-01-05T19:53:03Z</cp:lastPrinted>
  <dcterms:created xsi:type="dcterms:W3CDTF">2014-09-26T12:58:51Z</dcterms:created>
  <dcterms:modified xsi:type="dcterms:W3CDTF">2021-01-07T15:29:25Z</dcterms:modified>
</cp:coreProperties>
</file>