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mployees\Julie Kovacs\TA005521JK\"/>
    </mc:Choice>
  </mc:AlternateContent>
  <xr:revisionPtr revIDLastSave="0" documentId="13_ncr:1_{EC42116E-CBDE-4B2C-988F-3F64483ECD21}" xr6:coauthVersionLast="47" xr6:coauthVersionMax="47" xr10:uidLastSave="{00000000-0000-0000-0000-000000000000}"/>
  <bookViews>
    <workbookView xWindow="-120" yWindow="-120" windowWidth="29040" windowHeight="17640" tabRatio="810" activeTab="4" xr2:uid="{8102C066-E46B-4166-85C1-0EB2CDC88B86}"/>
  </bookViews>
  <sheets>
    <sheet name="Lift Station 7D" sheetId="28" r:id="rId1"/>
    <sheet name="Lift Station 22D" sheetId="27" r:id="rId2"/>
    <sheet name="Lift Station 21D" sheetId="30" r:id="rId3"/>
    <sheet name="Lift Station 4D" sheetId="29" r:id="rId4"/>
    <sheet name="Bid Summary" sheetId="26" r:id="rId5"/>
  </sheets>
  <definedNames>
    <definedName name="_xlnm.Print_Area" localSheetId="4">'Bid Summary'!$A$1:$H$23</definedName>
    <definedName name="_xlnm.Print_Area" localSheetId="2">'Lift Station 21D'!$A$1:$H$93</definedName>
    <definedName name="_xlnm.Print_Area" localSheetId="1">'Lift Station 22D'!$A$1:$H$95</definedName>
    <definedName name="_xlnm.Print_Area" localSheetId="3">'Lift Station 4D'!$A$1:$H$95</definedName>
    <definedName name="_xlnm.Print_Area" localSheetId="0">'Lift Station 7D'!$A$1:$H$95</definedName>
    <definedName name="_xlnm.Print_Area">#REF!</definedName>
    <definedName name="_xlnm.Print_Titles" localSheetId="4">'Bid Summary'!$3:$14</definedName>
    <definedName name="_xlnm.Print_Titles" localSheetId="2">'Lift Station 21D'!$3:$8</definedName>
    <definedName name="_xlnm.Print_Titles" localSheetId="1">'Lift Station 22D'!$3:$8</definedName>
    <definedName name="_xlnm.Print_Titles" localSheetId="3">'Lift Station 4D'!$3:$8</definedName>
    <definedName name="_xlnm.Print_Titles" localSheetId="0">'Lift Station 7D'!$3:$8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29" l="1"/>
  <c r="H13" i="29"/>
  <c r="F13" i="29"/>
  <c r="F9" i="27"/>
  <c r="F9" i="28"/>
  <c r="H83" i="29"/>
  <c r="H84" i="29"/>
  <c r="F83" i="29"/>
  <c r="F84" i="29"/>
  <c r="F39" i="29"/>
  <c r="H81" i="30"/>
  <c r="H82" i="30"/>
  <c r="H83" i="30"/>
  <c r="F81" i="30"/>
  <c r="F82" i="30"/>
  <c r="F83" i="30"/>
  <c r="F49" i="30"/>
  <c r="H49" i="30"/>
  <c r="H13" i="30"/>
  <c r="F13" i="30"/>
  <c r="H84" i="27"/>
  <c r="H85" i="27"/>
  <c r="H86" i="27"/>
  <c r="F84" i="27"/>
  <c r="F85" i="27"/>
  <c r="F86" i="27"/>
  <c r="F82" i="27"/>
  <c r="H82" i="27"/>
  <c r="H12" i="27"/>
  <c r="F12" i="27"/>
  <c r="H84" i="28"/>
  <c r="H86" i="28"/>
  <c r="F86" i="28"/>
  <c r="F84" i="28"/>
  <c r="H12" i="28"/>
  <c r="H64" i="28"/>
  <c r="F64" i="28"/>
  <c r="F12" i="28"/>
  <c r="F82" i="28"/>
  <c r="H82" i="28"/>
  <c r="F40" i="28"/>
  <c r="H40" i="28"/>
  <c r="F39" i="28"/>
  <c r="H39" i="28"/>
  <c r="F19" i="28"/>
  <c r="H19" i="28"/>
  <c r="A10" i="30" l="1"/>
  <c r="A15" i="30" s="1"/>
  <c r="H79" i="30"/>
  <c r="F79" i="30"/>
  <c r="H78" i="30"/>
  <c r="F78" i="30"/>
  <c r="H77" i="30"/>
  <c r="F77" i="30"/>
  <c r="H76" i="30"/>
  <c r="F76" i="30"/>
  <c r="H75" i="30"/>
  <c r="F75" i="30"/>
  <c r="H73" i="30"/>
  <c r="F73" i="30"/>
  <c r="H72" i="30"/>
  <c r="F72" i="30"/>
  <c r="H71" i="30"/>
  <c r="F71" i="30"/>
  <c r="H70" i="30"/>
  <c r="F70" i="30"/>
  <c r="H68" i="30"/>
  <c r="F68" i="30"/>
  <c r="H67" i="30"/>
  <c r="F67" i="30"/>
  <c r="H58" i="30"/>
  <c r="F58" i="30"/>
  <c r="H54" i="30"/>
  <c r="F54" i="30"/>
  <c r="H52" i="30"/>
  <c r="F52" i="30"/>
  <c r="H48" i="30"/>
  <c r="F48" i="30"/>
  <c r="H46" i="30"/>
  <c r="F46" i="30"/>
  <c r="H38" i="30"/>
  <c r="F38" i="30"/>
  <c r="H37" i="30"/>
  <c r="F37" i="30"/>
  <c r="H28" i="30"/>
  <c r="F28" i="30"/>
  <c r="H26" i="30"/>
  <c r="F26" i="30"/>
  <c r="H18" i="30"/>
  <c r="F18" i="30"/>
  <c r="H17" i="30"/>
  <c r="F17" i="30"/>
  <c r="H14" i="30"/>
  <c r="F14" i="30"/>
  <c r="H12" i="30"/>
  <c r="F12" i="30"/>
  <c r="H11" i="30"/>
  <c r="F11" i="30"/>
  <c r="H9" i="30"/>
  <c r="F9" i="30"/>
  <c r="A10" i="29"/>
  <c r="H81" i="29"/>
  <c r="F81" i="29"/>
  <c r="H80" i="29"/>
  <c r="F80" i="29"/>
  <c r="H79" i="29"/>
  <c r="F79" i="29"/>
  <c r="H77" i="29"/>
  <c r="F77" i="29"/>
  <c r="H74" i="29"/>
  <c r="F74" i="29"/>
  <c r="H72" i="29"/>
  <c r="F72" i="29"/>
  <c r="H70" i="29"/>
  <c r="F70" i="29"/>
  <c r="H69" i="29"/>
  <c r="F69" i="29"/>
  <c r="H60" i="29"/>
  <c r="F60" i="29"/>
  <c r="H56" i="29"/>
  <c r="F56" i="29"/>
  <c r="H54" i="29"/>
  <c r="F54" i="29"/>
  <c r="H51" i="29"/>
  <c r="F51" i="29"/>
  <c r="H50" i="29"/>
  <c r="F50" i="29"/>
  <c r="H48" i="29"/>
  <c r="F48" i="29"/>
  <c r="H43" i="29"/>
  <c r="F43" i="29"/>
  <c r="H42" i="29"/>
  <c r="F42" i="29"/>
  <c r="H38" i="29"/>
  <c r="F38" i="29"/>
  <c r="H37" i="29"/>
  <c r="F37" i="29"/>
  <c r="H35" i="29"/>
  <c r="F35" i="29"/>
  <c r="H28" i="29"/>
  <c r="F28" i="29"/>
  <c r="H26" i="29"/>
  <c r="F26" i="29"/>
  <c r="H22" i="29"/>
  <c r="F22" i="29"/>
  <c r="H18" i="29"/>
  <c r="F18" i="29"/>
  <c r="H17" i="29"/>
  <c r="F17" i="29"/>
  <c r="H14" i="29"/>
  <c r="F14" i="29"/>
  <c r="H12" i="29"/>
  <c r="F12" i="29"/>
  <c r="H11" i="29"/>
  <c r="F11" i="29"/>
  <c r="A10" i="28"/>
  <c r="H81" i="28"/>
  <c r="F81" i="28"/>
  <c r="H80" i="28"/>
  <c r="F80" i="28"/>
  <c r="H79" i="28"/>
  <c r="F79" i="28"/>
  <c r="H78" i="28"/>
  <c r="F78" i="28"/>
  <c r="H77" i="28"/>
  <c r="F77" i="28"/>
  <c r="H76" i="28"/>
  <c r="F76" i="28"/>
  <c r="H75" i="28"/>
  <c r="F75" i="28"/>
  <c r="H74" i="28"/>
  <c r="F74" i="28"/>
  <c r="H72" i="28"/>
  <c r="F72" i="28"/>
  <c r="H70" i="28"/>
  <c r="F70" i="28"/>
  <c r="H69" i="28"/>
  <c r="F69" i="28"/>
  <c r="H67" i="28"/>
  <c r="F67" i="28"/>
  <c r="H62" i="28"/>
  <c r="F62" i="28"/>
  <c r="H60" i="28"/>
  <c r="F60" i="28"/>
  <c r="H58" i="28"/>
  <c r="F58" i="28"/>
  <c r="H56" i="28"/>
  <c r="F56" i="28"/>
  <c r="H53" i="28"/>
  <c r="F53" i="28"/>
  <c r="H52" i="28"/>
  <c r="F52" i="28"/>
  <c r="H45" i="28"/>
  <c r="F45" i="28"/>
  <c r="H43" i="28"/>
  <c r="F43" i="28"/>
  <c r="H38" i="28"/>
  <c r="F38" i="28"/>
  <c r="H37" i="28"/>
  <c r="F37" i="28"/>
  <c r="H35" i="28"/>
  <c r="F35" i="28"/>
  <c r="H34" i="28"/>
  <c r="F34" i="28"/>
  <c r="H33" i="28"/>
  <c r="F33" i="28"/>
  <c r="H31" i="28"/>
  <c r="F31" i="28"/>
  <c r="H30" i="28"/>
  <c r="F30" i="28"/>
  <c r="H29" i="28"/>
  <c r="F29" i="28"/>
  <c r="H28" i="28"/>
  <c r="F28" i="28"/>
  <c r="H26" i="28"/>
  <c r="F26" i="28"/>
  <c r="H25" i="28"/>
  <c r="F25" i="28"/>
  <c r="H24" i="28"/>
  <c r="F24" i="28"/>
  <c r="H23" i="28"/>
  <c r="F23" i="28"/>
  <c r="H22" i="28"/>
  <c r="F22" i="28"/>
  <c r="H20" i="28"/>
  <c r="F20" i="28"/>
  <c r="H18" i="28"/>
  <c r="F18" i="28"/>
  <c r="H17" i="28"/>
  <c r="F17" i="28"/>
  <c r="H16" i="28"/>
  <c r="F16" i="28"/>
  <c r="H14" i="28"/>
  <c r="F14" i="28"/>
  <c r="H13" i="28"/>
  <c r="F13" i="28"/>
  <c r="H11" i="28"/>
  <c r="F11" i="28"/>
  <c r="H9" i="28"/>
  <c r="A10" i="27"/>
  <c r="H81" i="27"/>
  <c r="F81" i="27"/>
  <c r="H80" i="27"/>
  <c r="F80" i="27"/>
  <c r="H79" i="27"/>
  <c r="F79" i="27"/>
  <c r="H78" i="27"/>
  <c r="F78" i="27"/>
  <c r="H77" i="27"/>
  <c r="F77" i="27"/>
  <c r="H74" i="27"/>
  <c r="F74" i="27"/>
  <c r="H72" i="27"/>
  <c r="F72" i="27"/>
  <c r="H66" i="27"/>
  <c r="F66" i="27"/>
  <c r="H63" i="27"/>
  <c r="F63" i="27"/>
  <c r="H61" i="27"/>
  <c r="F61" i="27"/>
  <c r="H57" i="27"/>
  <c r="F57" i="27"/>
  <c r="H44" i="27"/>
  <c r="F44" i="27"/>
  <c r="H37" i="27"/>
  <c r="F37" i="27"/>
  <c r="H35" i="27"/>
  <c r="F35" i="27"/>
  <c r="H28" i="27"/>
  <c r="F28" i="27"/>
  <c r="H26" i="27"/>
  <c r="F26" i="27"/>
  <c r="H25" i="27"/>
  <c r="F25" i="27"/>
  <c r="H22" i="27"/>
  <c r="F22" i="27"/>
  <c r="H14" i="27"/>
  <c r="F14" i="27"/>
  <c r="H13" i="27"/>
  <c r="F13" i="27"/>
  <c r="H11" i="27"/>
  <c r="F11" i="27"/>
  <c r="H9" i="27"/>
  <c r="A20" i="30" l="1"/>
  <c r="A21" i="30" s="1"/>
  <c r="A16" i="30"/>
  <c r="A17" i="30" s="1"/>
  <c r="A18" i="30" s="1"/>
  <c r="A19" i="30" s="1"/>
  <c r="A11" i="30"/>
  <c r="A11" i="29"/>
  <c r="A12" i="29" s="1"/>
  <c r="A13" i="29" s="1"/>
  <c r="A14" i="29" s="1"/>
  <c r="A15" i="29"/>
  <c r="A11" i="28"/>
  <c r="A12" i="28" s="1"/>
  <c r="A13" i="28" s="1"/>
  <c r="A15" i="28"/>
  <c r="A11" i="27"/>
  <c r="A15" i="27"/>
  <c r="A12" i="27" l="1"/>
  <c r="A13" i="27" s="1"/>
  <c r="A14" i="27" s="1"/>
  <c r="A14" i="28"/>
  <c r="A12" i="30"/>
  <c r="A13" i="30" s="1"/>
  <c r="A14" i="30" s="1"/>
  <c r="A22" i="30"/>
  <c r="A23" i="30" s="1"/>
  <c r="A24" i="30" s="1"/>
  <c r="A25" i="30" s="1"/>
  <c r="A26" i="30"/>
  <c r="A27" i="30" s="1"/>
  <c r="A20" i="29"/>
  <c r="A21" i="29" s="1"/>
  <c r="A16" i="29"/>
  <c r="A17" i="29" s="1"/>
  <c r="A18" i="29" s="1"/>
  <c r="A19" i="29" s="1"/>
  <c r="A20" i="28"/>
  <c r="A21" i="28" s="1"/>
  <c r="A16" i="28"/>
  <c r="A17" i="28" s="1"/>
  <c r="A18" i="28" s="1"/>
  <c r="A19" i="28" s="1"/>
  <c r="A20" i="27"/>
  <c r="A21" i="27" s="1"/>
  <c r="A16" i="27"/>
  <c r="A17" i="27" s="1"/>
  <c r="A18" i="27" s="1"/>
  <c r="A19" i="27" s="1"/>
  <c r="A32" i="30" l="1"/>
  <c r="A28" i="30"/>
  <c r="A22" i="29"/>
  <c r="A26" i="29"/>
  <c r="A27" i="29" s="1"/>
  <c r="A22" i="28"/>
  <c r="A26" i="28"/>
  <c r="A27" i="28" s="1"/>
  <c r="A22" i="27"/>
  <c r="A26" i="27"/>
  <c r="A27" i="27" s="1"/>
  <c r="A33" i="30" l="1"/>
  <c r="A34" i="30" s="1"/>
  <c r="A35" i="30"/>
  <c r="A36" i="30" s="1"/>
  <c r="A29" i="30"/>
  <c r="A30" i="30" s="1"/>
  <c r="A31" i="30" s="1"/>
  <c r="A32" i="29"/>
  <c r="A28" i="29"/>
  <c r="A29" i="29" s="1"/>
  <c r="A30" i="29" s="1"/>
  <c r="A31" i="29" s="1"/>
  <c r="A23" i="29"/>
  <c r="A24" i="29" s="1"/>
  <c r="A25" i="29" s="1"/>
  <c r="A23" i="28"/>
  <c r="A24" i="28" s="1"/>
  <c r="A25" i="28" s="1"/>
  <c r="A32" i="28"/>
  <c r="A28" i="28"/>
  <c r="A29" i="28" s="1"/>
  <c r="A30" i="28" s="1"/>
  <c r="A31" i="28" s="1"/>
  <c r="A32" i="27"/>
  <c r="A28" i="27"/>
  <c r="A29" i="27" s="1"/>
  <c r="A30" i="27" s="1"/>
  <c r="A31" i="27" s="1"/>
  <c r="A23" i="27"/>
  <c r="A24" i="27" s="1"/>
  <c r="A25" i="27" s="1"/>
  <c r="A39" i="30" l="1"/>
  <c r="A37" i="30"/>
  <c r="A33" i="29"/>
  <c r="A35" i="29"/>
  <c r="A36" i="29" s="1"/>
  <c r="A33" i="28"/>
  <c r="A34" i="28" s="1"/>
  <c r="A35" i="28"/>
  <c r="A36" i="28" s="1"/>
  <c r="A33" i="27"/>
  <c r="A34" i="27" s="1"/>
  <c r="A35" i="27"/>
  <c r="A36" i="27" s="1"/>
  <c r="A45" i="30" l="1"/>
  <c r="A40" i="30"/>
  <c r="A41" i="30" s="1"/>
  <c r="A42" i="30" s="1"/>
  <c r="A43" i="30" s="1"/>
  <c r="A44" i="30" s="1"/>
  <c r="A38" i="30"/>
  <c r="A41" i="29"/>
  <c r="A37" i="29"/>
  <c r="A38" i="29" s="1"/>
  <c r="A39" i="29" s="1"/>
  <c r="A40" i="29" s="1"/>
  <c r="A34" i="29"/>
  <c r="A37" i="28"/>
  <c r="A38" i="28" s="1"/>
  <c r="A39" i="28" s="1"/>
  <c r="A40" i="28" s="1"/>
  <c r="A41" i="28"/>
  <c r="A41" i="27"/>
  <c r="A37" i="27"/>
  <c r="A38" i="27" s="1"/>
  <c r="A39" i="27" s="1"/>
  <c r="A40" i="27" s="1"/>
  <c r="A46" i="30" l="1"/>
  <c r="A47" i="30"/>
  <c r="A47" i="29"/>
  <c r="A42" i="29"/>
  <c r="A43" i="29" s="1"/>
  <c r="A44" i="29" s="1"/>
  <c r="A45" i="29" s="1"/>
  <c r="A46" i="29" s="1"/>
  <c r="A47" i="28"/>
  <c r="A42" i="28"/>
  <c r="A43" i="28" s="1"/>
  <c r="A44" i="28" s="1"/>
  <c r="A45" i="28" s="1"/>
  <c r="A46" i="28" s="1"/>
  <c r="A47" i="27"/>
  <c r="A42" i="27"/>
  <c r="A43" i="27" s="1"/>
  <c r="A44" i="27" s="1"/>
  <c r="A45" i="27" s="1"/>
  <c r="A46" i="27" s="1"/>
  <c r="A53" i="30" l="1"/>
  <c r="A48" i="30"/>
  <c r="A48" i="29"/>
  <c r="A49" i="29"/>
  <c r="A48" i="28"/>
  <c r="A49" i="28"/>
  <c r="A48" i="27"/>
  <c r="A49" i="27"/>
  <c r="A49" i="30" l="1"/>
  <c r="A50" i="30" s="1"/>
  <c r="A51" i="30" s="1"/>
  <c r="A52" i="30" s="1"/>
  <c r="A57" i="30"/>
  <c r="A54" i="30"/>
  <c r="A55" i="30" s="1"/>
  <c r="A56" i="30" s="1"/>
  <c r="A55" i="29"/>
  <c r="A50" i="29"/>
  <c r="A51" i="29" s="1"/>
  <c r="A52" i="29" s="1"/>
  <c r="A53" i="29" s="1"/>
  <c r="A54" i="29" s="1"/>
  <c r="A50" i="28"/>
  <c r="A51" i="28" s="1"/>
  <c r="A52" i="28" s="1"/>
  <c r="A53" i="28" s="1"/>
  <c r="A54" i="28" s="1"/>
  <c r="A55" i="28"/>
  <c r="A55" i="27"/>
  <c r="A50" i="27"/>
  <c r="A51" i="27" s="1"/>
  <c r="A52" i="27" s="1"/>
  <c r="A53" i="27" s="1"/>
  <c r="A54" i="27" s="1"/>
  <c r="A63" i="30" l="1"/>
  <c r="A58" i="30"/>
  <c r="A59" i="30" s="1"/>
  <c r="A60" i="30" s="1"/>
  <c r="A61" i="30" s="1"/>
  <c r="A62" i="30" s="1"/>
  <c r="A59" i="29"/>
  <c r="A56" i="29"/>
  <c r="A57" i="29" s="1"/>
  <c r="A58" i="29" s="1"/>
  <c r="A59" i="28"/>
  <c r="A56" i="28"/>
  <c r="A57" i="28" s="1"/>
  <c r="A58" i="28" s="1"/>
  <c r="A59" i="27"/>
  <c r="A56" i="27"/>
  <c r="A57" i="27" s="1"/>
  <c r="A58" i="27" s="1"/>
  <c r="A66" i="30" l="1"/>
  <c r="A64" i="30"/>
  <c r="A65" i="30" s="1"/>
  <c r="A60" i="29"/>
  <c r="A61" i="29" s="1"/>
  <c r="A62" i="29" s="1"/>
  <c r="A63" i="29" s="1"/>
  <c r="A64" i="29" s="1"/>
  <c r="A65" i="29"/>
  <c r="A60" i="28"/>
  <c r="A61" i="28" s="1"/>
  <c r="A62" i="28" s="1"/>
  <c r="A63" i="28" s="1"/>
  <c r="A64" i="28" s="1"/>
  <c r="A65" i="28"/>
  <c r="A60" i="27"/>
  <c r="A61" i="27" s="1"/>
  <c r="A62" i="27" s="1"/>
  <c r="A63" i="27" s="1"/>
  <c r="A64" i="27" s="1"/>
  <c r="A65" i="27"/>
  <c r="A69" i="30" l="1"/>
  <c r="A67" i="30"/>
  <c r="A68" i="30" s="1"/>
  <c r="A68" i="29"/>
  <c r="A66" i="29"/>
  <c r="A67" i="29" s="1"/>
  <c r="A68" i="28"/>
  <c r="A66" i="28"/>
  <c r="A67" i="28" s="1"/>
  <c r="A68" i="27"/>
  <c r="A66" i="27"/>
  <c r="A67" i="27" s="1"/>
  <c r="A70" i="30" l="1"/>
  <c r="A71" i="30" s="1"/>
  <c r="A72" i="30"/>
  <c r="A73" i="30" s="1"/>
  <c r="A74" i="30" s="1"/>
  <c r="A75" i="30" s="1"/>
  <c r="A71" i="29"/>
  <c r="A69" i="29"/>
  <c r="A70" i="29" s="1"/>
  <c r="A71" i="28"/>
  <c r="A69" i="28"/>
  <c r="A70" i="28" s="1"/>
  <c r="A71" i="27"/>
  <c r="A69" i="27"/>
  <c r="A70" i="27" s="1"/>
  <c r="A78" i="30" l="1"/>
  <c r="A79" i="30" s="1"/>
  <c r="A76" i="30"/>
  <c r="A77" i="30" s="1"/>
  <c r="A72" i="29"/>
  <c r="A73" i="29" s="1"/>
  <c r="A74" i="29"/>
  <c r="A75" i="29" s="1"/>
  <c r="A76" i="29" s="1"/>
  <c r="A77" i="29" s="1"/>
  <c r="A72" i="28"/>
  <c r="A73" i="28" s="1"/>
  <c r="A74" i="28"/>
  <c r="A75" i="28" s="1"/>
  <c r="A76" i="28" s="1"/>
  <c r="A77" i="28" s="1"/>
  <c r="A72" i="27"/>
  <c r="A73" i="27" s="1"/>
  <c r="A74" i="27"/>
  <c r="A75" i="27" s="1"/>
  <c r="A76" i="27" s="1"/>
  <c r="A77" i="27" s="1"/>
  <c r="A87" i="30" l="1"/>
  <c r="A88" i="30" s="1"/>
  <c r="A89" i="30" s="1"/>
  <c r="A80" i="30"/>
  <c r="A81" i="30" s="1"/>
  <c r="A82" i="30" s="1"/>
  <c r="A83" i="30" s="1"/>
  <c r="A84" i="30" s="1"/>
  <c r="A80" i="29"/>
  <c r="A81" i="29" s="1"/>
  <c r="A78" i="29"/>
  <c r="A79" i="29" s="1"/>
  <c r="A80" i="28"/>
  <c r="A81" i="28" s="1"/>
  <c r="A82" i="28" s="1"/>
  <c r="A83" i="28" s="1"/>
  <c r="A84" i="28" s="1"/>
  <c r="A85" i="28" s="1"/>
  <c r="A86" i="28" s="1"/>
  <c r="A89" i="28" s="1"/>
  <c r="A78" i="28"/>
  <c r="A79" i="28" s="1"/>
  <c r="A80" i="27"/>
  <c r="A81" i="27" s="1"/>
  <c r="A82" i="27" s="1"/>
  <c r="A83" i="27" s="1"/>
  <c r="A84" i="27" s="1"/>
  <c r="A85" i="27" s="1"/>
  <c r="A86" i="27" s="1"/>
  <c r="A89" i="27" s="1"/>
  <c r="A78" i="27"/>
  <c r="A79" i="27" s="1"/>
  <c r="A82" i="29" l="1"/>
  <c r="A83" i="29" s="1"/>
  <c r="A84" i="29" s="1"/>
  <c r="A85" i="29" s="1"/>
  <c r="A86" i="29" s="1"/>
  <c r="A89" i="29" s="1"/>
  <c r="A90" i="29" s="1"/>
  <c r="A91" i="29" s="1"/>
  <c r="A90" i="27"/>
  <c r="A91" i="27" s="1"/>
  <c r="A90" i="28"/>
  <c r="A91" i="28" s="1"/>
</calcChain>
</file>

<file path=xl/sharedStrings.xml><?xml version="1.0" encoding="utf-8"?>
<sst xmlns="http://schemas.openxmlformats.org/spreadsheetml/2006/main" count="656" uniqueCount="129">
  <si>
    <t>PROJECT NAME:</t>
  </si>
  <si>
    <t>ITEM NO.</t>
  </si>
  <si>
    <t>DESCRIPTION</t>
  </si>
  <si>
    <t>QTY.</t>
  </si>
  <si>
    <t>UNIT PRICE
($)</t>
  </si>
  <si>
    <t>EXTENDED PRICE
($)</t>
  </si>
  <si>
    <t>SubTotal Construction Cost</t>
  </si>
  <si>
    <t>Mobilization (% of SubTotal)</t>
  </si>
  <si>
    <t>PROJECT NUMBER:</t>
  </si>
  <si>
    <t>LF</t>
  </si>
  <si>
    <t>EA</t>
  </si>
  <si>
    <t>SY</t>
  </si>
  <si>
    <t> </t>
  </si>
  <si>
    <t>CY</t>
  </si>
  <si>
    <t xml:space="preserve">     6"</t>
  </si>
  <si>
    <t xml:space="preserve">     8"</t>
  </si>
  <si>
    <t>Pipe Joint Restrains</t>
  </si>
  <si>
    <t>Erosion Control</t>
  </si>
  <si>
    <t>LS</t>
  </si>
  <si>
    <t>Traffic Control</t>
  </si>
  <si>
    <t>Contingency (10% of SubTotal)</t>
  </si>
  <si>
    <t>Record Drawings</t>
  </si>
  <si>
    <t>U/M</t>
  </si>
  <si>
    <t>Valves (Wastewater)</t>
  </si>
  <si>
    <t>VF</t>
  </si>
  <si>
    <t>Air Release Valves  (Wastewater)</t>
  </si>
  <si>
    <t xml:space="preserve">     Fiberglass enclosure</t>
  </si>
  <si>
    <t>Total Construction Cost</t>
  </si>
  <si>
    <t>Tapping Sleeves (Wastewater) (316 SS)</t>
  </si>
  <si>
    <t xml:space="preserve">     20"x 8"</t>
  </si>
  <si>
    <t xml:space="preserve">     Above ground</t>
  </si>
  <si>
    <t>Pipe  (Wastewater)</t>
  </si>
  <si>
    <t>Curb Replacement</t>
  </si>
  <si>
    <t>Remove Existing Items</t>
  </si>
  <si>
    <t>Thermoplastic Striping</t>
  </si>
  <si>
    <t xml:space="preserve">     Plug, 4"</t>
  </si>
  <si>
    <t xml:space="preserve">     Plug, 8"</t>
  </si>
  <si>
    <t>Lift Station</t>
  </si>
  <si>
    <t>Temporary Bypass Pumping</t>
  </si>
  <si>
    <t>Asphalt Pavement Restoration</t>
  </si>
  <si>
    <t>Road Pavment Base</t>
  </si>
  <si>
    <t>Asphalt, S-III, 2" thick</t>
  </si>
  <si>
    <t>Stop Bar, White, 24"</t>
  </si>
  <si>
    <t>Sidewalk Replacement (4" min. thick), concrete</t>
  </si>
  <si>
    <t>Driveway Restortation</t>
  </si>
  <si>
    <t>Concrete</t>
  </si>
  <si>
    <t>Asphalt</t>
  </si>
  <si>
    <t>Paver Bricks (6" min thick)</t>
  </si>
  <si>
    <t>Shell</t>
  </si>
  <si>
    <t xml:space="preserve"> Sodding</t>
  </si>
  <si>
    <t>Misc. Vegetation &amp; Tree Removal</t>
  </si>
  <si>
    <t>Mailbox,  removal/reinstall and new</t>
  </si>
  <si>
    <t>Remove and Reinstall</t>
  </si>
  <si>
    <t>New</t>
  </si>
  <si>
    <t>Grout Fill Abandonded Pipe (flowable fill)</t>
  </si>
  <si>
    <t>Valve</t>
  </si>
  <si>
    <t>Edge of Pavment Line, White, 6"</t>
  </si>
  <si>
    <t>HDPE MJ Adapters (Wastewater)</t>
  </si>
  <si>
    <t xml:space="preserve">     Bends ,&lt;90, 8" </t>
  </si>
  <si>
    <t>DI  Fittings (Wastewater)</t>
  </si>
  <si>
    <t xml:space="preserve">     Tee, 8" x 4"</t>
  </si>
  <si>
    <t xml:space="preserve">     4"</t>
  </si>
  <si>
    <t xml:space="preserve">     Bends, &lt;90, 4" </t>
  </si>
  <si>
    <t xml:space="preserve">     Bends,   90, 4" </t>
  </si>
  <si>
    <t>Gravity Manhole (&gt;6')</t>
  </si>
  <si>
    <t xml:space="preserve">     Tapping Valves, 6"</t>
  </si>
  <si>
    <t xml:space="preserve">     Tapping Valves, 8"</t>
  </si>
  <si>
    <t>Inlet Protection</t>
  </si>
  <si>
    <t>HDPE (DR 11), 4"</t>
  </si>
  <si>
    <t>PVC (C-900), 4"</t>
  </si>
  <si>
    <t>PVC (C-900), 6"</t>
  </si>
  <si>
    <t>PVC (C-900), 8"</t>
  </si>
  <si>
    <t>Concrete Manhole Bottom / Channel /Bench</t>
  </si>
  <si>
    <t>Repair Existing Liner</t>
  </si>
  <si>
    <t>SF</t>
  </si>
  <si>
    <t>Excavate and Inspect Existing Main Connections</t>
  </si>
  <si>
    <t>General Removal and/or Trimming Vegetation</t>
  </si>
  <si>
    <t>Pipeline Connections a Structures</t>
  </si>
  <si>
    <t>Silt Fencing</t>
  </si>
  <si>
    <t>Tree Removal, 4"-6"</t>
  </si>
  <si>
    <t>Tree Removal, 6.1"-12"</t>
  </si>
  <si>
    <t>Tree Removal, 12.1" &amp; Greater</t>
  </si>
  <si>
    <t>IFBC NO. 24-TA005521JK</t>
  </si>
  <si>
    <t>BID A 390 CALENDAR DAYS</t>
  </si>
  <si>
    <t>BID B 330 CALENDAR DAYS</t>
  </si>
  <si>
    <t>Bidders must provide pricing for each available item with quantity for their bid to be considered responsive</t>
  </si>
  <si>
    <t>Southwest Service Area D Force Main Replacement - Lift Station 7D</t>
  </si>
  <si>
    <t>Southwest Service Area D Force Main Replacement - Lift Station 22D</t>
  </si>
  <si>
    <t>Southwest Service Area D Force Main Replacement - Lift Station 21D</t>
  </si>
  <si>
    <t>Southwest Service Area D Force Main Replacement - Lift Station 4D</t>
  </si>
  <si>
    <t>Lift Station 7D</t>
  </si>
  <si>
    <t>Southwest Service Area D Force Main Replacement - Bid Summary</t>
  </si>
  <si>
    <t>Lift Station 22D</t>
  </si>
  <si>
    <t>Lift Station 21D</t>
  </si>
  <si>
    <t>Lift Station 4D</t>
  </si>
  <si>
    <t>BID SUMMARY</t>
  </si>
  <si>
    <t>**To be considered responsive, it is the sole responsibility of the bidder to correctly calculate and manually enter all sub-totals, contingencies, and total bid prices for each lift station.**</t>
  </si>
  <si>
    <t xml:space="preserve"> Sleeves, 4"</t>
  </si>
  <si>
    <t xml:space="preserve">Mobilization </t>
  </si>
  <si>
    <t>Asphalt, S-I, 2" thick</t>
  </si>
  <si>
    <t>Asphalt Pavement Restortation (Mill)</t>
  </si>
  <si>
    <t>Yellow Solid, 6"</t>
  </si>
  <si>
    <t>Yellow 10-30 Skip, 6"</t>
  </si>
  <si>
    <t>Grout Fill Abandonded Pipe (cement slurry)</t>
  </si>
  <si>
    <t>Ex. Forcemain</t>
  </si>
  <si>
    <t>Air Release Valve</t>
  </si>
  <si>
    <t>Air Release Valve Manhole (STA: 46+77)</t>
  </si>
  <si>
    <t>Intentionally Left Blank</t>
  </si>
  <si>
    <t xml:space="preserve">                                       Intentionally Left Blank</t>
  </si>
  <si>
    <t xml:space="preserve">                                        Intentionally Left Blank</t>
  </si>
  <si>
    <t xml:space="preserve">                                           Intentionally Left Blank</t>
  </si>
  <si>
    <t xml:space="preserve">                                          Intentionally Left Blank</t>
  </si>
  <si>
    <t>Sewer lateral locate</t>
  </si>
  <si>
    <t>Remove / reinstall street signage</t>
  </si>
  <si>
    <t>Protect power poles</t>
  </si>
  <si>
    <t>Mobilization (10% of Sub Total)</t>
  </si>
  <si>
    <t>FORCE MAIN 7-D SERVING LIFT STATION RTU 230</t>
  </si>
  <si>
    <t>FORCE MAIN 22-D SERVING LIFT STATION RTU 224</t>
  </si>
  <si>
    <t>Asphalt, S-III, 3/4" thick</t>
  </si>
  <si>
    <t xml:space="preserve">                                         Intentionally Left Blank</t>
  </si>
  <si>
    <t xml:space="preserve">     Plug, 6"</t>
  </si>
  <si>
    <t xml:space="preserve">       10"x 6"</t>
  </si>
  <si>
    <t>Relocate decorative items in ROW</t>
  </si>
  <si>
    <t>Protect Power Poles</t>
  </si>
  <si>
    <t>FORCE MAIN 21-D SERVING LIFT STATION RTU 229</t>
  </si>
  <si>
    <t xml:space="preserve">     Sleeves, 4" </t>
  </si>
  <si>
    <t>Remove / reinstall railing section of guardrail</t>
  </si>
  <si>
    <t>FORCE MAIN 4-D SERVING LIFT STATION RTU 231</t>
  </si>
  <si>
    <t>ADDENDUM NO. 5 - APPENDIX L, BID PRICING FORM (FILLABLE)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</si>
</sst>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&quot;$&quot;#,##0.00"/>
  </numFmts>
  <fonts count="14" x14ac:knownFonts="1">
    <font>
      <sz val="12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9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/>
    <xf numFmtId="0" fontId="2" fillId="0" borderId="8" xfId="0" applyFont="1" applyBorder="1"/>
    <xf numFmtId="0" fontId="2" fillId="2" borderId="7" xfId="0" applyFont="1" applyFill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2" fillId="4" borderId="2" xfId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wrapText="1"/>
    </xf>
    <xf numFmtId="0" fontId="2" fillId="4" borderId="8" xfId="0" applyFont="1" applyFill="1" applyBorder="1"/>
    <xf numFmtId="0" fontId="2" fillId="4" borderId="12" xfId="0" applyFont="1" applyFill="1" applyBorder="1"/>
    <xf numFmtId="0" fontId="2" fillId="4" borderId="12" xfId="0" applyFont="1" applyFill="1" applyBorder="1" applyAlignment="1">
      <alignment horizontal="left" indent="1"/>
    </xf>
    <xf numFmtId="0" fontId="2" fillId="4" borderId="12" xfId="1" applyFont="1" applyFill="1" applyBorder="1"/>
    <xf numFmtId="0" fontId="2" fillId="4" borderId="5" xfId="0" applyFont="1" applyFill="1" applyBorder="1"/>
    <xf numFmtId="0" fontId="2" fillId="0" borderId="8" xfId="0" applyFont="1" applyBorder="1" applyAlignment="1">
      <alignment horizontal="left" indent="2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12" xfId="0" applyFont="1" applyBorder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4" borderId="18" xfId="0" applyFont="1" applyFill="1" applyBorder="1"/>
    <xf numFmtId="0" fontId="2" fillId="0" borderId="19" xfId="0" applyFont="1" applyBorder="1" applyAlignment="1">
      <alignment horizontal="center"/>
    </xf>
    <xf numFmtId="0" fontId="2" fillId="5" borderId="3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left" indent="2"/>
    </xf>
    <xf numFmtId="0" fontId="2" fillId="4" borderId="8" xfId="0" applyFont="1" applyFill="1" applyBorder="1" applyAlignment="1">
      <alignment horizontal="left" indent="1"/>
    </xf>
    <xf numFmtId="0" fontId="2" fillId="4" borderId="12" xfId="0" applyFont="1" applyFill="1" applyBorder="1" applyAlignment="1">
      <alignment horizontal="left"/>
    </xf>
    <xf numFmtId="0" fontId="2" fillId="0" borderId="12" xfId="0" applyFont="1" applyBorder="1" applyAlignment="1">
      <alignment horizontal="left" indent="1"/>
    </xf>
    <xf numFmtId="0" fontId="2" fillId="0" borderId="12" xfId="1" applyFont="1" applyBorder="1"/>
    <xf numFmtId="0" fontId="2" fillId="4" borderId="8" xfId="1" applyFont="1" applyFill="1" applyBorder="1"/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4" fontId="2" fillId="0" borderId="2" xfId="4" applyNumberFormat="1" applyFont="1" applyBorder="1" applyAlignment="1">
      <alignment horizontal="right"/>
    </xf>
    <xf numFmtId="0" fontId="2" fillId="0" borderId="2" xfId="1" applyFont="1" applyBorder="1"/>
    <xf numFmtId="0" fontId="2" fillId="3" borderId="2" xfId="1" applyFont="1" applyFill="1" applyBorder="1"/>
    <xf numFmtId="0" fontId="2" fillId="0" borderId="13" xfId="0" applyFont="1" applyBorder="1" applyAlignment="1">
      <alignment horizontal="center"/>
    </xf>
    <xf numFmtId="0" fontId="2" fillId="4" borderId="2" xfId="1" applyFont="1" applyFill="1" applyBorder="1"/>
    <xf numFmtId="1" fontId="2" fillId="4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43" fontId="2" fillId="0" borderId="2" xfId="1" applyNumberFormat="1" applyFont="1" applyBorder="1"/>
    <xf numFmtId="0" fontId="2" fillId="0" borderId="2" xfId="1" applyFont="1" applyBorder="1" applyAlignment="1">
      <alignment horizontal="center"/>
    </xf>
    <xf numFmtId="38" fontId="2" fillId="0" borderId="2" xfId="1" applyNumberFormat="1" applyFont="1" applyBorder="1" applyAlignment="1">
      <alignment horizontal="center"/>
    </xf>
    <xf numFmtId="40" fontId="2" fillId="0" borderId="2" xfId="1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40" fontId="1" fillId="0" borderId="2" xfId="1" quotePrefix="1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0" fontId="2" fillId="6" borderId="2" xfId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1" fillId="4" borderId="2" xfId="1" applyFont="1" applyFill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38" fontId="1" fillId="0" borderId="2" xfId="1" applyNumberFormat="1" applyFont="1" applyBorder="1" applyAlignment="1">
      <alignment horizontal="center" vertical="top" wrapText="1"/>
    </xf>
    <xf numFmtId="40" fontId="1" fillId="0" borderId="2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43" fontId="2" fillId="0" borderId="2" xfId="4" applyFont="1" applyBorder="1"/>
    <xf numFmtId="43" fontId="2" fillId="3" borderId="2" xfId="4" applyFont="1" applyFill="1" applyBorder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left" indent="2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indent="1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wrapText="1"/>
    </xf>
    <xf numFmtId="9" fontId="2" fillId="0" borderId="2" xfId="0" applyNumberFormat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/>
    </xf>
    <xf numFmtId="0" fontId="1" fillId="4" borderId="15" xfId="0" applyFont="1" applyFill="1" applyBorder="1"/>
    <xf numFmtId="0" fontId="2" fillId="4" borderId="12" xfId="0" applyFont="1" applyFill="1" applyBorder="1" applyAlignment="1">
      <alignment horizontal="right" indent="2"/>
    </xf>
    <xf numFmtId="0" fontId="2" fillId="4" borderId="12" xfId="0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43" fontId="1" fillId="0" borderId="7" xfId="4" applyFont="1" applyBorder="1"/>
    <xf numFmtId="0" fontId="2" fillId="0" borderId="7" xfId="1" applyFont="1" applyBorder="1"/>
    <xf numFmtId="4" fontId="2" fillId="0" borderId="4" xfId="0" applyNumberFormat="1" applyFont="1" applyBorder="1" applyAlignment="1">
      <alignment horizontal="center"/>
    </xf>
    <xf numFmtId="4" fontId="2" fillId="0" borderId="4" xfId="4" applyNumberFormat="1" applyFont="1" applyFill="1" applyBorder="1"/>
    <xf numFmtId="0" fontId="2" fillId="0" borderId="4" xfId="1" applyFont="1" applyBorder="1"/>
    <xf numFmtId="43" fontId="2" fillId="0" borderId="4" xfId="4" applyFont="1" applyBorder="1"/>
    <xf numFmtId="43" fontId="2" fillId="0" borderId="4" xfId="1" applyNumberFormat="1" applyFont="1" applyBorder="1"/>
    <xf numFmtId="43" fontId="1" fillId="0" borderId="14" xfId="4" applyFont="1" applyBorder="1"/>
    <xf numFmtId="0" fontId="2" fillId="0" borderId="14" xfId="1" applyFont="1" applyBorder="1"/>
    <xf numFmtId="0" fontId="2" fillId="0" borderId="8" xfId="0" applyFont="1" applyBorder="1" applyAlignment="1">
      <alignment horizontal="right" indent="2"/>
    </xf>
    <xf numFmtId="0" fontId="2" fillId="0" borderId="12" xfId="0" applyFont="1" applyBorder="1" applyAlignment="1">
      <alignment horizontal="right" indent="2"/>
    </xf>
    <xf numFmtId="43" fontId="1" fillId="0" borderId="34" xfId="4" applyFont="1" applyBorder="1"/>
    <xf numFmtId="0" fontId="2" fillId="0" borderId="2" xfId="0" applyFont="1" applyBorder="1" applyAlignment="1">
      <alignment horizontal="right" indent="2"/>
    </xf>
    <xf numFmtId="0" fontId="2" fillId="3" borderId="15" xfId="0" applyFont="1" applyFill="1" applyBorder="1"/>
    <xf numFmtId="0" fontId="2" fillId="3" borderId="14" xfId="1" applyFont="1" applyFill="1" applyBorder="1"/>
    <xf numFmtId="43" fontId="2" fillId="3" borderId="14" xfId="4" applyFont="1" applyFill="1" applyBorder="1"/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2" xfId="0" applyFont="1" applyFill="1" applyBorder="1"/>
    <xf numFmtId="0" fontId="2" fillId="3" borderId="34" xfId="0" applyFont="1" applyFill="1" applyBorder="1" applyAlignment="1">
      <alignment horizontal="center"/>
    </xf>
    <xf numFmtId="4" fontId="2" fillId="3" borderId="34" xfId="0" applyNumberFormat="1" applyFont="1" applyFill="1" applyBorder="1" applyAlignment="1">
      <alignment horizontal="center"/>
    </xf>
    <xf numFmtId="4" fontId="2" fillId="3" borderId="34" xfId="4" applyNumberFormat="1" applyFont="1" applyFill="1" applyBorder="1"/>
    <xf numFmtId="0" fontId="2" fillId="3" borderId="34" xfId="1" applyFont="1" applyFill="1" applyBorder="1"/>
    <xf numFmtId="0" fontId="2" fillId="3" borderId="34" xfId="0" applyFont="1" applyFill="1" applyBorder="1" applyAlignment="1">
      <alignment horizontal="right" indent="2"/>
    </xf>
    <xf numFmtId="0" fontId="2" fillId="0" borderId="4" xfId="0" applyFont="1" applyBorder="1" applyAlignment="1">
      <alignment horizontal="right" indent="2"/>
    </xf>
    <xf numFmtId="0" fontId="2" fillId="3" borderId="14" xfId="0" applyFont="1" applyFill="1" applyBorder="1"/>
    <xf numFmtId="0" fontId="2" fillId="4" borderId="4" xfId="0" applyFont="1" applyFill="1" applyBorder="1"/>
    <xf numFmtId="0" fontId="2" fillId="0" borderId="5" xfId="0" applyFont="1" applyBorder="1" applyAlignment="1">
      <alignment horizontal="right" indent="2"/>
    </xf>
    <xf numFmtId="0" fontId="2" fillId="0" borderId="2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5" borderId="7" xfId="0" applyFont="1" applyFill="1" applyBorder="1" applyAlignment="1">
      <alignment wrapText="1"/>
    </xf>
    <xf numFmtId="0" fontId="2" fillId="3" borderId="3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3" borderId="35" xfId="0" applyFont="1" applyFill="1" applyBorder="1" applyAlignment="1">
      <alignment horizontal="center" wrapText="1"/>
    </xf>
    <xf numFmtId="0" fontId="2" fillId="0" borderId="4" xfId="1" applyFont="1" applyBorder="1" applyProtection="1">
      <protection locked="0"/>
    </xf>
    <xf numFmtId="0" fontId="2" fillId="0" borderId="2" xfId="1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4" fontId="2" fillId="2" borderId="2" xfId="0" applyNumberFormat="1" applyFont="1" applyFill="1" applyBorder="1"/>
    <xf numFmtId="4" fontId="2" fillId="3" borderId="2" xfId="0" applyNumberFormat="1" applyFont="1" applyFill="1" applyBorder="1"/>
    <xf numFmtId="4" fontId="2" fillId="0" borderId="2" xfId="4" applyNumberFormat="1" applyFont="1" applyBorder="1" applyAlignment="1" applyProtection="1">
      <protection locked="0"/>
    </xf>
    <xf numFmtId="4" fontId="2" fillId="3" borderId="2" xfId="4" applyNumberFormat="1" applyFont="1" applyFill="1" applyBorder="1" applyAlignment="1"/>
    <xf numFmtId="4" fontId="5" fillId="2" borderId="2" xfId="4" applyNumberFormat="1" applyFont="1" applyFill="1" applyBorder="1" applyAlignment="1"/>
    <xf numFmtId="4" fontId="2" fillId="0" borderId="2" xfId="4" applyNumberFormat="1" applyFont="1" applyFill="1" applyBorder="1" applyAlignment="1"/>
    <xf numFmtId="4" fontId="2" fillId="0" borderId="2" xfId="4" applyNumberFormat="1" applyFont="1" applyFill="1" applyBorder="1" applyAlignment="1" applyProtection="1">
      <protection locked="0"/>
    </xf>
    <xf numFmtId="4" fontId="2" fillId="0" borderId="2" xfId="4" applyNumberFormat="1" applyFont="1" applyBorder="1" applyAlignment="1"/>
    <xf numFmtId="4" fontId="2" fillId="2" borderId="2" xfId="4" applyNumberFormat="1" applyFont="1" applyFill="1" applyBorder="1" applyAlignment="1"/>
    <xf numFmtId="4" fontId="2" fillId="0" borderId="2" xfId="0" applyNumberFormat="1" applyFont="1" applyBorder="1"/>
    <xf numFmtId="4" fontId="2" fillId="0" borderId="4" xfId="4" applyNumberFormat="1" applyFont="1" applyBorder="1" applyAlignment="1" applyProtection="1">
      <protection locked="0"/>
    </xf>
    <xf numFmtId="2" fontId="2" fillId="0" borderId="2" xfId="1" applyNumberFormat="1" applyFont="1" applyBorder="1" applyProtection="1">
      <protection locked="0"/>
    </xf>
    <xf numFmtId="2" fontId="2" fillId="3" borderId="2" xfId="1" applyNumberFormat="1" applyFont="1" applyFill="1" applyBorder="1"/>
    <xf numFmtId="2" fontId="2" fillId="0" borderId="2" xfId="1" applyNumberFormat="1" applyFont="1" applyBorder="1"/>
    <xf numFmtId="2" fontId="2" fillId="0" borderId="4" xfId="1" applyNumberFormat="1" applyFont="1" applyBorder="1" applyProtection="1">
      <protection locked="0"/>
    </xf>
    <xf numFmtId="2" fontId="2" fillId="3" borderId="34" xfId="1" applyNumberFormat="1" applyFont="1" applyFill="1" applyBorder="1"/>
    <xf numFmtId="2" fontId="2" fillId="0" borderId="7" xfId="1" applyNumberFormat="1" applyFont="1" applyBorder="1"/>
    <xf numFmtId="2" fontId="2" fillId="0" borderId="4" xfId="1" applyNumberFormat="1" applyFont="1" applyBorder="1"/>
    <xf numFmtId="2" fontId="2" fillId="0" borderId="34" xfId="1" applyNumberFormat="1" applyFont="1" applyBorder="1"/>
    <xf numFmtId="4" fontId="2" fillId="2" borderId="2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4" fontId="2" fillId="3" borderId="2" xfId="4" applyNumberFormat="1" applyFont="1" applyFill="1" applyBorder="1" applyAlignment="1">
      <alignment horizontal="right"/>
    </xf>
    <xf numFmtId="4" fontId="5" fillId="2" borderId="2" xfId="4" applyNumberFormat="1" applyFont="1" applyFill="1" applyBorder="1" applyAlignment="1">
      <alignment horizontal="right"/>
    </xf>
    <xf numFmtId="4" fontId="2" fillId="0" borderId="2" xfId="4" applyNumberFormat="1" applyFont="1" applyFill="1" applyBorder="1" applyAlignment="1">
      <alignment horizontal="right"/>
    </xf>
    <xf numFmtId="4" fontId="2" fillId="2" borderId="2" xfId="4" applyNumberFormat="1" applyFont="1" applyFill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2" xfId="0" applyNumberFormat="1" applyFont="1" applyBorder="1" applyAlignment="1" applyProtection="1">
      <alignment horizontal="right"/>
      <protection locked="0"/>
    </xf>
    <xf numFmtId="4" fontId="2" fillId="0" borderId="2" xfId="4" applyNumberFormat="1" applyFont="1" applyBorder="1" applyAlignment="1" applyProtection="1">
      <alignment horizontal="right"/>
      <protection locked="0"/>
    </xf>
    <xf numFmtId="4" fontId="2" fillId="0" borderId="4" xfId="4" applyNumberFormat="1" applyFont="1" applyBorder="1" applyAlignment="1"/>
    <xf numFmtId="2" fontId="2" fillId="6" borderId="2" xfId="1" applyNumberFormat="1" applyFont="1" applyFill="1" applyBorder="1" applyAlignment="1">
      <alignment horizontal="center" vertical="top" wrapText="1"/>
    </xf>
    <xf numFmtId="2" fontId="1" fillId="0" borderId="2" xfId="1" applyNumberFormat="1" applyFont="1" applyBorder="1" applyAlignment="1">
      <alignment horizontal="center" vertical="top" wrapText="1"/>
    </xf>
    <xf numFmtId="2" fontId="2" fillId="0" borderId="14" xfId="1" applyNumberFormat="1" applyFont="1" applyBorder="1"/>
    <xf numFmtId="0" fontId="1" fillId="0" borderId="12" xfId="1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0" fillId="0" borderId="13" xfId="0" applyBorder="1"/>
    <xf numFmtId="0" fontId="1" fillId="4" borderId="25" xfId="0" applyFont="1" applyFill="1" applyBorder="1"/>
    <xf numFmtId="0" fontId="0" fillId="0" borderId="16" xfId="0" applyBorder="1"/>
    <xf numFmtId="0" fontId="0" fillId="0" borderId="28" xfId="0" applyBorder="1"/>
    <xf numFmtId="0" fontId="1" fillId="4" borderId="10" xfId="0" applyFont="1" applyFill="1" applyBorder="1"/>
    <xf numFmtId="0" fontId="0" fillId="0" borderId="10" xfId="0" applyBorder="1"/>
    <xf numFmtId="0" fontId="0" fillId="0" borderId="31" xfId="0" applyBorder="1"/>
    <xf numFmtId="0" fontId="9" fillId="0" borderId="2" xfId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" fillId="0" borderId="2" xfId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0" borderId="2" xfId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0" fontId="1" fillId="0" borderId="2" xfId="1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6" borderId="2" xfId="1" applyFont="1" applyFill="1" applyBorder="1" applyAlignment="1">
      <alignment horizontal="center" vertical="center"/>
    </xf>
    <xf numFmtId="0" fontId="1" fillId="4" borderId="16" xfId="0" applyFont="1" applyFill="1" applyBorder="1"/>
    <xf numFmtId="0" fontId="1" fillId="4" borderId="32" xfId="0" applyFont="1" applyFill="1" applyBorder="1"/>
    <xf numFmtId="0" fontId="0" fillId="0" borderId="20" xfId="0" applyBorder="1"/>
    <xf numFmtId="0" fontId="0" fillId="0" borderId="33" xfId="0" applyBorder="1"/>
    <xf numFmtId="0" fontId="9" fillId="0" borderId="7" xfId="1" applyFont="1" applyBorder="1" applyAlignment="1">
      <alignment horizontal="left" vertical="top" wrapText="1"/>
    </xf>
    <xf numFmtId="0" fontId="1" fillId="4" borderId="15" xfId="0" applyFont="1" applyFill="1" applyBorder="1"/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1" xfId="0" applyBorder="1" applyAlignment="1">
      <alignment horizontal="center"/>
    </xf>
    <xf numFmtId="165" fontId="8" fillId="4" borderId="25" xfId="0" applyNumberFormat="1" applyFont="1" applyFill="1" applyBorder="1" applyAlignment="1" applyProtection="1">
      <alignment horizontal="right"/>
      <protection locked="0"/>
    </xf>
    <xf numFmtId="165" fontId="8" fillId="4" borderId="28" xfId="0" applyNumberFormat="1" applyFont="1" applyFill="1" applyBorder="1" applyAlignment="1" applyProtection="1">
      <alignment horizontal="right"/>
      <protection locked="0"/>
    </xf>
    <xf numFmtId="165" fontId="8" fillId="0" borderId="25" xfId="1" applyNumberFormat="1" applyFont="1" applyBorder="1" applyAlignment="1" applyProtection="1">
      <alignment horizontal="right"/>
      <protection locked="0"/>
    </xf>
    <xf numFmtId="165" fontId="8" fillId="0" borderId="17" xfId="1" applyNumberFormat="1" applyFont="1" applyBorder="1" applyAlignment="1" applyProtection="1">
      <alignment horizontal="right"/>
      <protection locked="0"/>
    </xf>
    <xf numFmtId="165" fontId="8" fillId="0" borderId="12" xfId="1" applyNumberFormat="1" applyFont="1" applyBorder="1" applyAlignment="1" applyProtection="1">
      <alignment horizontal="right"/>
      <protection locked="0"/>
    </xf>
    <xf numFmtId="165" fontId="8" fillId="0" borderId="13" xfId="1" applyNumberFormat="1" applyFont="1" applyBorder="1" applyAlignment="1" applyProtection="1">
      <alignment horizontal="right"/>
      <protection locked="0"/>
    </xf>
    <xf numFmtId="165" fontId="8" fillId="0" borderId="24" xfId="1" applyNumberFormat="1" applyFont="1" applyBorder="1" applyAlignment="1" applyProtection="1">
      <alignment horizontal="right"/>
      <protection locked="0"/>
    </xf>
    <xf numFmtId="165" fontId="8" fillId="0" borderId="12" xfId="1" applyNumberFormat="1" applyFont="1" applyBorder="1" applyAlignment="1" applyProtection="1">
      <alignment horizontal="right" wrapText="1"/>
      <protection locked="0"/>
    </xf>
    <xf numFmtId="165" fontId="8" fillId="0" borderId="13" xfId="1" applyNumberFormat="1" applyFont="1" applyBorder="1" applyAlignment="1" applyProtection="1">
      <alignment horizontal="right" wrapText="1"/>
      <protection locked="0"/>
    </xf>
    <xf numFmtId="43" fontId="13" fillId="0" borderId="5" xfId="4" applyFont="1" applyBorder="1" applyAlignment="1" applyProtection="1">
      <alignment vertical="center"/>
      <protection locked="0"/>
    </xf>
    <xf numFmtId="43" fontId="13" fillId="0" borderId="29" xfId="4" applyFont="1" applyBorder="1" applyAlignment="1" applyProtection="1">
      <alignment vertical="center"/>
      <protection locked="0"/>
    </xf>
    <xf numFmtId="43" fontId="13" fillId="0" borderId="22" xfId="4" applyFont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left"/>
    </xf>
    <xf numFmtId="40" fontId="2" fillId="0" borderId="0" xfId="1" applyNumberFormat="1" applyFont="1" applyProtection="1"/>
    <xf numFmtId="0" fontId="2" fillId="0" borderId="0" xfId="1" applyFont="1" applyProtection="1"/>
    <xf numFmtId="0" fontId="7" fillId="0" borderId="0" xfId="0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38" fontId="2" fillId="0" borderId="0" xfId="1" applyNumberFormat="1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40" fontId="1" fillId="0" borderId="0" xfId="1" quotePrefix="1" applyNumberFormat="1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vertical="center" wrapText="1"/>
    </xf>
    <xf numFmtId="164" fontId="2" fillId="0" borderId="0" xfId="1" applyNumberFormat="1" applyFont="1" applyAlignment="1" applyProtection="1">
      <alignment horizontal="center"/>
    </xf>
    <xf numFmtId="0" fontId="1" fillId="0" borderId="2" xfId="1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center"/>
    </xf>
    <xf numFmtId="0" fontId="11" fillId="7" borderId="6" xfId="1" applyFont="1" applyFill="1" applyBorder="1" applyAlignment="1" applyProtection="1">
      <alignment horizontal="center" vertical="top" wrapText="1"/>
    </xf>
    <xf numFmtId="0" fontId="13" fillId="6" borderId="6" xfId="1" applyFont="1" applyFill="1" applyBorder="1" applyAlignment="1" applyProtection="1">
      <alignment horizontal="center" vertical="center" wrapText="1"/>
    </xf>
    <xf numFmtId="40" fontId="13" fillId="7" borderId="9" xfId="1" applyNumberFormat="1" applyFont="1" applyFill="1" applyBorder="1" applyAlignment="1" applyProtection="1">
      <alignment horizontal="center" vertical="center" wrapText="1"/>
    </xf>
    <xf numFmtId="40" fontId="13" fillId="7" borderId="11" xfId="1" applyNumberFormat="1" applyFont="1" applyFill="1" applyBorder="1" applyAlignment="1" applyProtection="1">
      <alignment horizontal="center" vertical="center" wrapText="1"/>
    </xf>
    <xf numFmtId="0" fontId="13" fillId="7" borderId="9" xfId="1" applyFont="1" applyFill="1" applyBorder="1" applyAlignment="1" applyProtection="1">
      <alignment horizontal="center" vertical="center" wrapText="1"/>
    </xf>
    <xf numFmtId="0" fontId="13" fillId="7" borderId="11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top" wrapText="1"/>
    </xf>
    <xf numFmtId="0" fontId="11" fillId="0" borderId="26" xfId="1" applyFont="1" applyBorder="1" applyAlignment="1" applyProtection="1">
      <alignment horizontal="center" vertical="top" wrapText="1"/>
    </xf>
    <xf numFmtId="0" fontId="13" fillId="4" borderId="8" xfId="1" applyFont="1" applyFill="1" applyBorder="1" applyAlignment="1" applyProtection="1">
      <alignment horizontal="left" vertical="center"/>
    </xf>
    <xf numFmtId="0" fontId="11" fillId="0" borderId="1" xfId="1" applyFont="1" applyBorder="1" applyAlignment="1" applyProtection="1">
      <alignment horizontal="center" vertical="top" wrapText="1"/>
    </xf>
    <xf numFmtId="0" fontId="13" fillId="0" borderId="12" xfId="1" applyFont="1" applyBorder="1" applyAlignment="1" applyProtection="1">
      <alignment horizontal="left" vertical="center" wrapText="1"/>
    </xf>
    <xf numFmtId="0" fontId="11" fillId="0" borderId="27" xfId="1" applyFont="1" applyBorder="1" applyAlignment="1" applyProtection="1">
      <alignment horizontal="center" vertical="top" wrapText="1"/>
    </xf>
    <xf numFmtId="0" fontId="11" fillId="5" borderId="3" xfId="0" applyFont="1" applyFill="1" applyBorder="1" applyAlignment="1" applyProtection="1">
      <alignment wrapText="1"/>
    </xf>
    <xf numFmtId="0" fontId="13" fillId="4" borderId="20" xfId="0" applyFont="1" applyFill="1" applyBorder="1" applyAlignment="1" applyProtection="1">
      <alignment horizontal="left" vertical="center"/>
    </xf>
    <xf numFmtId="0" fontId="11" fillId="0" borderId="0" xfId="1" applyFont="1" applyAlignment="1" applyProtection="1">
      <alignment horizontal="center"/>
    </xf>
    <xf numFmtId="0" fontId="12" fillId="0" borderId="21" xfId="1" applyFont="1" applyBorder="1" applyAlignment="1" applyProtection="1">
      <alignment horizontal="left" vertical="top" wrapText="1"/>
    </xf>
    <xf numFmtId="0" fontId="12" fillId="0" borderId="0" xfId="1" applyFont="1" applyAlignment="1" applyProtection="1">
      <alignment horizontal="left" vertical="top" wrapText="1"/>
    </xf>
  </cellXfs>
  <cellStyles count="5">
    <cellStyle name="Comma" xfId="4" builtinId="3"/>
    <cellStyle name="Normal" xfId="0" builtinId="0"/>
    <cellStyle name="Normal 2" xfId="2" xr:uid="{00000000-0005-0000-0000-000002000000}"/>
    <cellStyle name="Normal_ConstructionCostMagellanDrWLImp" xfId="1" xr:uid="{00000000-0005-0000-0000-000004000000}"/>
    <cellStyle name="Percent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FB89-64CE-4AEB-8A3A-3697837B0F99}">
  <sheetPr>
    <tabColor theme="1"/>
  </sheetPr>
  <dimension ref="A1:H94"/>
  <sheetViews>
    <sheetView zoomScaleNormal="100" zoomScaleSheetLayoutView="120" workbookViewId="0">
      <selection activeCell="E9" sqref="E9"/>
    </sheetView>
  </sheetViews>
  <sheetFormatPr defaultColWidth="8.33203125" defaultRowHeight="12.75" x14ac:dyDescent="0.2"/>
  <cols>
    <col min="1" max="1" width="7.33203125" style="40" customWidth="1"/>
    <col min="2" max="2" width="36.5546875" style="33" customWidth="1"/>
    <col min="3" max="3" width="8.33203125" style="40" customWidth="1"/>
    <col min="4" max="4" width="12.44140625" style="41" customWidth="1"/>
    <col min="5" max="5" width="18.33203125" style="42" customWidth="1"/>
    <col min="6" max="6" width="17.33203125" style="42" customWidth="1"/>
    <col min="7" max="7" width="17.44140625" style="33" customWidth="1"/>
    <col min="8" max="8" width="17.88671875" style="33" customWidth="1"/>
    <col min="9" max="16384" width="8.33203125" style="33"/>
  </cols>
  <sheetData>
    <row r="1" spans="1:8" ht="15.75" x14ac:dyDescent="0.25">
      <c r="A1" s="145" t="s">
        <v>128</v>
      </c>
      <c r="B1" s="146"/>
      <c r="C1" s="147"/>
    </row>
    <row r="2" spans="1:8" ht="15.75" x14ac:dyDescent="0.25">
      <c r="A2" s="157" t="s">
        <v>82</v>
      </c>
      <c r="B2" s="158"/>
    </row>
    <row r="3" spans="1:8" x14ac:dyDescent="0.2">
      <c r="A3" s="43" t="s">
        <v>0</v>
      </c>
      <c r="C3" s="44" t="s">
        <v>86</v>
      </c>
      <c r="E3" s="45"/>
    </row>
    <row r="4" spans="1:8" x14ac:dyDescent="0.2">
      <c r="A4" s="43" t="s">
        <v>8</v>
      </c>
      <c r="C4" s="46">
        <v>6089781</v>
      </c>
    </row>
    <row r="5" spans="1:8" ht="12.75" customHeight="1" x14ac:dyDescent="0.2">
      <c r="A5" s="43"/>
      <c r="C5" s="47"/>
      <c r="E5" s="48"/>
      <c r="F5" s="48"/>
    </row>
    <row r="6" spans="1:8" ht="28.5" customHeight="1" x14ac:dyDescent="0.2">
      <c r="A6" s="159" t="s">
        <v>85</v>
      </c>
      <c r="B6" s="160"/>
      <c r="C6" s="160"/>
      <c r="D6" s="160"/>
      <c r="E6" s="161" t="s">
        <v>83</v>
      </c>
      <c r="F6" s="162"/>
      <c r="G6" s="163" t="s">
        <v>84</v>
      </c>
      <c r="H6" s="162"/>
    </row>
    <row r="7" spans="1:8" s="50" customFormat="1" ht="19.5" customHeight="1" x14ac:dyDescent="0.2">
      <c r="A7" s="164" t="s">
        <v>116</v>
      </c>
      <c r="B7" s="164"/>
      <c r="C7" s="164"/>
      <c r="D7" s="164"/>
      <c r="E7" s="164"/>
      <c r="F7" s="164"/>
      <c r="G7" s="49"/>
      <c r="H7" s="49"/>
    </row>
    <row r="8" spans="1:8" ht="29.25" customHeight="1" x14ac:dyDescent="0.2">
      <c r="A8" s="51" t="s">
        <v>1</v>
      </c>
      <c r="B8" s="51" t="s">
        <v>2</v>
      </c>
      <c r="C8" s="52" t="s">
        <v>22</v>
      </c>
      <c r="D8" s="53" t="s">
        <v>3</v>
      </c>
      <c r="E8" s="54" t="s">
        <v>4</v>
      </c>
      <c r="F8" s="54" t="s">
        <v>5</v>
      </c>
      <c r="G8" s="54" t="s">
        <v>4</v>
      </c>
      <c r="H8" s="54" t="s">
        <v>5</v>
      </c>
    </row>
    <row r="9" spans="1:8" ht="15.95" customHeight="1" x14ac:dyDescent="0.2">
      <c r="A9" s="16">
        <v>1</v>
      </c>
      <c r="B9" s="5" t="s">
        <v>32</v>
      </c>
      <c r="C9" s="2" t="s">
        <v>9</v>
      </c>
      <c r="D9" s="2">
        <v>686</v>
      </c>
      <c r="E9" s="112"/>
      <c r="F9" s="56">
        <f>+E9*D9</f>
        <v>0</v>
      </c>
      <c r="G9" s="111"/>
      <c r="H9" s="56">
        <f>+G9*D9</f>
        <v>0</v>
      </c>
    </row>
    <row r="10" spans="1:8" ht="15.95" customHeight="1" x14ac:dyDescent="0.2">
      <c r="A10" s="16">
        <f>A9+1</f>
        <v>2</v>
      </c>
      <c r="B10" s="5" t="s">
        <v>39</v>
      </c>
      <c r="C10" s="6" t="s">
        <v>12</v>
      </c>
      <c r="D10" s="6" t="s">
        <v>12</v>
      </c>
      <c r="E10" s="113"/>
      <c r="F10" s="57"/>
      <c r="G10" s="34"/>
      <c r="H10" s="57"/>
    </row>
    <row r="11" spans="1:8" ht="15.95" customHeight="1" x14ac:dyDescent="0.2">
      <c r="A11" s="17">
        <f>A10+0.01</f>
        <v>2.0099999999999998</v>
      </c>
      <c r="B11" s="15" t="s">
        <v>40</v>
      </c>
      <c r="C11" s="2" t="s">
        <v>11</v>
      </c>
      <c r="D11" s="2">
        <v>555</v>
      </c>
      <c r="E11" s="112"/>
      <c r="F11" s="56">
        <f t="shared" ref="F11:F78" si="0">+E11*D11</f>
        <v>0</v>
      </c>
      <c r="G11" s="111"/>
      <c r="H11" s="56">
        <f t="shared" ref="H11:H78" si="1">+G11*D11</f>
        <v>0</v>
      </c>
    </row>
    <row r="12" spans="1:8" ht="15.95" customHeight="1" x14ac:dyDescent="0.2">
      <c r="A12" s="17">
        <f>A11+0.01</f>
        <v>2.0199999999999996</v>
      </c>
      <c r="B12" s="15" t="s">
        <v>99</v>
      </c>
      <c r="C12" s="2" t="s">
        <v>11</v>
      </c>
      <c r="D12" s="2">
        <v>917</v>
      </c>
      <c r="E12" s="112"/>
      <c r="F12" s="56">
        <f t="shared" si="0"/>
        <v>0</v>
      </c>
      <c r="G12" s="111"/>
      <c r="H12" s="56">
        <f t="shared" si="1"/>
        <v>0</v>
      </c>
    </row>
    <row r="13" spans="1:8" ht="15.95" customHeight="1" x14ac:dyDescent="0.2">
      <c r="A13" s="17">
        <f>A12+0.01</f>
        <v>2.0299999999999994</v>
      </c>
      <c r="B13" s="15" t="s">
        <v>41</v>
      </c>
      <c r="C13" s="2" t="s">
        <v>11</v>
      </c>
      <c r="D13" s="2">
        <v>3396</v>
      </c>
      <c r="E13" s="112"/>
      <c r="F13" s="56">
        <f t="shared" si="0"/>
        <v>0</v>
      </c>
      <c r="G13" s="111"/>
      <c r="H13" s="56">
        <f t="shared" si="1"/>
        <v>0</v>
      </c>
    </row>
    <row r="14" spans="1:8" ht="15.95" customHeight="1" x14ac:dyDescent="0.2">
      <c r="A14" s="17">
        <f>A13+0.01</f>
        <v>2.0399999999999991</v>
      </c>
      <c r="B14" s="15" t="s">
        <v>100</v>
      </c>
      <c r="C14" s="2" t="s">
        <v>11</v>
      </c>
      <c r="D14" s="2">
        <v>3396</v>
      </c>
      <c r="E14" s="112"/>
      <c r="F14" s="56">
        <f t="shared" si="0"/>
        <v>0</v>
      </c>
      <c r="G14" s="111"/>
      <c r="H14" s="56">
        <f t="shared" si="1"/>
        <v>0</v>
      </c>
    </row>
    <row r="15" spans="1:8" ht="15.95" customHeight="1" x14ac:dyDescent="0.2">
      <c r="A15" s="16">
        <f>A10+1</f>
        <v>3</v>
      </c>
      <c r="B15" s="5" t="s">
        <v>34</v>
      </c>
      <c r="C15" s="19"/>
      <c r="D15" s="19"/>
      <c r="E15" s="114"/>
      <c r="F15" s="57"/>
      <c r="G15" s="34"/>
      <c r="H15" s="57"/>
    </row>
    <row r="16" spans="1:8" ht="15.95" customHeight="1" x14ac:dyDescent="0.2">
      <c r="A16" s="17">
        <f>A15+0.01</f>
        <v>3.01</v>
      </c>
      <c r="B16" s="15" t="s">
        <v>42</v>
      </c>
      <c r="C16" s="2" t="s">
        <v>9</v>
      </c>
      <c r="D16" s="2">
        <v>36</v>
      </c>
      <c r="E16" s="112"/>
      <c r="F16" s="56">
        <f t="shared" si="0"/>
        <v>0</v>
      </c>
      <c r="G16" s="111"/>
      <c r="H16" s="56">
        <f t="shared" si="1"/>
        <v>0</v>
      </c>
    </row>
    <row r="17" spans="1:8" ht="15.95" customHeight="1" x14ac:dyDescent="0.2">
      <c r="A17" s="17">
        <f>A16+0.01</f>
        <v>3.0199999999999996</v>
      </c>
      <c r="B17" s="15" t="s">
        <v>56</v>
      </c>
      <c r="C17" s="2" t="s">
        <v>9</v>
      </c>
      <c r="D17" s="2">
        <v>1387</v>
      </c>
      <c r="E17" s="112"/>
      <c r="F17" s="56">
        <f t="shared" si="0"/>
        <v>0</v>
      </c>
      <c r="G17" s="111"/>
      <c r="H17" s="56">
        <f t="shared" si="1"/>
        <v>0</v>
      </c>
    </row>
    <row r="18" spans="1:8" ht="15.95" customHeight="1" x14ac:dyDescent="0.2">
      <c r="A18" s="17">
        <f>A17+0.01</f>
        <v>3.0299999999999994</v>
      </c>
      <c r="B18" s="15" t="s">
        <v>101</v>
      </c>
      <c r="C18" s="2" t="s">
        <v>9</v>
      </c>
      <c r="D18" s="2">
        <v>1945</v>
      </c>
      <c r="E18" s="112"/>
      <c r="F18" s="56">
        <f t="shared" si="0"/>
        <v>0</v>
      </c>
      <c r="G18" s="111"/>
      <c r="H18" s="56">
        <f t="shared" si="1"/>
        <v>0</v>
      </c>
    </row>
    <row r="19" spans="1:8" ht="15.95" customHeight="1" x14ac:dyDescent="0.2">
      <c r="A19" s="17">
        <f>A18+0.01</f>
        <v>3.0399999999999991</v>
      </c>
      <c r="B19" s="15" t="s">
        <v>102</v>
      </c>
      <c r="C19" s="2" t="s">
        <v>9</v>
      </c>
      <c r="D19" s="2">
        <v>52</v>
      </c>
      <c r="E19" s="112"/>
      <c r="F19" s="56">
        <f t="shared" si="0"/>
        <v>0</v>
      </c>
      <c r="G19" s="111"/>
      <c r="H19" s="56">
        <f t="shared" si="1"/>
        <v>0</v>
      </c>
    </row>
    <row r="20" spans="1:8" ht="15.95" customHeight="1" x14ac:dyDescent="0.2">
      <c r="A20" s="16">
        <f>A15+1</f>
        <v>4</v>
      </c>
      <c r="B20" s="5" t="s">
        <v>43</v>
      </c>
      <c r="C20" s="2" t="s">
        <v>11</v>
      </c>
      <c r="D20" s="2">
        <v>15</v>
      </c>
      <c r="E20" s="112"/>
      <c r="F20" s="56">
        <f t="shared" si="0"/>
        <v>0</v>
      </c>
      <c r="G20" s="111"/>
      <c r="H20" s="56">
        <f t="shared" si="1"/>
        <v>0</v>
      </c>
    </row>
    <row r="21" spans="1:8" ht="15.95" customHeight="1" x14ac:dyDescent="0.2">
      <c r="A21" s="16">
        <f>A20+1</f>
        <v>5</v>
      </c>
      <c r="B21" s="4" t="s">
        <v>44</v>
      </c>
      <c r="C21" s="19"/>
      <c r="D21" s="19"/>
      <c r="E21" s="114"/>
      <c r="F21" s="57"/>
      <c r="G21" s="34"/>
      <c r="H21" s="57"/>
    </row>
    <row r="22" spans="1:8" ht="15.95" customHeight="1" x14ac:dyDescent="0.2">
      <c r="A22" s="17">
        <f>A21+0.01</f>
        <v>5.01</v>
      </c>
      <c r="B22" s="18" t="s">
        <v>45</v>
      </c>
      <c r="C22" s="2" t="s">
        <v>11</v>
      </c>
      <c r="D22" s="2">
        <v>849</v>
      </c>
      <c r="E22" s="112"/>
      <c r="F22" s="56">
        <f t="shared" si="0"/>
        <v>0</v>
      </c>
      <c r="G22" s="111"/>
      <c r="H22" s="56">
        <f t="shared" si="1"/>
        <v>0</v>
      </c>
    </row>
    <row r="23" spans="1:8" ht="15.95" customHeight="1" x14ac:dyDescent="0.2">
      <c r="A23" s="17">
        <f>A22+0.01</f>
        <v>5.0199999999999996</v>
      </c>
      <c r="B23" s="18" t="s">
        <v>46</v>
      </c>
      <c r="C23" s="2" t="s">
        <v>11</v>
      </c>
      <c r="D23" s="2">
        <v>62</v>
      </c>
      <c r="E23" s="112"/>
      <c r="F23" s="56">
        <f t="shared" si="0"/>
        <v>0</v>
      </c>
      <c r="G23" s="111"/>
      <c r="H23" s="56">
        <f t="shared" si="1"/>
        <v>0</v>
      </c>
    </row>
    <row r="24" spans="1:8" ht="15.95" customHeight="1" x14ac:dyDescent="0.2">
      <c r="A24" s="17">
        <f>A23+0.01</f>
        <v>5.0299999999999994</v>
      </c>
      <c r="B24" s="18" t="s">
        <v>47</v>
      </c>
      <c r="C24" s="2" t="s">
        <v>11</v>
      </c>
      <c r="D24" s="2">
        <v>65</v>
      </c>
      <c r="E24" s="112"/>
      <c r="F24" s="56">
        <f t="shared" si="0"/>
        <v>0</v>
      </c>
      <c r="G24" s="111"/>
      <c r="H24" s="56">
        <f t="shared" si="1"/>
        <v>0</v>
      </c>
    </row>
    <row r="25" spans="1:8" ht="15.95" customHeight="1" x14ac:dyDescent="0.2">
      <c r="A25" s="17">
        <f>A24+0.01</f>
        <v>5.0399999999999991</v>
      </c>
      <c r="B25" s="18" t="s">
        <v>48</v>
      </c>
      <c r="C25" s="2" t="s">
        <v>11</v>
      </c>
      <c r="D25" s="2">
        <v>158</v>
      </c>
      <c r="E25" s="112"/>
      <c r="F25" s="56">
        <f t="shared" si="0"/>
        <v>0</v>
      </c>
      <c r="G25" s="111"/>
      <c r="H25" s="56">
        <f t="shared" si="1"/>
        <v>0</v>
      </c>
    </row>
    <row r="26" spans="1:8" ht="15.95" customHeight="1" x14ac:dyDescent="0.2">
      <c r="A26" s="16">
        <f>A21+1</f>
        <v>6</v>
      </c>
      <c r="B26" s="4" t="s">
        <v>49</v>
      </c>
      <c r="C26" s="2" t="s">
        <v>11</v>
      </c>
      <c r="D26" s="2">
        <v>1413</v>
      </c>
      <c r="E26" s="112"/>
      <c r="F26" s="56">
        <f t="shared" si="0"/>
        <v>0</v>
      </c>
      <c r="G26" s="111"/>
      <c r="H26" s="56">
        <f t="shared" si="1"/>
        <v>0</v>
      </c>
    </row>
    <row r="27" spans="1:8" ht="15.95" customHeight="1" x14ac:dyDescent="0.2">
      <c r="A27" s="16">
        <f>A26+1</f>
        <v>7</v>
      </c>
      <c r="B27" s="4" t="s">
        <v>50</v>
      </c>
      <c r="C27" s="19"/>
      <c r="D27" s="19"/>
      <c r="E27" s="114"/>
      <c r="F27" s="57"/>
      <c r="G27" s="34"/>
      <c r="H27" s="57"/>
    </row>
    <row r="28" spans="1:8" ht="15.95" customHeight="1" x14ac:dyDescent="0.2">
      <c r="A28" s="17">
        <f>A27+0.01</f>
        <v>7.01</v>
      </c>
      <c r="B28" s="18" t="s">
        <v>76</v>
      </c>
      <c r="C28" s="8" t="s">
        <v>18</v>
      </c>
      <c r="D28" s="8">
        <v>1</v>
      </c>
      <c r="E28" s="115"/>
      <c r="F28" s="56">
        <f t="shared" si="0"/>
        <v>0</v>
      </c>
      <c r="G28" s="111"/>
      <c r="H28" s="56">
        <f t="shared" si="1"/>
        <v>0</v>
      </c>
    </row>
    <row r="29" spans="1:8" ht="15.95" customHeight="1" x14ac:dyDescent="0.2">
      <c r="A29" s="17">
        <f>A28+0.01</f>
        <v>7.02</v>
      </c>
      <c r="B29" s="18" t="s">
        <v>79</v>
      </c>
      <c r="C29" s="8" t="s">
        <v>10</v>
      </c>
      <c r="D29" s="8">
        <v>1</v>
      </c>
      <c r="E29" s="115"/>
      <c r="F29" s="56">
        <f t="shared" si="0"/>
        <v>0</v>
      </c>
      <c r="G29" s="111"/>
      <c r="H29" s="56">
        <f t="shared" si="1"/>
        <v>0</v>
      </c>
    </row>
    <row r="30" spans="1:8" ht="15.95" customHeight="1" x14ac:dyDescent="0.2">
      <c r="A30" s="17">
        <f>A29+0.01</f>
        <v>7.0299999999999994</v>
      </c>
      <c r="B30" s="18" t="s">
        <v>80</v>
      </c>
      <c r="C30" s="8" t="s">
        <v>10</v>
      </c>
      <c r="D30" s="8">
        <v>1</v>
      </c>
      <c r="E30" s="115"/>
      <c r="F30" s="56">
        <f t="shared" si="0"/>
        <v>0</v>
      </c>
      <c r="G30" s="111"/>
      <c r="H30" s="56">
        <f t="shared" si="1"/>
        <v>0</v>
      </c>
    </row>
    <row r="31" spans="1:8" ht="15.95" customHeight="1" x14ac:dyDescent="0.2">
      <c r="A31" s="17">
        <f>A30+0.01</f>
        <v>7.0399999999999991</v>
      </c>
      <c r="B31" s="18" t="s">
        <v>81</v>
      </c>
      <c r="C31" s="8" t="s">
        <v>10</v>
      </c>
      <c r="D31" s="8">
        <v>1</v>
      </c>
      <c r="E31" s="115"/>
      <c r="F31" s="56">
        <f t="shared" si="0"/>
        <v>0</v>
      </c>
      <c r="G31" s="111"/>
      <c r="H31" s="56">
        <f t="shared" si="1"/>
        <v>0</v>
      </c>
    </row>
    <row r="32" spans="1:8" ht="15.95" customHeight="1" x14ac:dyDescent="0.2">
      <c r="A32" s="16">
        <f>A27+1</f>
        <v>8</v>
      </c>
      <c r="B32" s="4" t="s">
        <v>51</v>
      </c>
      <c r="C32" s="19"/>
      <c r="D32" s="19"/>
      <c r="E32" s="116"/>
      <c r="F32" s="57"/>
      <c r="G32" s="34"/>
      <c r="H32" s="57"/>
    </row>
    <row r="33" spans="1:8" ht="15.95" customHeight="1" x14ac:dyDescent="0.2">
      <c r="A33" s="17">
        <f>A32+0.01</f>
        <v>8.01</v>
      </c>
      <c r="B33" s="18" t="s">
        <v>52</v>
      </c>
      <c r="C33" s="8" t="s">
        <v>10</v>
      </c>
      <c r="D33" s="37">
        <v>29</v>
      </c>
      <c r="E33" s="115"/>
      <c r="F33" s="56">
        <f t="shared" si="0"/>
        <v>0</v>
      </c>
      <c r="G33" s="111"/>
      <c r="H33" s="56">
        <f t="shared" si="1"/>
        <v>0</v>
      </c>
    </row>
    <row r="34" spans="1:8" ht="15.95" customHeight="1" x14ac:dyDescent="0.2">
      <c r="A34" s="17">
        <f>A33+0.01</f>
        <v>8.02</v>
      </c>
      <c r="B34" s="18" t="s">
        <v>53</v>
      </c>
      <c r="C34" s="8" t="s">
        <v>10</v>
      </c>
      <c r="D34" s="37">
        <v>7</v>
      </c>
      <c r="E34" s="115"/>
      <c r="F34" s="56">
        <f t="shared" si="0"/>
        <v>0</v>
      </c>
      <c r="G34" s="111"/>
      <c r="H34" s="56">
        <f t="shared" si="1"/>
        <v>0</v>
      </c>
    </row>
    <row r="35" spans="1:8" ht="15.95" customHeight="1" x14ac:dyDescent="0.2">
      <c r="A35" s="16">
        <f>A32+1</f>
        <v>9</v>
      </c>
      <c r="B35" s="4" t="s">
        <v>103</v>
      </c>
      <c r="C35" s="2" t="s">
        <v>13</v>
      </c>
      <c r="D35" s="2">
        <v>47</v>
      </c>
      <c r="E35" s="115"/>
      <c r="F35" s="56">
        <f t="shared" si="0"/>
        <v>0</v>
      </c>
      <c r="G35" s="111"/>
      <c r="H35" s="56">
        <f t="shared" si="1"/>
        <v>0</v>
      </c>
    </row>
    <row r="36" spans="1:8" ht="15.95" customHeight="1" x14ac:dyDescent="0.2">
      <c r="A36" s="16">
        <f>A35+1</f>
        <v>10</v>
      </c>
      <c r="B36" s="4" t="s">
        <v>33</v>
      </c>
      <c r="C36" s="19"/>
      <c r="D36" s="19"/>
      <c r="E36" s="116"/>
      <c r="F36" s="57"/>
      <c r="G36" s="34"/>
      <c r="H36" s="57"/>
    </row>
    <row r="37" spans="1:8" ht="15.95" customHeight="1" x14ac:dyDescent="0.2">
      <c r="A37" s="17">
        <f>A36+0.01</f>
        <v>10.01</v>
      </c>
      <c r="B37" s="18" t="s">
        <v>55</v>
      </c>
      <c r="C37" s="2" t="s">
        <v>10</v>
      </c>
      <c r="D37" s="35">
        <v>2</v>
      </c>
      <c r="E37" s="115"/>
      <c r="F37" s="56">
        <f t="shared" si="0"/>
        <v>0</v>
      </c>
      <c r="G37" s="111"/>
      <c r="H37" s="56">
        <f t="shared" si="1"/>
        <v>0</v>
      </c>
    </row>
    <row r="38" spans="1:8" ht="15.95" customHeight="1" x14ac:dyDescent="0.2">
      <c r="A38" s="17">
        <f>A37+0.01</f>
        <v>10.02</v>
      </c>
      <c r="B38" s="18" t="s">
        <v>104</v>
      </c>
      <c r="C38" s="2" t="s">
        <v>9</v>
      </c>
      <c r="D38" s="35">
        <v>10</v>
      </c>
      <c r="E38" s="115"/>
      <c r="F38" s="56">
        <f t="shared" si="0"/>
        <v>0</v>
      </c>
      <c r="G38" s="111"/>
      <c r="H38" s="56">
        <f t="shared" si="1"/>
        <v>0</v>
      </c>
    </row>
    <row r="39" spans="1:8" ht="15.95" customHeight="1" x14ac:dyDescent="0.2">
      <c r="A39" s="17">
        <f t="shared" ref="A39:A40" si="2">A38+0.01</f>
        <v>10.029999999999999</v>
      </c>
      <c r="B39" s="18" t="s">
        <v>105</v>
      </c>
      <c r="C39" s="2" t="s">
        <v>10</v>
      </c>
      <c r="D39" s="35">
        <v>1</v>
      </c>
      <c r="E39" s="115"/>
      <c r="F39" s="56">
        <f t="shared" si="0"/>
        <v>0</v>
      </c>
      <c r="G39" s="111"/>
      <c r="H39" s="56">
        <f t="shared" si="1"/>
        <v>0</v>
      </c>
    </row>
    <row r="40" spans="1:8" ht="15.95" customHeight="1" x14ac:dyDescent="0.2">
      <c r="A40" s="17">
        <f t="shared" si="2"/>
        <v>10.039999999999999</v>
      </c>
      <c r="B40" s="18" t="s">
        <v>106</v>
      </c>
      <c r="C40" s="2" t="s">
        <v>10</v>
      </c>
      <c r="D40" s="35">
        <v>1</v>
      </c>
      <c r="E40" s="115"/>
      <c r="F40" s="56">
        <f t="shared" si="0"/>
        <v>0</v>
      </c>
      <c r="G40" s="111"/>
      <c r="H40" s="56">
        <f t="shared" si="1"/>
        <v>0</v>
      </c>
    </row>
    <row r="41" spans="1:8" ht="15.95" customHeight="1" x14ac:dyDescent="0.2">
      <c r="A41" s="16">
        <f>A36+1</f>
        <v>11</v>
      </c>
      <c r="B41" s="11" t="s">
        <v>31</v>
      </c>
      <c r="C41" s="1" t="s">
        <v>12</v>
      </c>
      <c r="D41" s="38" t="s">
        <v>12</v>
      </c>
      <c r="E41" s="117"/>
      <c r="F41" s="57"/>
      <c r="G41" s="34"/>
      <c r="H41" s="57"/>
    </row>
    <row r="42" spans="1:8" ht="15.95" customHeight="1" x14ac:dyDescent="0.2">
      <c r="A42" s="17">
        <f t="shared" ref="A42:A46" si="3">A41+0.01</f>
        <v>11.01</v>
      </c>
      <c r="B42" s="71" t="s">
        <v>107</v>
      </c>
      <c r="C42" s="2"/>
      <c r="D42" s="35"/>
      <c r="E42" s="118"/>
      <c r="F42" s="56"/>
      <c r="H42" s="56"/>
    </row>
    <row r="43" spans="1:8" ht="15.95" customHeight="1" x14ac:dyDescent="0.2">
      <c r="A43" s="17">
        <f t="shared" si="3"/>
        <v>11.02</v>
      </c>
      <c r="B43" s="24" t="s">
        <v>69</v>
      </c>
      <c r="C43" s="2" t="s">
        <v>9</v>
      </c>
      <c r="D43" s="35">
        <v>10</v>
      </c>
      <c r="E43" s="119"/>
      <c r="F43" s="56">
        <f t="shared" si="0"/>
        <v>0</v>
      </c>
      <c r="G43" s="111"/>
      <c r="H43" s="56">
        <f t="shared" si="1"/>
        <v>0</v>
      </c>
    </row>
    <row r="44" spans="1:8" ht="15.95" customHeight="1" x14ac:dyDescent="0.2">
      <c r="A44" s="17">
        <f t="shared" si="3"/>
        <v>11.03</v>
      </c>
      <c r="B44" s="71" t="s">
        <v>107</v>
      </c>
      <c r="C44" s="2"/>
      <c r="D44" s="35"/>
      <c r="E44" s="120"/>
      <c r="F44" s="56"/>
      <c r="H44" s="56"/>
    </row>
    <row r="45" spans="1:8" ht="15.95" customHeight="1" x14ac:dyDescent="0.2">
      <c r="A45" s="17">
        <f t="shared" si="3"/>
        <v>11.04</v>
      </c>
      <c r="B45" s="24" t="s">
        <v>71</v>
      </c>
      <c r="C45" s="2" t="s">
        <v>9</v>
      </c>
      <c r="D45" s="35">
        <v>4308</v>
      </c>
      <c r="E45" s="115"/>
      <c r="F45" s="56">
        <f t="shared" si="0"/>
        <v>0</v>
      </c>
      <c r="G45" s="111"/>
      <c r="H45" s="56">
        <f t="shared" si="1"/>
        <v>0</v>
      </c>
    </row>
    <row r="46" spans="1:8" ht="15.95" customHeight="1" x14ac:dyDescent="0.2">
      <c r="A46" s="17">
        <f t="shared" si="3"/>
        <v>11.049999999999999</v>
      </c>
      <c r="B46" s="71" t="s">
        <v>107</v>
      </c>
      <c r="C46" s="2"/>
      <c r="D46" s="35"/>
      <c r="E46" s="120"/>
      <c r="F46" s="56"/>
      <c r="H46" s="56"/>
    </row>
    <row r="47" spans="1:8" ht="15.95" customHeight="1" x14ac:dyDescent="0.2">
      <c r="A47" s="16">
        <f>A41+1</f>
        <v>12</v>
      </c>
      <c r="B47" s="11" t="s">
        <v>57</v>
      </c>
      <c r="C47" s="1" t="s">
        <v>12</v>
      </c>
      <c r="D47" s="1" t="s">
        <v>12</v>
      </c>
      <c r="E47" s="121"/>
      <c r="F47" s="57"/>
      <c r="G47" s="34"/>
      <c r="H47" s="57"/>
    </row>
    <row r="48" spans="1:8" ht="15.95" customHeight="1" x14ac:dyDescent="0.2">
      <c r="A48" s="17">
        <f>A47+0.01</f>
        <v>12.01</v>
      </c>
      <c r="B48" s="72" t="s">
        <v>108</v>
      </c>
      <c r="C48" s="2"/>
      <c r="D48" s="35"/>
      <c r="E48" s="120"/>
      <c r="F48" s="56"/>
      <c r="H48" s="56"/>
    </row>
    <row r="49" spans="1:8" ht="15.95" customHeight="1" x14ac:dyDescent="0.2">
      <c r="A49" s="16">
        <f>A47+1</f>
        <v>13</v>
      </c>
      <c r="B49" s="11" t="s">
        <v>59</v>
      </c>
      <c r="C49" s="1" t="s">
        <v>12</v>
      </c>
      <c r="D49" s="1" t="s">
        <v>12</v>
      </c>
      <c r="E49" s="121"/>
      <c r="F49" s="57"/>
      <c r="G49" s="34"/>
      <c r="H49" s="57"/>
    </row>
    <row r="50" spans="1:8" ht="15.95" customHeight="1" x14ac:dyDescent="0.2">
      <c r="A50" s="17">
        <f>A49+0.01</f>
        <v>13.01</v>
      </c>
      <c r="B50" s="72" t="s">
        <v>109</v>
      </c>
      <c r="C50" s="2"/>
      <c r="D50" s="35"/>
      <c r="E50" s="120"/>
      <c r="F50" s="56"/>
      <c r="H50" s="56"/>
    </row>
    <row r="51" spans="1:8" ht="15.95" customHeight="1" x14ac:dyDescent="0.2">
      <c r="A51" s="17">
        <f t="shared" ref="A51:A54" si="4">A50+0.01</f>
        <v>13.02</v>
      </c>
      <c r="B51" s="72" t="s">
        <v>109</v>
      </c>
      <c r="C51" s="2"/>
      <c r="D51" s="35"/>
      <c r="E51" s="120"/>
      <c r="F51" s="56"/>
      <c r="H51" s="56"/>
    </row>
    <row r="52" spans="1:8" ht="15.95" customHeight="1" x14ac:dyDescent="0.2">
      <c r="A52" s="17">
        <f t="shared" si="4"/>
        <v>13.03</v>
      </c>
      <c r="B52" s="11" t="s">
        <v>60</v>
      </c>
      <c r="C52" s="2" t="s">
        <v>10</v>
      </c>
      <c r="D52" s="35">
        <v>1</v>
      </c>
      <c r="E52" s="115"/>
      <c r="F52" s="56">
        <f t="shared" si="0"/>
        <v>0</v>
      </c>
      <c r="G52" s="111"/>
      <c r="H52" s="56">
        <f t="shared" si="1"/>
        <v>0</v>
      </c>
    </row>
    <row r="53" spans="1:8" ht="15.95" customHeight="1" x14ac:dyDescent="0.2">
      <c r="A53" s="17">
        <f t="shared" si="4"/>
        <v>13.04</v>
      </c>
      <c r="B53" s="26" t="s">
        <v>58</v>
      </c>
      <c r="C53" s="2" t="s">
        <v>10</v>
      </c>
      <c r="D53" s="35">
        <v>32</v>
      </c>
      <c r="E53" s="115"/>
      <c r="F53" s="56">
        <f t="shared" si="0"/>
        <v>0</v>
      </c>
      <c r="G53" s="111"/>
      <c r="H53" s="56">
        <f t="shared" si="1"/>
        <v>0</v>
      </c>
    </row>
    <row r="54" spans="1:8" ht="15.95" customHeight="1" x14ac:dyDescent="0.2">
      <c r="A54" s="17">
        <f t="shared" si="4"/>
        <v>13.049999999999999</v>
      </c>
      <c r="B54" s="72" t="s">
        <v>109</v>
      </c>
      <c r="C54" s="2"/>
      <c r="D54" s="35"/>
      <c r="E54" s="120"/>
      <c r="F54" s="56"/>
      <c r="H54" s="56"/>
    </row>
    <row r="55" spans="1:8" ht="15.95" customHeight="1" x14ac:dyDescent="0.2">
      <c r="A55" s="16">
        <f>A49+1</f>
        <v>14</v>
      </c>
      <c r="B55" s="11" t="s">
        <v>16</v>
      </c>
      <c r="C55" s="1" t="s">
        <v>12</v>
      </c>
      <c r="D55" s="1" t="s">
        <v>12</v>
      </c>
      <c r="E55" s="121"/>
      <c r="F55" s="57"/>
      <c r="G55" s="34"/>
      <c r="H55" s="57"/>
    </row>
    <row r="56" spans="1:8" ht="15.95" customHeight="1" x14ac:dyDescent="0.2">
      <c r="A56" s="17">
        <f>A55+0.01</f>
        <v>14.01</v>
      </c>
      <c r="B56" s="11" t="s">
        <v>61</v>
      </c>
      <c r="C56" s="2" t="s">
        <v>10</v>
      </c>
      <c r="D56" s="69">
        <v>1</v>
      </c>
      <c r="E56" s="115"/>
      <c r="F56" s="56">
        <f t="shared" si="0"/>
        <v>0</v>
      </c>
      <c r="G56" s="111"/>
      <c r="H56" s="56">
        <f t="shared" si="1"/>
        <v>0</v>
      </c>
    </row>
    <row r="57" spans="1:8" ht="15.95" customHeight="1" x14ac:dyDescent="0.2">
      <c r="A57" s="17">
        <f t="shared" ref="A57:A58" si="5">A56+0.01</f>
        <v>14.02</v>
      </c>
      <c r="B57" s="11"/>
      <c r="C57" s="2"/>
      <c r="D57" s="69"/>
      <c r="E57" s="120"/>
      <c r="F57" s="56"/>
      <c r="G57" s="111"/>
      <c r="H57" s="56"/>
    </row>
    <row r="58" spans="1:8" ht="15.95" customHeight="1" x14ac:dyDescent="0.2">
      <c r="A58" s="17">
        <f t="shared" si="5"/>
        <v>14.03</v>
      </c>
      <c r="B58" s="11" t="s">
        <v>15</v>
      </c>
      <c r="C58" s="2" t="s">
        <v>10</v>
      </c>
      <c r="D58" s="69">
        <v>33</v>
      </c>
      <c r="E58" s="115"/>
      <c r="F58" s="56">
        <f t="shared" si="0"/>
        <v>0</v>
      </c>
      <c r="G58" s="111"/>
      <c r="H58" s="56">
        <f t="shared" si="1"/>
        <v>0</v>
      </c>
    </row>
    <row r="59" spans="1:8" ht="15.95" customHeight="1" x14ac:dyDescent="0.2">
      <c r="A59" s="16">
        <f>A55+1</f>
        <v>15</v>
      </c>
      <c r="B59" s="11" t="s">
        <v>23</v>
      </c>
      <c r="C59" s="1" t="s">
        <v>12</v>
      </c>
      <c r="D59" s="1" t="s">
        <v>12</v>
      </c>
      <c r="E59" s="121"/>
      <c r="F59" s="57"/>
      <c r="G59" s="34"/>
      <c r="H59" s="57"/>
    </row>
    <row r="60" spans="1:8" ht="15.95" customHeight="1" x14ac:dyDescent="0.2">
      <c r="A60" s="17">
        <f>A59+0.01</f>
        <v>15.01</v>
      </c>
      <c r="B60" s="13" t="s">
        <v>35</v>
      </c>
      <c r="C60" s="2" t="s">
        <v>10</v>
      </c>
      <c r="D60" s="35">
        <v>1</v>
      </c>
      <c r="E60" s="115"/>
      <c r="F60" s="56">
        <f t="shared" si="0"/>
        <v>0</v>
      </c>
      <c r="G60" s="111"/>
      <c r="H60" s="56">
        <f t="shared" si="1"/>
        <v>0</v>
      </c>
    </row>
    <row r="61" spans="1:8" ht="15.95" customHeight="1" x14ac:dyDescent="0.2">
      <c r="A61" s="17">
        <f t="shared" ref="A61:A64" si="6">A60+0.01</f>
        <v>15.02</v>
      </c>
      <c r="B61" s="40" t="s">
        <v>110</v>
      </c>
      <c r="C61" s="2"/>
      <c r="D61" s="35"/>
      <c r="E61" s="120"/>
      <c r="F61" s="56"/>
      <c r="H61" s="56"/>
    </row>
    <row r="62" spans="1:8" ht="15.95" customHeight="1" x14ac:dyDescent="0.2">
      <c r="A62" s="17">
        <f t="shared" si="6"/>
        <v>15.03</v>
      </c>
      <c r="B62" s="13" t="s">
        <v>36</v>
      </c>
      <c r="C62" s="2" t="s">
        <v>10</v>
      </c>
      <c r="D62" s="35">
        <v>2</v>
      </c>
      <c r="E62" s="115"/>
      <c r="F62" s="56">
        <f t="shared" si="0"/>
        <v>0</v>
      </c>
      <c r="G62" s="111"/>
      <c r="H62" s="56">
        <f t="shared" si="1"/>
        <v>0</v>
      </c>
    </row>
    <row r="63" spans="1:8" ht="15.95" customHeight="1" x14ac:dyDescent="0.2">
      <c r="A63" s="17">
        <f t="shared" si="6"/>
        <v>15.04</v>
      </c>
      <c r="B63" s="73" t="s">
        <v>110</v>
      </c>
      <c r="C63" s="2"/>
      <c r="D63" s="35"/>
      <c r="E63" s="120"/>
      <c r="F63" s="56"/>
      <c r="H63" s="56"/>
    </row>
    <row r="64" spans="1:8" ht="15.95" customHeight="1" x14ac:dyDescent="0.2">
      <c r="A64" s="17">
        <f t="shared" si="6"/>
        <v>15.049999999999999</v>
      </c>
      <c r="B64" s="13" t="s">
        <v>66</v>
      </c>
      <c r="C64" s="2" t="s">
        <v>10</v>
      </c>
      <c r="D64" s="35">
        <v>1</v>
      </c>
      <c r="E64" s="115"/>
      <c r="F64" s="56">
        <f t="shared" si="0"/>
        <v>0</v>
      </c>
      <c r="G64" s="111"/>
      <c r="H64" s="56">
        <f t="shared" si="1"/>
        <v>0</v>
      </c>
    </row>
    <row r="65" spans="1:8" ht="15.95" customHeight="1" x14ac:dyDescent="0.2">
      <c r="A65" s="16">
        <f>A59+1</f>
        <v>16</v>
      </c>
      <c r="B65" s="11" t="s">
        <v>28</v>
      </c>
      <c r="C65" s="1" t="s">
        <v>12</v>
      </c>
      <c r="D65" s="1" t="s">
        <v>12</v>
      </c>
      <c r="E65" s="121"/>
      <c r="F65" s="57"/>
      <c r="G65" s="34"/>
      <c r="H65" s="57"/>
    </row>
    <row r="66" spans="1:8" ht="15.95" customHeight="1" x14ac:dyDescent="0.2">
      <c r="A66" s="17">
        <f>A65+0.01</f>
        <v>16.010000000000002</v>
      </c>
      <c r="B66" s="73" t="s">
        <v>111</v>
      </c>
      <c r="C66" s="2"/>
      <c r="D66" s="35"/>
      <c r="E66" s="120"/>
      <c r="F66" s="56"/>
      <c r="H66" s="56"/>
    </row>
    <row r="67" spans="1:8" ht="15.95" customHeight="1" x14ac:dyDescent="0.2">
      <c r="A67" s="17">
        <f>A66+0.01</f>
        <v>16.020000000000003</v>
      </c>
      <c r="B67" s="13" t="s">
        <v>29</v>
      </c>
      <c r="C67" s="2" t="s">
        <v>10</v>
      </c>
      <c r="D67" s="35">
        <v>1</v>
      </c>
      <c r="E67" s="115"/>
      <c r="F67" s="56">
        <f t="shared" si="0"/>
        <v>0</v>
      </c>
      <c r="G67" s="111"/>
      <c r="H67" s="56">
        <f t="shared" si="1"/>
        <v>0</v>
      </c>
    </row>
    <row r="68" spans="1:8" ht="15.95" customHeight="1" x14ac:dyDescent="0.2">
      <c r="A68" s="16">
        <f>A65+1</f>
        <v>17</v>
      </c>
      <c r="B68" s="11" t="s">
        <v>25</v>
      </c>
      <c r="C68" s="1" t="s">
        <v>12</v>
      </c>
      <c r="D68" s="1" t="s">
        <v>12</v>
      </c>
      <c r="E68" s="121"/>
      <c r="F68" s="57"/>
      <c r="G68" s="34"/>
      <c r="H68" s="57"/>
    </row>
    <row r="69" spans="1:8" ht="15.95" customHeight="1" x14ac:dyDescent="0.2">
      <c r="A69" s="17">
        <f>A68+0.01</f>
        <v>17.010000000000002</v>
      </c>
      <c r="B69" s="11" t="s">
        <v>30</v>
      </c>
      <c r="C69" s="2" t="s">
        <v>10</v>
      </c>
      <c r="D69" s="35">
        <v>1</v>
      </c>
      <c r="E69" s="115"/>
      <c r="F69" s="56">
        <f t="shared" si="0"/>
        <v>0</v>
      </c>
      <c r="G69" s="111"/>
      <c r="H69" s="56">
        <f t="shared" si="1"/>
        <v>0</v>
      </c>
    </row>
    <row r="70" spans="1:8" ht="15.95" customHeight="1" x14ac:dyDescent="0.2">
      <c r="A70" s="17">
        <f t="shared" ref="A70" si="7">A69+0.01</f>
        <v>17.020000000000003</v>
      </c>
      <c r="B70" s="11" t="s">
        <v>26</v>
      </c>
      <c r="C70" s="2" t="s">
        <v>10</v>
      </c>
      <c r="D70" s="35">
        <v>1</v>
      </c>
      <c r="E70" s="115"/>
      <c r="F70" s="56">
        <f t="shared" si="0"/>
        <v>0</v>
      </c>
      <c r="G70" s="111"/>
      <c r="H70" s="56">
        <f t="shared" si="1"/>
        <v>0</v>
      </c>
    </row>
    <row r="71" spans="1:8" ht="15.95" customHeight="1" x14ac:dyDescent="0.2">
      <c r="A71" s="16">
        <f>A68+1</f>
        <v>18</v>
      </c>
      <c r="B71" s="4" t="s">
        <v>77</v>
      </c>
      <c r="C71" s="1" t="s">
        <v>12</v>
      </c>
      <c r="D71" s="1" t="s">
        <v>12</v>
      </c>
      <c r="E71" s="121"/>
      <c r="F71" s="57"/>
      <c r="G71" s="34"/>
      <c r="H71" s="57"/>
    </row>
    <row r="72" spans="1:8" ht="15.95" customHeight="1" x14ac:dyDescent="0.2">
      <c r="A72" s="17">
        <f>A71+0.01</f>
        <v>18.010000000000002</v>
      </c>
      <c r="B72" s="27" t="s">
        <v>37</v>
      </c>
      <c r="C72" s="2" t="s">
        <v>10</v>
      </c>
      <c r="D72" s="35">
        <v>1</v>
      </c>
      <c r="E72" s="115"/>
      <c r="F72" s="56">
        <f t="shared" si="0"/>
        <v>0</v>
      </c>
      <c r="G72" s="111"/>
      <c r="H72" s="56">
        <f t="shared" si="1"/>
        <v>0</v>
      </c>
    </row>
    <row r="73" spans="1:8" ht="15.95" customHeight="1" x14ac:dyDescent="0.2">
      <c r="A73" s="17">
        <f>A72+0.01</f>
        <v>18.020000000000003</v>
      </c>
      <c r="B73" s="74" t="s">
        <v>111</v>
      </c>
      <c r="C73" s="2"/>
      <c r="D73" s="35"/>
      <c r="E73" s="120"/>
      <c r="F73" s="56"/>
      <c r="H73" s="56"/>
    </row>
    <row r="74" spans="1:8" ht="15.95" customHeight="1" x14ac:dyDescent="0.2">
      <c r="A74" s="16">
        <f>A71+1</f>
        <v>19</v>
      </c>
      <c r="B74" s="28" t="s">
        <v>38</v>
      </c>
      <c r="C74" s="2" t="s">
        <v>18</v>
      </c>
      <c r="D74" s="35">
        <v>1</v>
      </c>
      <c r="E74" s="115"/>
      <c r="F74" s="56">
        <f t="shared" si="0"/>
        <v>0</v>
      </c>
      <c r="G74" s="111"/>
      <c r="H74" s="56">
        <f t="shared" si="1"/>
        <v>0</v>
      </c>
    </row>
    <row r="75" spans="1:8" ht="15.95" customHeight="1" x14ac:dyDescent="0.2">
      <c r="A75" s="16">
        <f>A74+1</f>
        <v>20</v>
      </c>
      <c r="B75" s="13" t="s">
        <v>72</v>
      </c>
      <c r="C75" s="2" t="s">
        <v>24</v>
      </c>
      <c r="D75" s="35">
        <v>11</v>
      </c>
      <c r="E75" s="115"/>
      <c r="F75" s="56">
        <f t="shared" si="0"/>
        <v>0</v>
      </c>
      <c r="G75" s="111"/>
      <c r="H75" s="56">
        <f t="shared" si="1"/>
        <v>0</v>
      </c>
    </row>
    <row r="76" spans="1:8" ht="15.95" customHeight="1" x14ac:dyDescent="0.2">
      <c r="A76" s="16">
        <f t="shared" ref="A76:A77" si="8">A75+1</f>
        <v>21</v>
      </c>
      <c r="B76" s="29" t="s">
        <v>73</v>
      </c>
      <c r="C76" s="2" t="s">
        <v>74</v>
      </c>
      <c r="D76" s="35">
        <v>45</v>
      </c>
      <c r="E76" s="115"/>
      <c r="F76" s="56">
        <f t="shared" si="0"/>
        <v>0</v>
      </c>
      <c r="G76" s="111"/>
      <c r="H76" s="56">
        <f t="shared" si="1"/>
        <v>0</v>
      </c>
    </row>
    <row r="77" spans="1:8" ht="15.95" customHeight="1" x14ac:dyDescent="0.2">
      <c r="A77" s="16">
        <f t="shared" si="8"/>
        <v>22</v>
      </c>
      <c r="B77" s="10" t="s">
        <v>17</v>
      </c>
      <c r="C77" s="2" t="s">
        <v>18</v>
      </c>
      <c r="D77" s="2">
        <v>1</v>
      </c>
      <c r="E77" s="115"/>
      <c r="F77" s="56">
        <f t="shared" si="0"/>
        <v>0</v>
      </c>
      <c r="G77" s="111"/>
      <c r="H77" s="56">
        <f t="shared" si="1"/>
        <v>0</v>
      </c>
    </row>
    <row r="78" spans="1:8" ht="15.95" customHeight="1" x14ac:dyDescent="0.2">
      <c r="A78" s="17">
        <f>A77+0.01</f>
        <v>22.01</v>
      </c>
      <c r="B78" s="25" t="s">
        <v>67</v>
      </c>
      <c r="C78" s="2" t="s">
        <v>10</v>
      </c>
      <c r="D78" s="35">
        <v>27</v>
      </c>
      <c r="E78" s="115"/>
      <c r="F78" s="56">
        <f t="shared" si="0"/>
        <v>0</v>
      </c>
      <c r="G78" s="111"/>
      <c r="H78" s="56">
        <f t="shared" si="1"/>
        <v>0</v>
      </c>
    </row>
    <row r="79" spans="1:8" ht="15.95" customHeight="1" x14ac:dyDescent="0.2">
      <c r="A79" s="17">
        <f>A78+0.01</f>
        <v>22.020000000000003</v>
      </c>
      <c r="B79" s="25" t="s">
        <v>78</v>
      </c>
      <c r="C79" s="2" t="s">
        <v>9</v>
      </c>
      <c r="D79" s="69">
        <v>765</v>
      </c>
      <c r="E79" s="115"/>
      <c r="F79" s="56">
        <f t="shared" ref="F79:F86" si="9">+E79*D79</f>
        <v>0</v>
      </c>
      <c r="G79" s="111"/>
      <c r="H79" s="56">
        <f t="shared" ref="H79:H86" si="10">+G79*D79</f>
        <v>0</v>
      </c>
    </row>
    <row r="80" spans="1:8" ht="15.95" customHeight="1" x14ac:dyDescent="0.2">
      <c r="A80" s="16">
        <f>A77+1</f>
        <v>23</v>
      </c>
      <c r="B80" s="11" t="s">
        <v>19</v>
      </c>
      <c r="C80" s="2" t="s">
        <v>18</v>
      </c>
      <c r="D80" s="2">
        <v>1</v>
      </c>
      <c r="E80" s="115"/>
      <c r="F80" s="56">
        <f t="shared" si="9"/>
        <v>0</v>
      </c>
      <c r="G80" s="111"/>
      <c r="H80" s="56">
        <f t="shared" si="10"/>
        <v>0</v>
      </c>
    </row>
    <row r="81" spans="1:8" ht="15.95" customHeight="1" x14ac:dyDescent="0.2">
      <c r="A81" s="16">
        <f t="shared" ref="A81:A86" si="11">A80+1</f>
        <v>24</v>
      </c>
      <c r="B81" s="21" t="s">
        <v>75</v>
      </c>
      <c r="C81" s="22" t="s">
        <v>18</v>
      </c>
      <c r="D81" s="22">
        <v>1</v>
      </c>
      <c r="E81" s="115"/>
      <c r="F81" s="56">
        <f t="shared" si="9"/>
        <v>0</v>
      </c>
      <c r="G81" s="111"/>
      <c r="H81" s="56">
        <f t="shared" si="10"/>
        <v>0</v>
      </c>
    </row>
    <row r="82" spans="1:8" ht="15.95" customHeight="1" x14ac:dyDescent="0.2">
      <c r="A82" s="16">
        <f t="shared" si="11"/>
        <v>25</v>
      </c>
      <c r="B82" s="21" t="s">
        <v>112</v>
      </c>
      <c r="C82" s="22" t="s">
        <v>10</v>
      </c>
      <c r="D82" s="22">
        <v>24</v>
      </c>
      <c r="E82" s="115"/>
      <c r="F82" s="56">
        <f t="shared" si="9"/>
        <v>0</v>
      </c>
      <c r="G82" s="111"/>
      <c r="H82" s="56">
        <f t="shared" si="10"/>
        <v>0</v>
      </c>
    </row>
    <row r="83" spans="1:8" ht="15.95" customHeight="1" x14ac:dyDescent="0.2">
      <c r="A83" s="16">
        <f t="shared" si="11"/>
        <v>26</v>
      </c>
      <c r="B83" s="75" t="s">
        <v>109</v>
      </c>
      <c r="C83" s="22"/>
      <c r="D83" s="22"/>
      <c r="E83" s="120"/>
      <c r="F83" s="56"/>
      <c r="H83" s="56"/>
    </row>
    <row r="84" spans="1:8" ht="15.95" customHeight="1" x14ac:dyDescent="0.2">
      <c r="A84" s="16">
        <f t="shared" si="11"/>
        <v>27</v>
      </c>
      <c r="B84" s="21" t="s">
        <v>113</v>
      </c>
      <c r="C84" s="22" t="s">
        <v>10</v>
      </c>
      <c r="D84" s="22">
        <v>5</v>
      </c>
      <c r="E84" s="115"/>
      <c r="F84" s="56">
        <f t="shared" si="9"/>
        <v>0</v>
      </c>
      <c r="G84" s="111"/>
      <c r="H84" s="56">
        <f t="shared" si="10"/>
        <v>0</v>
      </c>
    </row>
    <row r="85" spans="1:8" ht="15.95" customHeight="1" x14ac:dyDescent="0.2">
      <c r="A85" s="16">
        <f t="shared" si="11"/>
        <v>28</v>
      </c>
      <c r="B85" s="75" t="s">
        <v>109</v>
      </c>
      <c r="C85" s="22"/>
      <c r="D85" s="22"/>
      <c r="E85" s="120"/>
      <c r="F85" s="56"/>
      <c r="H85" s="56"/>
    </row>
    <row r="86" spans="1:8" ht="15.95" customHeight="1" thickBot="1" x14ac:dyDescent="0.25">
      <c r="A86" s="105">
        <f t="shared" si="11"/>
        <v>29</v>
      </c>
      <c r="B86" s="14" t="s">
        <v>114</v>
      </c>
      <c r="C86" s="3" t="s">
        <v>10</v>
      </c>
      <c r="D86" s="3">
        <v>14</v>
      </c>
      <c r="E86" s="110"/>
      <c r="F86" s="81">
        <f t="shared" si="9"/>
        <v>0</v>
      </c>
      <c r="G86" s="110"/>
      <c r="H86" s="81">
        <f t="shared" si="10"/>
        <v>0</v>
      </c>
    </row>
    <row r="87" spans="1:8" ht="15.95" customHeight="1" thickBot="1" x14ac:dyDescent="0.25">
      <c r="A87" s="109"/>
      <c r="B87" s="89"/>
      <c r="C87" s="92"/>
      <c r="D87" s="93"/>
      <c r="E87" s="90"/>
      <c r="F87" s="91"/>
      <c r="G87" s="90"/>
      <c r="H87" s="91"/>
    </row>
    <row r="88" spans="1:8" ht="20.100000000000001" customHeight="1" x14ac:dyDescent="0.2">
      <c r="A88" s="104"/>
      <c r="B88" s="148" t="s">
        <v>6</v>
      </c>
      <c r="C88" s="149"/>
      <c r="D88" s="149"/>
      <c r="E88" s="150"/>
      <c r="F88" s="76"/>
      <c r="G88" s="77"/>
      <c r="H88" s="76"/>
    </row>
    <row r="89" spans="1:8" ht="20.100000000000001" customHeight="1" x14ac:dyDescent="0.2">
      <c r="A89" s="16">
        <f>A86+1</f>
        <v>30</v>
      </c>
      <c r="B89" s="11" t="s">
        <v>115</v>
      </c>
      <c r="C89" s="2"/>
      <c r="D89" s="67">
        <v>0.1</v>
      </c>
      <c r="E89" s="30" t="s">
        <v>12</v>
      </c>
      <c r="F89" s="56"/>
      <c r="H89" s="39"/>
    </row>
    <row r="90" spans="1:8" ht="20.100000000000001" customHeight="1" x14ac:dyDescent="0.2">
      <c r="A90" s="20">
        <f>A89+1</f>
        <v>31</v>
      </c>
      <c r="B90" s="11" t="s">
        <v>21</v>
      </c>
      <c r="C90" s="2"/>
      <c r="D90" s="67">
        <v>0.02</v>
      </c>
      <c r="E90" s="30" t="s">
        <v>12</v>
      </c>
      <c r="F90" s="56"/>
      <c r="H90" s="39"/>
    </row>
    <row r="91" spans="1:8" ht="20.100000000000001" customHeight="1" thickBot="1" x14ac:dyDescent="0.25">
      <c r="A91" s="23">
        <f>A90+1</f>
        <v>32</v>
      </c>
      <c r="B91" s="14" t="s">
        <v>20</v>
      </c>
      <c r="C91" s="3"/>
      <c r="D91" s="7">
        <v>0.1</v>
      </c>
      <c r="E91" s="78" t="s">
        <v>12</v>
      </c>
      <c r="F91" s="81"/>
      <c r="G91" s="80"/>
      <c r="H91" s="82"/>
    </row>
    <row r="92" spans="1:8" ht="20.100000000000001" customHeight="1" thickBot="1" x14ac:dyDescent="0.25">
      <c r="A92" s="9" t="s">
        <v>12</v>
      </c>
      <c r="B92" s="151" t="s">
        <v>27</v>
      </c>
      <c r="C92" s="152"/>
      <c r="D92" s="152"/>
      <c r="E92" s="153"/>
      <c r="F92" s="83"/>
      <c r="G92" s="84"/>
      <c r="H92" s="83"/>
    </row>
    <row r="93" spans="1:8" x14ac:dyDescent="0.2">
      <c r="B93" s="154" t="s">
        <v>96</v>
      </c>
      <c r="C93" s="155"/>
      <c r="D93" s="155"/>
      <c r="E93" s="156"/>
      <c r="F93" s="156"/>
      <c r="G93" s="156"/>
      <c r="H93" s="156"/>
    </row>
    <row r="94" spans="1:8" ht="19.5" customHeight="1" x14ac:dyDescent="0.2">
      <c r="B94" s="155"/>
      <c r="C94" s="155"/>
      <c r="D94" s="155"/>
      <c r="E94" s="155"/>
      <c r="F94" s="155"/>
      <c r="G94" s="155"/>
      <c r="H94" s="155"/>
    </row>
  </sheetData>
  <sheetProtection algorithmName="SHA-512" hashValue="JcliXutITHub79oWjVOExS02yG/Qxa5wt5Tr7lOQ7+f2SsyAZ6+cJ1Gz6dk+Cq1m7VbgmNpwTsiTruJJ10fsFg==" saltValue="VcxoHHcZX8vz25ZH+eQmXA==" spinCount="100000" sheet="1" selectLockedCells="1"/>
  <mergeCells count="9">
    <mergeCell ref="A1:C1"/>
    <mergeCell ref="B88:E88"/>
    <mergeCell ref="B92:E92"/>
    <mergeCell ref="B93:H94"/>
    <mergeCell ref="A2:B2"/>
    <mergeCell ref="A6:D6"/>
    <mergeCell ref="E6:F6"/>
    <mergeCell ref="G6:H6"/>
    <mergeCell ref="A7:F7"/>
  </mergeCells>
  <printOptions horizontalCentered="1"/>
  <pageMargins left="0.75" right="0.75" top="0.69" bottom="0.61" header="0.38" footer="0.26"/>
  <pageSetup scale="44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8934E-B496-432B-8592-E006FE4E2F90}">
  <sheetPr>
    <tabColor theme="1"/>
  </sheetPr>
  <dimension ref="A1:H94"/>
  <sheetViews>
    <sheetView zoomScaleNormal="100" zoomScaleSheetLayoutView="100" workbookViewId="0">
      <selection activeCell="E9" sqref="E9"/>
    </sheetView>
  </sheetViews>
  <sheetFormatPr defaultColWidth="8.33203125" defaultRowHeight="12.75" x14ac:dyDescent="0.2"/>
  <cols>
    <col min="1" max="1" width="7.33203125" style="40" customWidth="1"/>
    <col min="2" max="2" width="36.5546875" style="33" customWidth="1"/>
    <col min="3" max="3" width="8.33203125" style="40" customWidth="1"/>
    <col min="4" max="4" width="12.44140625" style="41" customWidth="1"/>
    <col min="5" max="5" width="18.33203125" style="42" customWidth="1"/>
    <col min="6" max="6" width="17.33203125" style="42" customWidth="1"/>
    <col min="7" max="7" width="17.44140625" style="33" customWidth="1"/>
    <col min="8" max="8" width="17.88671875" style="33" customWidth="1"/>
    <col min="9" max="16384" width="8.33203125" style="33"/>
  </cols>
  <sheetData>
    <row r="1" spans="1:8" ht="15.75" x14ac:dyDescent="0.25">
      <c r="A1" s="145" t="s">
        <v>128</v>
      </c>
      <c r="B1" s="146"/>
      <c r="C1" s="147"/>
    </row>
    <row r="2" spans="1:8" ht="15.75" x14ac:dyDescent="0.25">
      <c r="A2" s="157" t="s">
        <v>82</v>
      </c>
      <c r="B2" s="158"/>
    </row>
    <row r="3" spans="1:8" x14ac:dyDescent="0.2">
      <c r="A3" s="43" t="s">
        <v>0</v>
      </c>
      <c r="C3" s="44" t="s">
        <v>87</v>
      </c>
      <c r="E3" s="45"/>
    </row>
    <row r="4" spans="1:8" x14ac:dyDescent="0.2">
      <c r="A4" s="43" t="s">
        <v>8</v>
      </c>
      <c r="C4" s="46">
        <v>6089781</v>
      </c>
    </row>
    <row r="5" spans="1:8" ht="12.75" customHeight="1" x14ac:dyDescent="0.2">
      <c r="A5" s="43"/>
      <c r="C5" s="47"/>
      <c r="E5" s="48"/>
      <c r="F5" s="48"/>
    </row>
    <row r="6" spans="1:8" ht="28.5" customHeight="1" x14ac:dyDescent="0.2">
      <c r="A6" s="159" t="s">
        <v>85</v>
      </c>
      <c r="B6" s="160"/>
      <c r="C6" s="160"/>
      <c r="D6" s="160"/>
      <c r="E6" s="161" t="s">
        <v>83</v>
      </c>
      <c r="F6" s="162"/>
      <c r="G6" s="163" t="s">
        <v>84</v>
      </c>
      <c r="H6" s="162"/>
    </row>
    <row r="7" spans="1:8" s="50" customFormat="1" ht="19.5" customHeight="1" x14ac:dyDescent="0.2">
      <c r="A7" s="164" t="s">
        <v>117</v>
      </c>
      <c r="B7" s="164"/>
      <c r="C7" s="164"/>
      <c r="D7" s="164"/>
      <c r="E7" s="164"/>
      <c r="F7" s="164"/>
      <c r="G7" s="49"/>
      <c r="H7" s="49"/>
    </row>
    <row r="8" spans="1:8" ht="29.25" customHeight="1" x14ac:dyDescent="0.2">
      <c r="A8" s="51" t="s">
        <v>1</v>
      </c>
      <c r="B8" s="51" t="s">
        <v>2</v>
      </c>
      <c r="C8" s="52" t="s">
        <v>22</v>
      </c>
      <c r="D8" s="53" t="s">
        <v>3</v>
      </c>
      <c r="E8" s="54" t="s">
        <v>4</v>
      </c>
      <c r="F8" s="54" t="s">
        <v>5</v>
      </c>
      <c r="G8" s="54" t="s">
        <v>4</v>
      </c>
      <c r="H8" s="54" t="s">
        <v>5</v>
      </c>
    </row>
    <row r="9" spans="1:8" ht="15.95" customHeight="1" x14ac:dyDescent="0.2">
      <c r="A9" s="16">
        <v>1</v>
      </c>
      <c r="B9" s="5" t="s">
        <v>32</v>
      </c>
      <c r="C9" s="2" t="s">
        <v>9</v>
      </c>
      <c r="D9" s="2">
        <v>120</v>
      </c>
      <c r="E9" s="112"/>
      <c r="F9" s="56">
        <f>+E9*D9</f>
        <v>0</v>
      </c>
      <c r="G9" s="124"/>
      <c r="H9" s="56">
        <f>+G9*D9</f>
        <v>0</v>
      </c>
    </row>
    <row r="10" spans="1:8" ht="15.95" customHeight="1" x14ac:dyDescent="0.2">
      <c r="A10" s="16">
        <f>A9+1</f>
        <v>2</v>
      </c>
      <c r="B10" s="5" t="s">
        <v>39</v>
      </c>
      <c r="C10" s="6" t="s">
        <v>12</v>
      </c>
      <c r="D10" s="6" t="s">
        <v>12</v>
      </c>
      <c r="E10" s="113"/>
      <c r="F10" s="57"/>
      <c r="G10" s="125"/>
      <c r="H10" s="57"/>
    </row>
    <row r="11" spans="1:8" ht="15.95" customHeight="1" x14ac:dyDescent="0.2">
      <c r="A11" s="17">
        <f>A10+0.01</f>
        <v>2.0099999999999998</v>
      </c>
      <c r="B11" s="15" t="s">
        <v>40</v>
      </c>
      <c r="C11" s="2" t="s">
        <v>11</v>
      </c>
      <c r="D11" s="2">
        <v>28</v>
      </c>
      <c r="E11" s="112"/>
      <c r="F11" s="56">
        <f t="shared" ref="F11:F78" si="0">+E11*D11</f>
        <v>0</v>
      </c>
      <c r="G11" s="124"/>
      <c r="H11" s="56">
        <f t="shared" ref="H11:H78" si="1">+G11*D11</f>
        <v>0</v>
      </c>
    </row>
    <row r="12" spans="1:8" ht="15.95" customHeight="1" x14ac:dyDescent="0.2">
      <c r="A12" s="17">
        <f>A11+0.01</f>
        <v>2.0199999999999996</v>
      </c>
      <c r="B12" s="15" t="s">
        <v>99</v>
      </c>
      <c r="C12" s="2" t="s">
        <v>11</v>
      </c>
      <c r="D12" s="2">
        <v>56</v>
      </c>
      <c r="E12" s="112"/>
      <c r="F12" s="56">
        <f t="shared" si="0"/>
        <v>0</v>
      </c>
      <c r="G12" s="124"/>
      <c r="H12" s="56">
        <f t="shared" si="1"/>
        <v>0</v>
      </c>
    </row>
    <row r="13" spans="1:8" ht="15.95" customHeight="1" x14ac:dyDescent="0.2">
      <c r="A13" s="17">
        <f>A12+0.01</f>
        <v>2.0299999999999994</v>
      </c>
      <c r="B13" s="15" t="s">
        <v>118</v>
      </c>
      <c r="C13" s="2" t="s">
        <v>11</v>
      </c>
      <c r="D13" s="2">
        <v>279</v>
      </c>
      <c r="E13" s="112"/>
      <c r="F13" s="56">
        <f t="shared" si="0"/>
        <v>0</v>
      </c>
      <c r="G13" s="124"/>
      <c r="H13" s="56">
        <f t="shared" si="1"/>
        <v>0</v>
      </c>
    </row>
    <row r="14" spans="1:8" ht="15.95" customHeight="1" x14ac:dyDescent="0.2">
      <c r="A14" s="17">
        <f>A13+0.01</f>
        <v>2.0399999999999991</v>
      </c>
      <c r="B14" s="15" t="s">
        <v>100</v>
      </c>
      <c r="C14" s="2" t="s">
        <v>11</v>
      </c>
      <c r="D14" s="2">
        <v>279</v>
      </c>
      <c r="E14" s="112"/>
      <c r="F14" s="56">
        <f t="shared" si="0"/>
        <v>0</v>
      </c>
      <c r="G14" s="124"/>
      <c r="H14" s="56">
        <f t="shared" si="1"/>
        <v>0</v>
      </c>
    </row>
    <row r="15" spans="1:8" ht="15.95" customHeight="1" x14ac:dyDescent="0.2">
      <c r="A15" s="16">
        <f>A10+1</f>
        <v>3</v>
      </c>
      <c r="B15" s="5" t="s">
        <v>34</v>
      </c>
      <c r="C15" s="19"/>
      <c r="D15" s="19"/>
      <c r="E15" s="114"/>
      <c r="F15" s="57"/>
      <c r="G15" s="125"/>
      <c r="H15" s="57"/>
    </row>
    <row r="16" spans="1:8" ht="15.95" customHeight="1" x14ac:dyDescent="0.2">
      <c r="A16" s="17">
        <f>A15+0.01</f>
        <v>3.01</v>
      </c>
      <c r="B16" s="85" t="s">
        <v>107</v>
      </c>
      <c r="C16" s="2"/>
      <c r="D16" s="2"/>
      <c r="E16" s="122"/>
      <c r="F16" s="56"/>
      <c r="G16" s="126"/>
      <c r="H16" s="56"/>
    </row>
    <row r="17" spans="1:8" ht="15.95" customHeight="1" x14ac:dyDescent="0.2">
      <c r="A17" s="17">
        <f>A16+0.01</f>
        <v>3.0199999999999996</v>
      </c>
      <c r="B17" s="85" t="s">
        <v>107</v>
      </c>
      <c r="C17" s="2"/>
      <c r="D17" s="2"/>
      <c r="E17" s="122"/>
      <c r="F17" s="56"/>
      <c r="G17" s="126"/>
      <c r="H17" s="56"/>
    </row>
    <row r="18" spans="1:8" ht="15.95" customHeight="1" x14ac:dyDescent="0.2">
      <c r="A18" s="17">
        <f>A17+0.01</f>
        <v>3.0299999999999994</v>
      </c>
      <c r="B18" s="85" t="s">
        <v>107</v>
      </c>
      <c r="C18" s="2"/>
      <c r="D18" s="2"/>
      <c r="E18" s="122"/>
      <c r="F18" s="56"/>
      <c r="G18" s="126"/>
      <c r="H18" s="56"/>
    </row>
    <row r="19" spans="1:8" ht="15.95" customHeight="1" x14ac:dyDescent="0.2">
      <c r="A19" s="17">
        <f>A18+0.01</f>
        <v>3.0399999999999991</v>
      </c>
      <c r="B19" s="85" t="s">
        <v>107</v>
      </c>
      <c r="C19" s="2"/>
      <c r="D19" s="2"/>
      <c r="E19" s="122"/>
      <c r="F19" s="56"/>
      <c r="G19" s="126"/>
      <c r="H19" s="56"/>
    </row>
    <row r="20" spans="1:8" ht="15.95" customHeight="1" x14ac:dyDescent="0.2">
      <c r="A20" s="16">
        <f>A15+1</f>
        <v>4</v>
      </c>
      <c r="B20" s="85" t="s">
        <v>107</v>
      </c>
      <c r="C20" s="2"/>
      <c r="D20" s="2"/>
      <c r="E20" s="122"/>
      <c r="F20" s="56"/>
      <c r="G20" s="126"/>
      <c r="H20" s="56"/>
    </row>
    <row r="21" spans="1:8" ht="15.95" customHeight="1" x14ac:dyDescent="0.2">
      <c r="A21" s="16">
        <f>A20+1</f>
        <v>5</v>
      </c>
      <c r="B21" s="4" t="s">
        <v>44</v>
      </c>
      <c r="C21" s="19"/>
      <c r="D21" s="19"/>
      <c r="E21" s="114"/>
      <c r="F21" s="57"/>
      <c r="G21" s="125"/>
      <c r="H21" s="57"/>
    </row>
    <row r="22" spans="1:8" ht="15.95" customHeight="1" x14ac:dyDescent="0.2">
      <c r="A22" s="17">
        <f>A21+0.01</f>
        <v>5.01</v>
      </c>
      <c r="B22" s="18" t="s">
        <v>45</v>
      </c>
      <c r="C22" s="2" t="s">
        <v>11</v>
      </c>
      <c r="D22" s="2">
        <v>65</v>
      </c>
      <c r="E22" s="112"/>
      <c r="F22" s="56">
        <f t="shared" si="0"/>
        <v>0</v>
      </c>
      <c r="G22" s="124"/>
      <c r="H22" s="56">
        <f t="shared" si="1"/>
        <v>0</v>
      </c>
    </row>
    <row r="23" spans="1:8" ht="15.95" customHeight="1" x14ac:dyDescent="0.2">
      <c r="A23" s="17">
        <f>A22+0.01</f>
        <v>5.0199999999999996</v>
      </c>
      <c r="B23" s="86" t="s">
        <v>107</v>
      </c>
      <c r="C23" s="2"/>
      <c r="D23" s="2"/>
      <c r="E23" s="122"/>
      <c r="F23" s="56"/>
      <c r="G23" s="126"/>
      <c r="H23" s="56"/>
    </row>
    <row r="24" spans="1:8" ht="15.95" customHeight="1" x14ac:dyDescent="0.2">
      <c r="A24" s="17">
        <f>A23+0.01</f>
        <v>5.0299999999999994</v>
      </c>
      <c r="B24" s="86" t="s">
        <v>107</v>
      </c>
      <c r="C24" s="2"/>
      <c r="D24" s="2"/>
      <c r="E24" s="122"/>
      <c r="F24" s="56"/>
      <c r="G24" s="126"/>
      <c r="H24" s="56"/>
    </row>
    <row r="25" spans="1:8" ht="15.95" customHeight="1" x14ac:dyDescent="0.2">
      <c r="A25" s="17">
        <f>A24+0.01</f>
        <v>5.0399999999999991</v>
      </c>
      <c r="B25" s="18" t="s">
        <v>48</v>
      </c>
      <c r="C25" s="2" t="s">
        <v>11</v>
      </c>
      <c r="D25" s="2">
        <v>17</v>
      </c>
      <c r="E25" s="112"/>
      <c r="F25" s="56">
        <f t="shared" si="0"/>
        <v>0</v>
      </c>
      <c r="G25" s="124"/>
      <c r="H25" s="56">
        <f t="shared" si="1"/>
        <v>0</v>
      </c>
    </row>
    <row r="26" spans="1:8" ht="15.95" customHeight="1" x14ac:dyDescent="0.2">
      <c r="A26" s="16">
        <f>A21+1</f>
        <v>6</v>
      </c>
      <c r="B26" s="4" t="s">
        <v>49</v>
      </c>
      <c r="C26" s="2" t="s">
        <v>11</v>
      </c>
      <c r="D26" s="2">
        <v>248</v>
      </c>
      <c r="E26" s="112"/>
      <c r="F26" s="56">
        <f t="shared" si="0"/>
        <v>0</v>
      </c>
      <c r="G26" s="124"/>
      <c r="H26" s="56">
        <f t="shared" si="1"/>
        <v>0</v>
      </c>
    </row>
    <row r="27" spans="1:8" ht="15.95" customHeight="1" x14ac:dyDescent="0.2">
      <c r="A27" s="16">
        <f>A26+1</f>
        <v>7</v>
      </c>
      <c r="B27" s="4" t="s">
        <v>50</v>
      </c>
      <c r="C27" s="19"/>
      <c r="D27" s="19"/>
      <c r="E27" s="114"/>
      <c r="F27" s="57"/>
      <c r="G27" s="125"/>
      <c r="H27" s="57"/>
    </row>
    <row r="28" spans="1:8" ht="15.95" customHeight="1" x14ac:dyDescent="0.2">
      <c r="A28" s="17">
        <f>A27+0.01</f>
        <v>7.01</v>
      </c>
      <c r="B28" s="18" t="s">
        <v>76</v>
      </c>
      <c r="C28" s="68" t="s">
        <v>18</v>
      </c>
      <c r="D28" s="8">
        <v>1</v>
      </c>
      <c r="E28" s="115"/>
      <c r="F28" s="56">
        <f t="shared" si="0"/>
        <v>0</v>
      </c>
      <c r="G28" s="124"/>
      <c r="H28" s="56">
        <f t="shared" si="1"/>
        <v>0</v>
      </c>
    </row>
    <row r="29" spans="1:8" ht="15.95" customHeight="1" x14ac:dyDescent="0.2">
      <c r="A29" s="17">
        <f>A28+0.01</f>
        <v>7.02</v>
      </c>
      <c r="B29" s="86" t="s">
        <v>107</v>
      </c>
      <c r="C29" s="8"/>
      <c r="D29" s="8"/>
      <c r="E29" s="120"/>
      <c r="F29" s="56"/>
      <c r="G29" s="126"/>
      <c r="H29" s="56"/>
    </row>
    <row r="30" spans="1:8" ht="15.95" customHeight="1" x14ac:dyDescent="0.2">
      <c r="A30" s="17">
        <f>A29+0.01</f>
        <v>7.0299999999999994</v>
      </c>
      <c r="B30" s="86" t="s">
        <v>107</v>
      </c>
      <c r="C30" s="8"/>
      <c r="D30" s="8"/>
      <c r="E30" s="120"/>
      <c r="F30" s="56"/>
      <c r="G30" s="126"/>
      <c r="H30" s="56"/>
    </row>
    <row r="31" spans="1:8" ht="15.95" customHeight="1" x14ac:dyDescent="0.2">
      <c r="A31" s="17">
        <f>A30+0.01</f>
        <v>7.0399999999999991</v>
      </c>
      <c r="B31" s="86" t="s">
        <v>107</v>
      </c>
      <c r="C31" s="8"/>
      <c r="D31" s="8"/>
      <c r="E31" s="120"/>
      <c r="F31" s="56"/>
      <c r="G31" s="126"/>
      <c r="H31" s="56"/>
    </row>
    <row r="32" spans="1:8" ht="15.95" customHeight="1" x14ac:dyDescent="0.2">
      <c r="A32" s="16">
        <f>A27+1</f>
        <v>8</v>
      </c>
      <c r="B32" s="4" t="s">
        <v>51</v>
      </c>
      <c r="C32" s="19"/>
      <c r="D32" s="19"/>
      <c r="E32" s="116"/>
      <c r="F32" s="57"/>
      <c r="G32" s="125"/>
      <c r="H32" s="57"/>
    </row>
    <row r="33" spans="1:8" ht="15.95" customHeight="1" x14ac:dyDescent="0.2">
      <c r="A33" s="17">
        <f>A32+0.01</f>
        <v>8.01</v>
      </c>
      <c r="B33" s="86" t="s">
        <v>107</v>
      </c>
      <c r="C33" s="8"/>
      <c r="D33" s="37"/>
      <c r="E33" s="120"/>
      <c r="F33" s="56"/>
      <c r="G33" s="126"/>
      <c r="H33" s="56"/>
    </row>
    <row r="34" spans="1:8" ht="15.95" customHeight="1" x14ac:dyDescent="0.2">
      <c r="A34" s="17">
        <f>A33+0.01</f>
        <v>8.02</v>
      </c>
      <c r="B34" s="86" t="s">
        <v>107</v>
      </c>
      <c r="C34" s="8"/>
      <c r="D34" s="37"/>
      <c r="E34" s="120"/>
      <c r="F34" s="56"/>
      <c r="G34" s="126"/>
      <c r="H34" s="56"/>
    </row>
    <row r="35" spans="1:8" ht="15.95" customHeight="1" x14ac:dyDescent="0.2">
      <c r="A35" s="16">
        <f>A32+1</f>
        <v>9</v>
      </c>
      <c r="B35" s="4" t="s">
        <v>103</v>
      </c>
      <c r="C35" s="2" t="s">
        <v>13</v>
      </c>
      <c r="D35" s="37">
        <v>5</v>
      </c>
      <c r="E35" s="115"/>
      <c r="F35" s="56">
        <f t="shared" si="0"/>
        <v>0</v>
      </c>
      <c r="G35" s="124"/>
      <c r="H35" s="56">
        <f t="shared" si="1"/>
        <v>0</v>
      </c>
    </row>
    <row r="36" spans="1:8" ht="15.95" customHeight="1" x14ac:dyDescent="0.2">
      <c r="A36" s="16">
        <f>A35+1</f>
        <v>10</v>
      </c>
      <c r="B36" s="4" t="s">
        <v>33</v>
      </c>
      <c r="C36" s="19"/>
      <c r="D36" s="19"/>
      <c r="E36" s="116"/>
      <c r="F36" s="57"/>
      <c r="G36" s="125"/>
      <c r="H36" s="57"/>
    </row>
    <row r="37" spans="1:8" ht="15.95" customHeight="1" x14ac:dyDescent="0.2">
      <c r="A37" s="17">
        <f>A36+0.01</f>
        <v>10.01</v>
      </c>
      <c r="B37" s="18" t="s">
        <v>55</v>
      </c>
      <c r="C37" s="2" t="s">
        <v>10</v>
      </c>
      <c r="D37" s="35">
        <v>2</v>
      </c>
      <c r="E37" s="115"/>
      <c r="F37" s="56">
        <f t="shared" si="0"/>
        <v>0</v>
      </c>
      <c r="G37" s="124"/>
      <c r="H37" s="56">
        <f t="shared" si="1"/>
        <v>0</v>
      </c>
    </row>
    <row r="38" spans="1:8" x14ac:dyDescent="0.2">
      <c r="A38" s="17">
        <f>A37+0.01</f>
        <v>10.02</v>
      </c>
      <c r="B38" s="40" t="s">
        <v>119</v>
      </c>
      <c r="G38" s="126"/>
    </row>
    <row r="39" spans="1:8" ht="15.95" customHeight="1" x14ac:dyDescent="0.2">
      <c r="A39" s="17">
        <f>A38+0.01</f>
        <v>10.029999999999999</v>
      </c>
      <c r="B39" s="40" t="s">
        <v>119</v>
      </c>
      <c r="C39" s="2"/>
      <c r="D39" s="35"/>
      <c r="E39" s="120"/>
      <c r="F39" s="56"/>
      <c r="G39" s="126"/>
      <c r="H39" s="56"/>
    </row>
    <row r="40" spans="1:8" ht="15.95" customHeight="1" x14ac:dyDescent="0.2">
      <c r="A40" s="17">
        <f>A39+0.01</f>
        <v>10.039999999999999</v>
      </c>
      <c r="B40" s="40" t="s">
        <v>119</v>
      </c>
      <c r="C40" s="2"/>
      <c r="D40" s="35"/>
      <c r="E40" s="120"/>
      <c r="F40" s="56"/>
      <c r="G40" s="126"/>
      <c r="H40" s="56"/>
    </row>
    <row r="41" spans="1:8" ht="15.95" customHeight="1" x14ac:dyDescent="0.2">
      <c r="A41" s="16">
        <f>A36+1</f>
        <v>11</v>
      </c>
      <c r="B41" s="11" t="s">
        <v>31</v>
      </c>
      <c r="C41" s="1" t="s">
        <v>12</v>
      </c>
      <c r="D41" s="38" t="s">
        <v>12</v>
      </c>
      <c r="E41" s="117"/>
      <c r="F41" s="57"/>
      <c r="G41" s="125"/>
      <c r="H41" s="57"/>
    </row>
    <row r="42" spans="1:8" ht="15.95" customHeight="1" x14ac:dyDescent="0.2">
      <c r="A42" s="17">
        <f t="shared" ref="A42:A46" si="2">A41+0.01</f>
        <v>11.01</v>
      </c>
      <c r="B42" s="40" t="s">
        <v>119</v>
      </c>
      <c r="C42" s="2"/>
      <c r="D42" s="35"/>
      <c r="E42" s="118"/>
      <c r="F42" s="56"/>
      <c r="G42" s="126"/>
      <c r="H42" s="56"/>
    </row>
    <row r="43" spans="1:8" ht="15.95" customHeight="1" x14ac:dyDescent="0.2">
      <c r="A43" s="17">
        <f t="shared" si="2"/>
        <v>11.02</v>
      </c>
      <c r="B43" s="40" t="s">
        <v>119</v>
      </c>
      <c r="C43" s="2"/>
      <c r="D43" s="35"/>
      <c r="E43" s="118"/>
      <c r="F43" s="56"/>
      <c r="G43" s="126"/>
      <c r="H43" s="56"/>
    </row>
    <row r="44" spans="1:8" ht="15.95" customHeight="1" x14ac:dyDescent="0.2">
      <c r="A44" s="17">
        <f t="shared" si="2"/>
        <v>11.03</v>
      </c>
      <c r="B44" s="24" t="s">
        <v>70</v>
      </c>
      <c r="C44" s="2" t="s">
        <v>9</v>
      </c>
      <c r="D44" s="35">
        <v>537</v>
      </c>
      <c r="E44" s="115"/>
      <c r="F44" s="56">
        <f t="shared" si="0"/>
        <v>0</v>
      </c>
      <c r="G44" s="124"/>
      <c r="H44" s="56">
        <f t="shared" si="1"/>
        <v>0</v>
      </c>
    </row>
    <row r="45" spans="1:8" ht="15.95" customHeight="1" x14ac:dyDescent="0.2">
      <c r="A45" s="17">
        <f t="shared" si="2"/>
        <v>11.04</v>
      </c>
      <c r="B45" s="40" t="s">
        <v>119</v>
      </c>
      <c r="C45" s="2"/>
      <c r="D45" s="35"/>
      <c r="E45" s="120"/>
      <c r="F45" s="56"/>
      <c r="G45" s="126"/>
      <c r="H45" s="56"/>
    </row>
    <row r="46" spans="1:8" ht="15.95" customHeight="1" x14ac:dyDescent="0.2">
      <c r="A46" s="17">
        <f t="shared" si="2"/>
        <v>11.049999999999999</v>
      </c>
      <c r="B46" s="40" t="s">
        <v>119</v>
      </c>
      <c r="C46" s="2"/>
      <c r="D46" s="35"/>
      <c r="E46" s="120"/>
      <c r="F46" s="56"/>
      <c r="G46" s="126"/>
      <c r="H46" s="56"/>
    </row>
    <row r="47" spans="1:8" ht="15.95" customHeight="1" x14ac:dyDescent="0.2">
      <c r="A47" s="16">
        <f>A41+1</f>
        <v>12</v>
      </c>
      <c r="B47" s="11" t="s">
        <v>57</v>
      </c>
      <c r="C47" s="1" t="s">
        <v>12</v>
      </c>
      <c r="D47" s="1" t="s">
        <v>12</v>
      </c>
      <c r="E47" s="121"/>
      <c r="F47" s="57"/>
      <c r="G47" s="125"/>
      <c r="H47" s="57"/>
    </row>
    <row r="48" spans="1:8" ht="15.95" customHeight="1" x14ac:dyDescent="0.2">
      <c r="A48" s="17">
        <f>A47+0.01</f>
        <v>12.01</v>
      </c>
      <c r="B48" s="40" t="s">
        <v>119</v>
      </c>
      <c r="C48" s="2"/>
      <c r="D48" s="35"/>
      <c r="E48" s="120"/>
      <c r="F48" s="56"/>
      <c r="G48" s="126"/>
      <c r="H48" s="56"/>
    </row>
    <row r="49" spans="1:8" ht="15.95" customHeight="1" x14ac:dyDescent="0.2">
      <c r="A49" s="16">
        <f>A47+1</f>
        <v>13</v>
      </c>
      <c r="B49" s="11" t="s">
        <v>59</v>
      </c>
      <c r="C49" s="1" t="s">
        <v>12</v>
      </c>
      <c r="D49" s="1" t="s">
        <v>12</v>
      </c>
      <c r="E49" s="121"/>
      <c r="F49" s="57"/>
      <c r="G49" s="125"/>
      <c r="H49" s="57"/>
    </row>
    <row r="50" spans="1:8" ht="15.95" customHeight="1" x14ac:dyDescent="0.2">
      <c r="A50" s="17">
        <f>A49+0.01</f>
        <v>13.01</v>
      </c>
      <c r="B50" s="40" t="s">
        <v>119</v>
      </c>
      <c r="C50" s="2"/>
      <c r="D50" s="35"/>
      <c r="E50" s="120"/>
      <c r="F50" s="56"/>
      <c r="G50" s="126"/>
      <c r="H50" s="56"/>
    </row>
    <row r="51" spans="1:8" ht="15.95" customHeight="1" x14ac:dyDescent="0.2">
      <c r="A51" s="17">
        <f t="shared" ref="A51:A54" si="3">A50+0.01</f>
        <v>13.02</v>
      </c>
      <c r="B51" s="40" t="s">
        <v>119</v>
      </c>
      <c r="C51" s="2"/>
      <c r="D51" s="35"/>
      <c r="E51" s="120"/>
      <c r="F51" s="56"/>
      <c r="G51" s="126"/>
      <c r="H51" s="56"/>
    </row>
    <row r="52" spans="1:8" ht="15.95" customHeight="1" x14ac:dyDescent="0.2">
      <c r="A52" s="17">
        <f t="shared" si="3"/>
        <v>13.03</v>
      </c>
      <c r="B52" s="40" t="s">
        <v>119</v>
      </c>
      <c r="C52" s="2"/>
      <c r="D52" s="35"/>
      <c r="E52" s="120"/>
      <c r="F52" s="56"/>
      <c r="G52" s="126"/>
      <c r="H52" s="56"/>
    </row>
    <row r="53" spans="1:8" ht="15.95" customHeight="1" x14ac:dyDescent="0.2">
      <c r="A53" s="17">
        <f t="shared" si="3"/>
        <v>13.04</v>
      </c>
      <c r="B53" s="40" t="s">
        <v>119</v>
      </c>
      <c r="C53" s="2"/>
      <c r="D53" s="35"/>
      <c r="E53" s="120"/>
      <c r="F53" s="56"/>
      <c r="G53" s="126"/>
      <c r="H53" s="56"/>
    </row>
    <row r="54" spans="1:8" ht="15.95" customHeight="1" x14ac:dyDescent="0.2">
      <c r="A54" s="17">
        <f t="shared" si="3"/>
        <v>13.049999999999999</v>
      </c>
      <c r="B54" s="40" t="s">
        <v>119</v>
      </c>
      <c r="C54" s="2"/>
      <c r="D54" s="35"/>
      <c r="E54" s="120"/>
      <c r="F54" s="56"/>
      <c r="G54" s="126"/>
      <c r="H54" s="56"/>
    </row>
    <row r="55" spans="1:8" ht="15.95" customHeight="1" x14ac:dyDescent="0.2">
      <c r="A55" s="16">
        <f>A49+1</f>
        <v>14</v>
      </c>
      <c r="B55" s="11" t="s">
        <v>16</v>
      </c>
      <c r="C55" s="1" t="s">
        <v>12</v>
      </c>
      <c r="D55" s="1" t="s">
        <v>12</v>
      </c>
      <c r="E55" s="121"/>
      <c r="F55" s="57"/>
      <c r="G55" s="125"/>
      <c r="H55" s="57"/>
    </row>
    <row r="56" spans="1:8" ht="15.95" customHeight="1" x14ac:dyDescent="0.2">
      <c r="A56" s="17">
        <f>A55+0.01</f>
        <v>14.01</v>
      </c>
      <c r="B56" s="40" t="s">
        <v>119</v>
      </c>
      <c r="C56" s="2"/>
      <c r="D56" s="69"/>
      <c r="E56" s="120"/>
      <c r="F56" s="56"/>
      <c r="G56" s="126"/>
      <c r="H56" s="56"/>
    </row>
    <row r="57" spans="1:8" ht="15.95" customHeight="1" x14ac:dyDescent="0.2">
      <c r="A57" s="17">
        <f t="shared" ref="A57:A58" si="4">A56+0.01</f>
        <v>14.02</v>
      </c>
      <c r="B57" s="11" t="s">
        <v>14</v>
      </c>
      <c r="C57" s="2" t="s">
        <v>10</v>
      </c>
      <c r="D57" s="69">
        <v>6</v>
      </c>
      <c r="E57" s="115"/>
      <c r="F57" s="56">
        <f t="shared" si="0"/>
        <v>0</v>
      </c>
      <c r="G57" s="124"/>
      <c r="H57" s="56">
        <f t="shared" si="1"/>
        <v>0</v>
      </c>
    </row>
    <row r="58" spans="1:8" ht="15.95" customHeight="1" x14ac:dyDescent="0.2">
      <c r="A58" s="17">
        <f t="shared" si="4"/>
        <v>14.03</v>
      </c>
      <c r="B58" s="40" t="s">
        <v>119</v>
      </c>
      <c r="C58" s="2"/>
      <c r="D58" s="69"/>
      <c r="E58" s="120"/>
      <c r="F58" s="56"/>
      <c r="G58" s="126"/>
      <c r="H58" s="56"/>
    </row>
    <row r="59" spans="1:8" ht="15.95" customHeight="1" x14ac:dyDescent="0.2">
      <c r="A59" s="16">
        <f>A55+1</f>
        <v>15</v>
      </c>
      <c r="B59" s="11" t="s">
        <v>23</v>
      </c>
      <c r="C59" s="1" t="s">
        <v>12</v>
      </c>
      <c r="D59" s="1" t="s">
        <v>12</v>
      </c>
      <c r="E59" s="121"/>
      <c r="F59" s="57"/>
      <c r="G59" s="125"/>
      <c r="H59" s="57"/>
    </row>
    <row r="60" spans="1:8" ht="15.95" customHeight="1" x14ac:dyDescent="0.2">
      <c r="A60" s="17">
        <f>A59+0.01</f>
        <v>15.01</v>
      </c>
      <c r="B60" s="40" t="s">
        <v>119</v>
      </c>
      <c r="C60" s="2"/>
      <c r="D60" s="35"/>
      <c r="E60" s="120"/>
      <c r="F60" s="56"/>
      <c r="G60" s="126"/>
      <c r="H60" s="56"/>
    </row>
    <row r="61" spans="1:8" ht="15.95" customHeight="1" x14ac:dyDescent="0.2">
      <c r="A61" s="17">
        <f t="shared" ref="A61:A64" si="5">A60+0.01</f>
        <v>15.02</v>
      </c>
      <c r="B61" s="13" t="s">
        <v>120</v>
      </c>
      <c r="C61" s="2" t="s">
        <v>10</v>
      </c>
      <c r="D61" s="35">
        <v>1</v>
      </c>
      <c r="E61" s="115"/>
      <c r="F61" s="56">
        <f t="shared" si="0"/>
        <v>0</v>
      </c>
      <c r="G61" s="124"/>
      <c r="H61" s="56">
        <f t="shared" si="1"/>
        <v>0</v>
      </c>
    </row>
    <row r="62" spans="1:8" ht="15.95" customHeight="1" x14ac:dyDescent="0.2">
      <c r="A62" s="17">
        <f t="shared" si="5"/>
        <v>15.03</v>
      </c>
      <c r="B62" s="40" t="s">
        <v>119</v>
      </c>
      <c r="C62" s="2"/>
      <c r="D62" s="35"/>
      <c r="E62" s="120"/>
      <c r="F62" s="56"/>
      <c r="G62" s="126"/>
      <c r="H62" s="56"/>
    </row>
    <row r="63" spans="1:8" ht="15.95" customHeight="1" x14ac:dyDescent="0.2">
      <c r="A63" s="17">
        <f t="shared" si="5"/>
        <v>15.04</v>
      </c>
      <c r="B63" s="13" t="s">
        <v>65</v>
      </c>
      <c r="C63" s="2" t="s">
        <v>10</v>
      </c>
      <c r="D63" s="35">
        <v>1</v>
      </c>
      <c r="E63" s="115"/>
      <c r="F63" s="56">
        <f t="shared" si="0"/>
        <v>0</v>
      </c>
      <c r="G63" s="124"/>
      <c r="H63" s="56">
        <f t="shared" si="1"/>
        <v>0</v>
      </c>
    </row>
    <row r="64" spans="1:8" ht="15.95" customHeight="1" x14ac:dyDescent="0.2">
      <c r="A64" s="17">
        <f t="shared" si="5"/>
        <v>15.049999999999999</v>
      </c>
      <c r="B64" s="40" t="s">
        <v>119</v>
      </c>
      <c r="C64" s="2"/>
      <c r="D64" s="35"/>
      <c r="E64" s="120"/>
      <c r="F64" s="56"/>
      <c r="G64" s="126"/>
      <c r="H64" s="56"/>
    </row>
    <row r="65" spans="1:8" ht="15.95" customHeight="1" x14ac:dyDescent="0.2">
      <c r="A65" s="16">
        <f>A59+1</f>
        <v>16</v>
      </c>
      <c r="B65" s="11" t="s">
        <v>28</v>
      </c>
      <c r="C65" s="1" t="s">
        <v>12</v>
      </c>
      <c r="D65" s="1" t="s">
        <v>12</v>
      </c>
      <c r="E65" s="121"/>
      <c r="F65" s="57"/>
      <c r="G65" s="125"/>
      <c r="H65" s="57"/>
    </row>
    <row r="66" spans="1:8" ht="15.95" customHeight="1" x14ac:dyDescent="0.2">
      <c r="A66" s="17">
        <f>A65+0.01</f>
        <v>16.010000000000002</v>
      </c>
      <c r="B66" s="13" t="s">
        <v>121</v>
      </c>
      <c r="C66" s="2" t="s">
        <v>10</v>
      </c>
      <c r="D66" s="35">
        <v>1</v>
      </c>
      <c r="E66" s="115"/>
      <c r="F66" s="56">
        <f t="shared" si="0"/>
        <v>0</v>
      </c>
      <c r="G66" s="124"/>
      <c r="H66" s="56">
        <f t="shared" si="1"/>
        <v>0</v>
      </c>
    </row>
    <row r="67" spans="1:8" ht="15.95" customHeight="1" x14ac:dyDescent="0.2">
      <c r="A67" s="17">
        <f>A66+0.01</f>
        <v>16.020000000000003</v>
      </c>
      <c r="B67" s="40" t="s">
        <v>119</v>
      </c>
      <c r="C67" s="2"/>
      <c r="D67" s="35"/>
      <c r="E67" s="120"/>
      <c r="F67" s="56"/>
      <c r="G67" s="126"/>
      <c r="H67" s="56"/>
    </row>
    <row r="68" spans="1:8" ht="15.95" customHeight="1" x14ac:dyDescent="0.2">
      <c r="A68" s="16">
        <f>A65+1</f>
        <v>17</v>
      </c>
      <c r="B68" s="11" t="s">
        <v>25</v>
      </c>
      <c r="C68" s="1" t="s">
        <v>12</v>
      </c>
      <c r="D68" s="1" t="s">
        <v>12</v>
      </c>
      <c r="E68" s="121"/>
      <c r="F68" s="57"/>
      <c r="G68" s="125"/>
      <c r="H68" s="57"/>
    </row>
    <row r="69" spans="1:8" ht="15.95" customHeight="1" x14ac:dyDescent="0.2">
      <c r="A69" s="17">
        <f>A68+0.01</f>
        <v>17.010000000000002</v>
      </c>
      <c r="B69" s="40" t="s">
        <v>119</v>
      </c>
      <c r="C69" s="2"/>
      <c r="D69" s="35"/>
      <c r="E69" s="120"/>
      <c r="F69" s="56"/>
      <c r="G69" s="126"/>
      <c r="H69" s="56"/>
    </row>
    <row r="70" spans="1:8" ht="15.95" customHeight="1" x14ac:dyDescent="0.2">
      <c r="A70" s="17">
        <f t="shared" ref="A70" si="6">A69+0.01</f>
        <v>17.020000000000003</v>
      </c>
      <c r="B70" s="40" t="s">
        <v>119</v>
      </c>
      <c r="C70" s="2"/>
      <c r="D70" s="35"/>
      <c r="E70" s="120"/>
      <c r="F70" s="56"/>
      <c r="G70" s="126"/>
      <c r="H70" s="56"/>
    </row>
    <row r="71" spans="1:8" ht="15.95" customHeight="1" x14ac:dyDescent="0.2">
      <c r="A71" s="16">
        <f>A68+1</f>
        <v>18</v>
      </c>
      <c r="B71" s="4" t="s">
        <v>77</v>
      </c>
      <c r="C71" s="1" t="s">
        <v>12</v>
      </c>
      <c r="D71" s="1" t="s">
        <v>12</v>
      </c>
      <c r="E71" s="121"/>
      <c r="F71" s="57"/>
      <c r="G71" s="125"/>
      <c r="H71" s="57"/>
    </row>
    <row r="72" spans="1:8" ht="15.95" customHeight="1" x14ac:dyDescent="0.2">
      <c r="A72" s="17">
        <f>A71+0.01</f>
        <v>18.010000000000002</v>
      </c>
      <c r="B72" s="27" t="s">
        <v>37</v>
      </c>
      <c r="C72" s="2" t="s">
        <v>10</v>
      </c>
      <c r="D72" s="35">
        <v>1</v>
      </c>
      <c r="E72" s="115"/>
      <c r="F72" s="56">
        <f t="shared" si="0"/>
        <v>0</v>
      </c>
      <c r="G72" s="124"/>
      <c r="H72" s="56">
        <f t="shared" si="1"/>
        <v>0</v>
      </c>
    </row>
    <row r="73" spans="1:8" ht="15.95" customHeight="1" x14ac:dyDescent="0.2">
      <c r="A73" s="17">
        <f>A72+0.01</f>
        <v>18.020000000000003</v>
      </c>
      <c r="B73" s="40" t="s">
        <v>119</v>
      </c>
      <c r="C73" s="2"/>
      <c r="D73" s="35"/>
      <c r="E73" s="120"/>
      <c r="F73" s="56"/>
      <c r="G73" s="126"/>
      <c r="H73" s="56"/>
    </row>
    <row r="74" spans="1:8" ht="15.95" customHeight="1" x14ac:dyDescent="0.2">
      <c r="A74" s="16">
        <f>A71+1</f>
        <v>19</v>
      </c>
      <c r="B74" s="28" t="s">
        <v>38</v>
      </c>
      <c r="C74" s="2" t="s">
        <v>18</v>
      </c>
      <c r="D74" s="35">
        <v>1</v>
      </c>
      <c r="E74" s="115"/>
      <c r="F74" s="56">
        <f t="shared" si="0"/>
        <v>0</v>
      </c>
      <c r="G74" s="124"/>
      <c r="H74" s="56">
        <f t="shared" si="1"/>
        <v>0</v>
      </c>
    </row>
    <row r="75" spans="1:8" ht="15.95" customHeight="1" x14ac:dyDescent="0.2">
      <c r="A75" s="16">
        <f>A74+1</f>
        <v>20</v>
      </c>
      <c r="B75" s="40" t="s">
        <v>119</v>
      </c>
      <c r="C75" s="2"/>
      <c r="D75" s="35"/>
      <c r="E75" s="120"/>
      <c r="F75" s="56"/>
      <c r="G75" s="126"/>
      <c r="H75" s="56"/>
    </row>
    <row r="76" spans="1:8" ht="15.95" customHeight="1" x14ac:dyDescent="0.2">
      <c r="A76" s="16">
        <f t="shared" ref="A76:A77" si="7">A75+1</f>
        <v>21</v>
      </c>
      <c r="B76" s="40" t="s">
        <v>119</v>
      </c>
      <c r="C76" s="2"/>
      <c r="D76" s="35"/>
      <c r="E76" s="120"/>
      <c r="F76" s="56"/>
      <c r="G76" s="126"/>
      <c r="H76" s="56"/>
    </row>
    <row r="77" spans="1:8" ht="15.95" customHeight="1" x14ac:dyDescent="0.2">
      <c r="A77" s="16">
        <f t="shared" si="7"/>
        <v>22</v>
      </c>
      <c r="B77" s="10" t="s">
        <v>17</v>
      </c>
      <c r="C77" s="2" t="s">
        <v>18</v>
      </c>
      <c r="D77" s="2">
        <v>1</v>
      </c>
      <c r="E77" s="115"/>
      <c r="F77" s="56">
        <f t="shared" si="0"/>
        <v>0</v>
      </c>
      <c r="G77" s="124"/>
      <c r="H77" s="56">
        <f t="shared" si="1"/>
        <v>0</v>
      </c>
    </row>
    <row r="78" spans="1:8" ht="15.95" customHeight="1" x14ac:dyDescent="0.2">
      <c r="A78" s="17">
        <f>A77+0.01</f>
        <v>22.01</v>
      </c>
      <c r="B78" s="25" t="s">
        <v>67</v>
      </c>
      <c r="C78" s="2" t="s">
        <v>10</v>
      </c>
      <c r="D78" s="35">
        <v>1</v>
      </c>
      <c r="E78" s="115"/>
      <c r="F78" s="56">
        <f t="shared" si="0"/>
        <v>0</v>
      </c>
      <c r="G78" s="124"/>
      <c r="H78" s="56">
        <f t="shared" si="1"/>
        <v>0</v>
      </c>
    </row>
    <row r="79" spans="1:8" ht="15.95" customHeight="1" x14ac:dyDescent="0.2">
      <c r="A79" s="17">
        <f>A78+0.01</f>
        <v>22.020000000000003</v>
      </c>
      <c r="B79" s="25" t="s">
        <v>78</v>
      </c>
      <c r="C79" s="2" t="s">
        <v>9</v>
      </c>
      <c r="D79" s="69">
        <v>95</v>
      </c>
      <c r="E79" s="115"/>
      <c r="F79" s="56">
        <f t="shared" ref="F79:F86" si="8">+E79*D79</f>
        <v>0</v>
      </c>
      <c r="G79" s="124"/>
      <c r="H79" s="56">
        <f t="shared" ref="H79:H86" si="9">+G79*D79</f>
        <v>0</v>
      </c>
    </row>
    <row r="80" spans="1:8" ht="15.95" customHeight="1" x14ac:dyDescent="0.2">
      <c r="A80" s="16">
        <f>A77+1</f>
        <v>23</v>
      </c>
      <c r="B80" s="11" t="s">
        <v>19</v>
      </c>
      <c r="C80" s="2" t="s">
        <v>18</v>
      </c>
      <c r="D80" s="2">
        <v>1</v>
      </c>
      <c r="E80" s="115"/>
      <c r="F80" s="56">
        <f t="shared" si="8"/>
        <v>0</v>
      </c>
      <c r="G80" s="124"/>
      <c r="H80" s="56">
        <f t="shared" si="9"/>
        <v>0</v>
      </c>
    </row>
    <row r="81" spans="1:8" ht="15.95" customHeight="1" x14ac:dyDescent="0.2">
      <c r="A81" s="16">
        <f t="shared" ref="A81:A86" si="10">A80+1</f>
        <v>24</v>
      </c>
      <c r="B81" s="21" t="s">
        <v>75</v>
      </c>
      <c r="C81" s="22" t="s">
        <v>18</v>
      </c>
      <c r="D81" s="22">
        <v>1</v>
      </c>
      <c r="E81" s="115"/>
      <c r="F81" s="56">
        <f t="shared" si="8"/>
        <v>0</v>
      </c>
      <c r="G81" s="124"/>
      <c r="H81" s="56">
        <f t="shared" si="9"/>
        <v>0</v>
      </c>
    </row>
    <row r="82" spans="1:8" ht="15.95" customHeight="1" x14ac:dyDescent="0.2">
      <c r="A82" s="16">
        <f t="shared" si="10"/>
        <v>25</v>
      </c>
      <c r="B82" s="21" t="s">
        <v>112</v>
      </c>
      <c r="C82" s="22" t="s">
        <v>10</v>
      </c>
      <c r="D82" s="22">
        <v>2</v>
      </c>
      <c r="E82" s="115"/>
      <c r="F82" s="56">
        <f t="shared" si="8"/>
        <v>0</v>
      </c>
      <c r="G82" s="124"/>
      <c r="H82" s="56">
        <f t="shared" si="9"/>
        <v>0</v>
      </c>
    </row>
    <row r="83" spans="1:8" ht="15.95" customHeight="1" x14ac:dyDescent="0.2">
      <c r="A83" s="16">
        <f t="shared" si="10"/>
        <v>26</v>
      </c>
      <c r="B83" s="40" t="s">
        <v>119</v>
      </c>
      <c r="C83" s="22"/>
      <c r="D83" s="22"/>
      <c r="E83" s="120"/>
      <c r="F83" s="56"/>
      <c r="G83" s="126"/>
      <c r="H83" s="56"/>
    </row>
    <row r="84" spans="1:8" ht="15.95" customHeight="1" x14ac:dyDescent="0.2">
      <c r="A84" s="16">
        <f t="shared" si="10"/>
        <v>27</v>
      </c>
      <c r="B84" s="21" t="s">
        <v>113</v>
      </c>
      <c r="C84" s="22" t="s">
        <v>10</v>
      </c>
      <c r="D84" s="22">
        <v>3</v>
      </c>
      <c r="E84" s="115"/>
      <c r="F84" s="56">
        <f t="shared" si="8"/>
        <v>0</v>
      </c>
      <c r="G84" s="124"/>
      <c r="H84" s="56">
        <f t="shared" si="9"/>
        <v>0</v>
      </c>
    </row>
    <row r="85" spans="1:8" ht="15.95" customHeight="1" x14ac:dyDescent="0.2">
      <c r="A85" s="16">
        <f t="shared" si="10"/>
        <v>28</v>
      </c>
      <c r="B85" s="21" t="s">
        <v>122</v>
      </c>
      <c r="C85" s="22" t="s">
        <v>10</v>
      </c>
      <c r="D85" s="22">
        <v>1</v>
      </c>
      <c r="E85" s="115"/>
      <c r="F85" s="56">
        <f t="shared" si="8"/>
        <v>0</v>
      </c>
      <c r="G85" s="124"/>
      <c r="H85" s="56">
        <f t="shared" si="9"/>
        <v>0</v>
      </c>
    </row>
    <row r="86" spans="1:8" ht="15.95" customHeight="1" thickBot="1" x14ac:dyDescent="0.25">
      <c r="A86" s="105">
        <f t="shared" si="10"/>
        <v>29</v>
      </c>
      <c r="B86" s="14" t="s">
        <v>123</v>
      </c>
      <c r="C86" s="3" t="s">
        <v>10</v>
      </c>
      <c r="D86" s="3">
        <v>1</v>
      </c>
      <c r="E86" s="123"/>
      <c r="F86" s="81">
        <f t="shared" si="8"/>
        <v>0</v>
      </c>
      <c r="G86" s="127"/>
      <c r="H86" s="81">
        <f t="shared" si="9"/>
        <v>0</v>
      </c>
    </row>
    <row r="87" spans="1:8" ht="15.95" customHeight="1" thickBot="1" x14ac:dyDescent="0.25">
      <c r="A87" s="109"/>
      <c r="B87" s="101" t="s">
        <v>12</v>
      </c>
      <c r="C87" s="95" t="s">
        <v>12</v>
      </c>
      <c r="D87" s="95" t="s">
        <v>12</v>
      </c>
      <c r="E87" s="96" t="s">
        <v>12</v>
      </c>
      <c r="F87" s="97"/>
      <c r="G87" s="128"/>
      <c r="H87" s="98"/>
    </row>
    <row r="88" spans="1:8" ht="20.100000000000001" customHeight="1" x14ac:dyDescent="0.2">
      <c r="A88" s="104"/>
      <c r="B88" s="165" t="s">
        <v>6</v>
      </c>
      <c r="C88" s="149"/>
      <c r="D88" s="149"/>
      <c r="E88" s="150"/>
      <c r="F88" s="76"/>
      <c r="G88" s="129"/>
      <c r="H88" s="76"/>
    </row>
    <row r="89" spans="1:8" ht="20.100000000000001" customHeight="1" x14ac:dyDescent="0.2">
      <c r="A89" s="16">
        <f>A86+1</f>
        <v>30</v>
      </c>
      <c r="B89" s="11" t="s">
        <v>98</v>
      </c>
      <c r="C89" s="2"/>
      <c r="D89" s="67">
        <v>0.1</v>
      </c>
      <c r="E89" s="30" t="s">
        <v>12</v>
      </c>
      <c r="F89" s="56"/>
      <c r="G89" s="126"/>
      <c r="H89" s="39"/>
    </row>
    <row r="90" spans="1:8" ht="20.100000000000001" customHeight="1" x14ac:dyDescent="0.2">
      <c r="A90" s="20">
        <f>A89+1</f>
        <v>31</v>
      </c>
      <c r="B90" s="11" t="s">
        <v>21</v>
      </c>
      <c r="C90" s="2"/>
      <c r="D90" s="67">
        <v>0.02</v>
      </c>
      <c r="E90" s="30" t="s">
        <v>12</v>
      </c>
      <c r="F90" s="56"/>
      <c r="G90" s="126"/>
      <c r="H90" s="39"/>
    </row>
    <row r="91" spans="1:8" ht="20.100000000000001" customHeight="1" thickBot="1" x14ac:dyDescent="0.25">
      <c r="A91" s="23">
        <f>A90+1</f>
        <v>32</v>
      </c>
      <c r="B91" s="14" t="s">
        <v>20</v>
      </c>
      <c r="C91" s="3"/>
      <c r="D91" s="7">
        <v>0.1</v>
      </c>
      <c r="E91" s="78" t="s">
        <v>12</v>
      </c>
      <c r="F91" s="81"/>
      <c r="G91" s="130"/>
      <c r="H91" s="82"/>
    </row>
    <row r="92" spans="1:8" ht="20.100000000000001" customHeight="1" thickBot="1" x14ac:dyDescent="0.25">
      <c r="A92" s="9" t="s">
        <v>12</v>
      </c>
      <c r="B92" s="166" t="s">
        <v>27</v>
      </c>
      <c r="C92" s="167"/>
      <c r="D92" s="167"/>
      <c r="E92" s="168"/>
      <c r="F92" s="87"/>
      <c r="G92" s="131"/>
      <c r="H92" s="87"/>
    </row>
    <row r="93" spans="1:8" x14ac:dyDescent="0.2">
      <c r="B93" s="154" t="s">
        <v>96</v>
      </c>
      <c r="C93" s="155"/>
      <c r="D93" s="155"/>
      <c r="E93" s="156"/>
      <c r="F93" s="156"/>
      <c r="G93" s="156"/>
      <c r="H93" s="156"/>
    </row>
    <row r="94" spans="1:8" ht="19.5" customHeight="1" x14ac:dyDescent="0.2">
      <c r="B94" s="155"/>
      <c r="C94" s="155"/>
      <c r="D94" s="155"/>
      <c r="E94" s="155"/>
      <c r="F94" s="155"/>
      <c r="G94" s="155"/>
      <c r="H94" s="155"/>
    </row>
  </sheetData>
  <sheetProtection algorithmName="SHA-512" hashValue="KT3ZKw+VO1f7MJ8oWgpi9fmLtT8qXOOCGo+5Z3nI/DKNT5ZCEjU3TsLTg90cVYoaDUCUP1bkNxhr1TQwm6WMMA==" saltValue="O15u13K6v0/u7aJFQQ1bjA==" spinCount="100000" sheet="1" selectLockedCells="1"/>
  <mergeCells count="9">
    <mergeCell ref="A1:C1"/>
    <mergeCell ref="B88:E88"/>
    <mergeCell ref="B92:E92"/>
    <mergeCell ref="B93:H94"/>
    <mergeCell ref="A2:B2"/>
    <mergeCell ref="A6:D6"/>
    <mergeCell ref="E6:F6"/>
    <mergeCell ref="G6:H6"/>
    <mergeCell ref="A7:F7"/>
  </mergeCells>
  <printOptions horizontalCentered="1"/>
  <pageMargins left="0.75" right="0.75" top="0.69" bottom="0.61" header="0.38" footer="0.26"/>
  <pageSetup scale="44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DEF8-568B-4205-9CA8-3199E28E88F3}">
  <sheetPr>
    <tabColor theme="1"/>
  </sheetPr>
  <dimension ref="A1:H92"/>
  <sheetViews>
    <sheetView topLeftCell="A9" zoomScaleNormal="100" zoomScaleSheetLayoutView="100" workbookViewId="0">
      <selection activeCell="E12" sqref="E12"/>
    </sheetView>
  </sheetViews>
  <sheetFormatPr defaultColWidth="8.33203125" defaultRowHeight="12.75" x14ac:dyDescent="0.2"/>
  <cols>
    <col min="1" max="1" width="7.33203125" style="40" customWidth="1"/>
    <col min="2" max="2" width="36.5546875" style="33" customWidth="1"/>
    <col min="3" max="3" width="8.33203125" style="40" customWidth="1"/>
    <col min="4" max="4" width="12.44140625" style="41" customWidth="1"/>
    <col min="5" max="5" width="18.33203125" style="42" customWidth="1"/>
    <col min="6" max="6" width="17.33203125" style="42" customWidth="1"/>
    <col min="7" max="7" width="17.44140625" style="33" customWidth="1"/>
    <col min="8" max="8" width="17.88671875" style="33" customWidth="1"/>
    <col min="9" max="16384" width="8.33203125" style="33"/>
  </cols>
  <sheetData>
    <row r="1" spans="1:8" ht="15.75" x14ac:dyDescent="0.25">
      <c r="A1" s="145" t="s">
        <v>128</v>
      </c>
      <c r="B1" s="146"/>
      <c r="C1" s="147"/>
    </row>
    <row r="2" spans="1:8" ht="15.75" x14ac:dyDescent="0.25">
      <c r="A2" s="157" t="s">
        <v>82</v>
      </c>
      <c r="B2" s="158"/>
    </row>
    <row r="3" spans="1:8" x14ac:dyDescent="0.2">
      <c r="A3" s="43" t="s">
        <v>0</v>
      </c>
      <c r="C3" s="44" t="s">
        <v>88</v>
      </c>
      <c r="E3" s="45"/>
    </row>
    <row r="4" spans="1:8" x14ac:dyDescent="0.2">
      <c r="A4" s="43" t="s">
        <v>8</v>
      </c>
      <c r="C4" s="46">
        <v>6089781</v>
      </c>
    </row>
    <row r="5" spans="1:8" ht="12.75" customHeight="1" x14ac:dyDescent="0.2">
      <c r="A5" s="43"/>
      <c r="C5" s="47"/>
      <c r="E5" s="48"/>
      <c r="F5" s="48"/>
    </row>
    <row r="6" spans="1:8" ht="28.5" customHeight="1" x14ac:dyDescent="0.2">
      <c r="A6" s="159" t="s">
        <v>85</v>
      </c>
      <c r="B6" s="160"/>
      <c r="C6" s="160"/>
      <c r="D6" s="160"/>
      <c r="E6" s="161" t="s">
        <v>83</v>
      </c>
      <c r="F6" s="162"/>
      <c r="G6" s="163" t="s">
        <v>84</v>
      </c>
      <c r="H6" s="162"/>
    </row>
    <row r="7" spans="1:8" s="50" customFormat="1" ht="19.5" customHeight="1" x14ac:dyDescent="0.2">
      <c r="A7" s="164" t="s">
        <v>124</v>
      </c>
      <c r="B7" s="164"/>
      <c r="C7" s="164"/>
      <c r="D7" s="164"/>
      <c r="E7" s="164"/>
      <c r="F7" s="164"/>
      <c r="G7" s="49"/>
      <c r="H7" s="49"/>
    </row>
    <row r="8" spans="1:8" ht="29.25" customHeight="1" x14ac:dyDescent="0.2">
      <c r="A8" s="51" t="s">
        <v>1</v>
      </c>
      <c r="B8" s="51" t="s">
        <v>2</v>
      </c>
      <c r="C8" s="52" t="s">
        <v>22</v>
      </c>
      <c r="D8" s="53" t="s">
        <v>3</v>
      </c>
      <c r="E8" s="54" t="s">
        <v>4</v>
      </c>
      <c r="F8" s="54" t="s">
        <v>5</v>
      </c>
      <c r="G8" s="54" t="s">
        <v>4</v>
      </c>
      <c r="H8" s="54" t="s">
        <v>5</v>
      </c>
    </row>
    <row r="9" spans="1:8" ht="15.95" customHeight="1" x14ac:dyDescent="0.2">
      <c r="A9" s="55">
        <v>1</v>
      </c>
      <c r="B9" s="47" t="s">
        <v>32</v>
      </c>
      <c r="C9" s="2" t="s">
        <v>9</v>
      </c>
      <c r="D9" s="2">
        <v>20</v>
      </c>
      <c r="E9" s="139"/>
      <c r="F9" s="56">
        <f>+E9*D9</f>
        <v>0</v>
      </c>
      <c r="G9" s="124"/>
      <c r="H9" s="56">
        <f>+G9*D9</f>
        <v>0</v>
      </c>
    </row>
    <row r="10" spans="1:8" ht="15.95" customHeight="1" x14ac:dyDescent="0.2">
      <c r="A10" s="55">
        <f>A9+1</f>
        <v>2</v>
      </c>
      <c r="B10" s="47" t="s">
        <v>39</v>
      </c>
      <c r="C10" s="1" t="s">
        <v>12</v>
      </c>
      <c r="D10" s="1" t="s">
        <v>12</v>
      </c>
      <c r="E10" s="132"/>
      <c r="F10" s="57"/>
      <c r="G10" s="125"/>
      <c r="H10" s="57"/>
    </row>
    <row r="11" spans="1:8" ht="15.95" customHeight="1" x14ac:dyDescent="0.2">
      <c r="A11" s="58">
        <f>A10+0.01</f>
        <v>2.0099999999999998</v>
      </c>
      <c r="B11" s="59" t="s">
        <v>40</v>
      </c>
      <c r="C11" s="2" t="s">
        <v>11</v>
      </c>
      <c r="D11" s="2">
        <v>3</v>
      </c>
      <c r="E11" s="139"/>
      <c r="F11" s="56">
        <f t="shared" ref="F11:F76" si="0">+E11*D11</f>
        <v>0</v>
      </c>
      <c r="G11" s="124"/>
      <c r="H11" s="56">
        <f t="shared" ref="H11:H76" si="1">+G11*D11</f>
        <v>0</v>
      </c>
    </row>
    <row r="12" spans="1:8" ht="15.95" customHeight="1" x14ac:dyDescent="0.2">
      <c r="A12" s="58">
        <f>A11+0.01</f>
        <v>2.0199999999999996</v>
      </c>
      <c r="B12" s="59" t="s">
        <v>99</v>
      </c>
      <c r="C12" s="2" t="s">
        <v>11</v>
      </c>
      <c r="D12" s="2">
        <v>7</v>
      </c>
      <c r="E12" s="139"/>
      <c r="F12" s="56">
        <f t="shared" si="0"/>
        <v>0</v>
      </c>
      <c r="G12" s="124"/>
      <c r="H12" s="56">
        <f t="shared" si="1"/>
        <v>0</v>
      </c>
    </row>
    <row r="13" spans="1:8" ht="15.95" customHeight="1" x14ac:dyDescent="0.2">
      <c r="A13" s="58">
        <f>A12+0.01</f>
        <v>2.0299999999999994</v>
      </c>
      <c r="B13" s="59" t="s">
        <v>118</v>
      </c>
      <c r="C13" s="2" t="s">
        <v>11</v>
      </c>
      <c r="D13" s="2">
        <v>212</v>
      </c>
      <c r="E13" s="139"/>
      <c r="F13" s="56">
        <f t="shared" si="0"/>
        <v>0</v>
      </c>
      <c r="G13" s="124"/>
      <c r="H13" s="56">
        <f t="shared" si="1"/>
        <v>0</v>
      </c>
    </row>
    <row r="14" spans="1:8" ht="15.95" customHeight="1" x14ac:dyDescent="0.2">
      <c r="A14" s="58">
        <f>A13+0.01</f>
        <v>2.0399999999999991</v>
      </c>
      <c r="B14" s="59" t="s">
        <v>100</v>
      </c>
      <c r="C14" s="2" t="s">
        <v>11</v>
      </c>
      <c r="D14" s="2">
        <v>212</v>
      </c>
      <c r="E14" s="139"/>
      <c r="F14" s="56">
        <f t="shared" si="0"/>
        <v>0</v>
      </c>
      <c r="G14" s="124"/>
      <c r="H14" s="56">
        <f t="shared" si="1"/>
        <v>0</v>
      </c>
    </row>
    <row r="15" spans="1:8" ht="15.95" customHeight="1" x14ac:dyDescent="0.2">
      <c r="A15" s="55">
        <f>A10+1</f>
        <v>3</v>
      </c>
      <c r="B15" s="47" t="s">
        <v>34</v>
      </c>
      <c r="C15" s="19"/>
      <c r="D15" s="19"/>
      <c r="E15" s="133"/>
      <c r="F15" s="57"/>
      <c r="G15" s="125"/>
      <c r="H15" s="57"/>
    </row>
    <row r="16" spans="1:8" ht="15.95" customHeight="1" x14ac:dyDescent="0.2">
      <c r="A16" s="58">
        <f>A15+0.01</f>
        <v>3.01</v>
      </c>
      <c r="B16" s="59"/>
      <c r="C16" s="2"/>
      <c r="D16" s="2"/>
      <c r="E16" s="31"/>
      <c r="F16" s="56"/>
      <c r="G16" s="126"/>
      <c r="H16" s="56"/>
    </row>
    <row r="17" spans="1:8" ht="15.95" customHeight="1" x14ac:dyDescent="0.2">
      <c r="A17" s="58">
        <f>A16+0.01</f>
        <v>3.0199999999999996</v>
      </c>
      <c r="B17" s="59" t="s">
        <v>56</v>
      </c>
      <c r="C17" s="2" t="s">
        <v>9</v>
      </c>
      <c r="D17" s="2">
        <v>172</v>
      </c>
      <c r="E17" s="139"/>
      <c r="F17" s="56">
        <f t="shared" si="0"/>
        <v>0</v>
      </c>
      <c r="G17" s="124"/>
      <c r="H17" s="56">
        <f t="shared" si="1"/>
        <v>0</v>
      </c>
    </row>
    <row r="18" spans="1:8" ht="15.95" customHeight="1" x14ac:dyDescent="0.2">
      <c r="A18" s="58">
        <f>A17+0.01</f>
        <v>3.0299999999999994</v>
      </c>
      <c r="B18" s="59" t="s">
        <v>101</v>
      </c>
      <c r="C18" s="2" t="s">
        <v>9</v>
      </c>
      <c r="D18" s="2">
        <v>172</v>
      </c>
      <c r="E18" s="139"/>
      <c r="F18" s="56">
        <f t="shared" si="0"/>
        <v>0</v>
      </c>
      <c r="G18" s="124"/>
      <c r="H18" s="56">
        <f t="shared" si="1"/>
        <v>0</v>
      </c>
    </row>
    <row r="19" spans="1:8" ht="15.95" customHeight="1" x14ac:dyDescent="0.2">
      <c r="A19" s="58">
        <f>A18+0.01</f>
        <v>3.0399999999999991</v>
      </c>
      <c r="B19" s="88" t="s">
        <v>107</v>
      </c>
      <c r="C19" s="2"/>
      <c r="D19" s="2"/>
      <c r="E19" s="31"/>
      <c r="F19" s="56"/>
      <c r="G19" s="126"/>
      <c r="H19" s="56"/>
    </row>
    <row r="20" spans="1:8" ht="15.95" customHeight="1" x14ac:dyDescent="0.2">
      <c r="A20" s="55">
        <f>A15+1</f>
        <v>4</v>
      </c>
      <c r="B20" s="88" t="s">
        <v>107</v>
      </c>
      <c r="C20" s="2"/>
      <c r="D20" s="2"/>
      <c r="E20" s="31"/>
      <c r="F20" s="56"/>
      <c r="G20" s="126"/>
      <c r="H20" s="56"/>
    </row>
    <row r="21" spans="1:8" ht="15.95" customHeight="1" x14ac:dyDescent="0.2">
      <c r="A21" s="55">
        <f>A20+1</f>
        <v>5</v>
      </c>
      <c r="B21" s="47" t="s">
        <v>44</v>
      </c>
      <c r="C21" s="19"/>
      <c r="D21" s="19"/>
      <c r="E21" s="133"/>
      <c r="F21" s="57"/>
      <c r="G21" s="125"/>
      <c r="H21" s="57"/>
    </row>
    <row r="22" spans="1:8" ht="15.95" customHeight="1" x14ac:dyDescent="0.2">
      <c r="A22" s="58">
        <f>A21+0.01</f>
        <v>5.01</v>
      </c>
      <c r="B22" s="88" t="s">
        <v>107</v>
      </c>
      <c r="C22" s="2"/>
      <c r="D22" s="2"/>
      <c r="E22" s="31"/>
      <c r="F22" s="56"/>
      <c r="G22" s="126"/>
      <c r="H22" s="56"/>
    </row>
    <row r="23" spans="1:8" ht="15.95" customHeight="1" x14ac:dyDescent="0.2">
      <c r="A23" s="58">
        <f>A22+0.01</f>
        <v>5.0199999999999996</v>
      </c>
      <c r="B23" s="88" t="s">
        <v>107</v>
      </c>
      <c r="C23" s="2"/>
      <c r="D23" s="2"/>
      <c r="E23" s="31"/>
      <c r="F23" s="56"/>
      <c r="G23" s="126"/>
      <c r="H23" s="56"/>
    </row>
    <row r="24" spans="1:8" ht="15.95" customHeight="1" x14ac:dyDescent="0.2">
      <c r="A24" s="58">
        <f>A23+0.01</f>
        <v>5.0299999999999994</v>
      </c>
      <c r="B24" s="88" t="s">
        <v>107</v>
      </c>
      <c r="C24" s="2"/>
      <c r="D24" s="2"/>
      <c r="E24" s="31"/>
      <c r="F24" s="56"/>
      <c r="G24" s="126"/>
      <c r="H24" s="56"/>
    </row>
    <row r="25" spans="1:8" ht="15.95" customHeight="1" x14ac:dyDescent="0.2">
      <c r="A25" s="58">
        <f>A24+0.01</f>
        <v>5.0399999999999991</v>
      </c>
      <c r="B25" s="88" t="s">
        <v>107</v>
      </c>
      <c r="C25" s="2"/>
      <c r="D25" s="2"/>
      <c r="E25" s="31"/>
      <c r="F25" s="56"/>
      <c r="G25" s="126"/>
      <c r="H25" s="56"/>
    </row>
    <row r="26" spans="1:8" ht="15.95" customHeight="1" x14ac:dyDescent="0.2">
      <c r="A26" s="55">
        <f>A21+1</f>
        <v>6</v>
      </c>
      <c r="B26" s="47" t="s">
        <v>49</v>
      </c>
      <c r="C26" s="2" t="s">
        <v>11</v>
      </c>
      <c r="D26" s="2">
        <v>65</v>
      </c>
      <c r="E26" s="139"/>
      <c r="F26" s="56">
        <f t="shared" si="0"/>
        <v>0</v>
      </c>
      <c r="G26" s="124"/>
      <c r="H26" s="56">
        <f t="shared" si="1"/>
        <v>0</v>
      </c>
    </row>
    <row r="27" spans="1:8" ht="15.95" customHeight="1" x14ac:dyDescent="0.2">
      <c r="A27" s="55">
        <f>A26+1</f>
        <v>7</v>
      </c>
      <c r="B27" s="47" t="s">
        <v>50</v>
      </c>
      <c r="C27" s="19"/>
      <c r="D27" s="19"/>
      <c r="E27" s="133"/>
      <c r="F27" s="57"/>
      <c r="G27" s="125"/>
      <c r="H27" s="57"/>
    </row>
    <row r="28" spans="1:8" ht="15.95" customHeight="1" x14ac:dyDescent="0.2">
      <c r="A28" s="58">
        <f>A27+0.01</f>
        <v>7.01</v>
      </c>
      <c r="B28" s="59" t="s">
        <v>76</v>
      </c>
      <c r="C28" s="8" t="s">
        <v>18</v>
      </c>
      <c r="D28" s="8">
        <v>1</v>
      </c>
      <c r="E28" s="140"/>
      <c r="F28" s="56">
        <f t="shared" si="0"/>
        <v>0</v>
      </c>
      <c r="G28" s="124"/>
      <c r="H28" s="56">
        <f t="shared" si="1"/>
        <v>0</v>
      </c>
    </row>
    <row r="29" spans="1:8" ht="15.95" customHeight="1" x14ac:dyDescent="0.2">
      <c r="A29" s="58">
        <f>A28+0.01</f>
        <v>7.02</v>
      </c>
      <c r="B29" s="88" t="s">
        <v>107</v>
      </c>
      <c r="C29" s="8"/>
      <c r="D29" s="8"/>
      <c r="E29" s="32"/>
      <c r="F29" s="56"/>
      <c r="G29" s="126"/>
      <c r="H29" s="56"/>
    </row>
    <row r="30" spans="1:8" ht="15.95" customHeight="1" x14ac:dyDescent="0.2">
      <c r="A30" s="58">
        <f>A29+0.01</f>
        <v>7.0299999999999994</v>
      </c>
      <c r="B30" s="88" t="s">
        <v>107</v>
      </c>
      <c r="C30" s="8"/>
      <c r="D30" s="8"/>
      <c r="E30" s="32"/>
      <c r="F30" s="56"/>
      <c r="G30" s="126"/>
      <c r="H30" s="56"/>
    </row>
    <row r="31" spans="1:8" ht="15.95" customHeight="1" x14ac:dyDescent="0.2">
      <c r="A31" s="58">
        <f>A30+0.01</f>
        <v>7.0399999999999991</v>
      </c>
      <c r="B31" s="88" t="s">
        <v>107</v>
      </c>
      <c r="C31" s="8"/>
      <c r="D31" s="8"/>
      <c r="E31" s="32"/>
      <c r="F31" s="56"/>
      <c r="G31" s="126"/>
      <c r="H31" s="56"/>
    </row>
    <row r="32" spans="1:8" ht="15.95" customHeight="1" x14ac:dyDescent="0.2">
      <c r="A32" s="55">
        <f>A27+1</f>
        <v>8</v>
      </c>
      <c r="B32" s="47" t="s">
        <v>51</v>
      </c>
      <c r="C32" s="19"/>
      <c r="D32" s="19"/>
      <c r="E32" s="134"/>
      <c r="F32" s="57"/>
      <c r="G32" s="125"/>
      <c r="H32" s="57"/>
    </row>
    <row r="33" spans="1:8" ht="15.95" customHeight="1" x14ac:dyDescent="0.2">
      <c r="A33" s="58">
        <f>A32+0.01</f>
        <v>8.01</v>
      </c>
      <c r="B33" s="88" t="s">
        <v>107</v>
      </c>
      <c r="C33" s="8"/>
      <c r="D33" s="37"/>
      <c r="E33" s="32"/>
      <c r="F33" s="56"/>
      <c r="G33" s="126"/>
      <c r="H33" s="56"/>
    </row>
    <row r="34" spans="1:8" ht="15.95" customHeight="1" x14ac:dyDescent="0.2">
      <c r="A34" s="58">
        <f>A33+0.01</f>
        <v>8.02</v>
      </c>
      <c r="B34" s="88" t="s">
        <v>107</v>
      </c>
      <c r="C34" s="8"/>
      <c r="D34" s="37"/>
      <c r="E34" s="32"/>
      <c r="F34" s="56"/>
      <c r="G34" s="126"/>
      <c r="H34" s="56"/>
    </row>
    <row r="35" spans="1:8" ht="15.95" customHeight="1" x14ac:dyDescent="0.2">
      <c r="A35" s="55">
        <f>A32+1</f>
        <v>9</v>
      </c>
      <c r="B35" s="88" t="s">
        <v>107</v>
      </c>
      <c r="C35" s="2"/>
      <c r="D35" s="2"/>
      <c r="E35" s="32"/>
      <c r="F35" s="56"/>
      <c r="G35" s="126"/>
      <c r="H35" s="56"/>
    </row>
    <row r="36" spans="1:8" ht="15.95" customHeight="1" x14ac:dyDescent="0.2">
      <c r="A36" s="55">
        <f>A35+1</f>
        <v>10</v>
      </c>
      <c r="B36" s="47" t="s">
        <v>33</v>
      </c>
      <c r="C36" s="19"/>
      <c r="D36" s="19"/>
      <c r="E36" s="134"/>
      <c r="F36" s="57"/>
      <c r="G36" s="125"/>
      <c r="H36" s="57"/>
    </row>
    <row r="37" spans="1:8" ht="15.95" customHeight="1" x14ac:dyDescent="0.2">
      <c r="A37" s="58">
        <f>A36+0.01</f>
        <v>10.01</v>
      </c>
      <c r="B37" s="59" t="s">
        <v>55</v>
      </c>
      <c r="C37" s="2" t="s">
        <v>10</v>
      </c>
      <c r="D37" s="2">
        <v>1</v>
      </c>
      <c r="E37" s="140"/>
      <c r="F37" s="56">
        <f t="shared" si="0"/>
        <v>0</v>
      </c>
      <c r="G37" s="124"/>
      <c r="H37" s="56">
        <f t="shared" si="1"/>
        <v>0</v>
      </c>
    </row>
    <row r="38" spans="1:8" ht="15.95" customHeight="1" x14ac:dyDescent="0.2">
      <c r="A38" s="58">
        <f>A37+0.01</f>
        <v>10.02</v>
      </c>
      <c r="B38" s="59" t="s">
        <v>104</v>
      </c>
      <c r="C38" s="2" t="s">
        <v>9</v>
      </c>
      <c r="D38" s="2">
        <v>20</v>
      </c>
      <c r="E38" s="140"/>
      <c r="F38" s="56">
        <f t="shared" si="0"/>
        <v>0</v>
      </c>
      <c r="G38" s="124"/>
      <c r="H38" s="56">
        <f t="shared" si="1"/>
        <v>0</v>
      </c>
    </row>
    <row r="39" spans="1:8" ht="15.95" customHeight="1" x14ac:dyDescent="0.2">
      <c r="A39" s="55">
        <f>A36+1</f>
        <v>11</v>
      </c>
      <c r="B39" s="60" t="s">
        <v>31</v>
      </c>
      <c r="C39" s="1" t="s">
        <v>12</v>
      </c>
      <c r="D39" s="38" t="s">
        <v>12</v>
      </c>
      <c r="E39" s="135"/>
      <c r="F39" s="57"/>
      <c r="G39" s="125"/>
      <c r="H39" s="57"/>
    </row>
    <row r="40" spans="1:8" ht="15.95" customHeight="1" x14ac:dyDescent="0.2">
      <c r="A40" s="58">
        <f t="shared" ref="A40:A44" si="2">A39+0.01</f>
        <v>11.01</v>
      </c>
      <c r="B40" s="88" t="s">
        <v>107</v>
      </c>
      <c r="C40" s="2"/>
      <c r="D40" s="2"/>
      <c r="E40" s="136"/>
      <c r="F40" s="56"/>
      <c r="G40" s="126"/>
      <c r="H40" s="56"/>
    </row>
    <row r="41" spans="1:8" ht="15.95" customHeight="1" x14ac:dyDescent="0.2">
      <c r="A41" s="58">
        <f t="shared" si="2"/>
        <v>11.02</v>
      </c>
      <c r="B41" s="88" t="s">
        <v>107</v>
      </c>
      <c r="C41" s="2"/>
      <c r="D41" s="2"/>
      <c r="E41" s="136"/>
      <c r="F41" s="56"/>
      <c r="G41" s="126"/>
      <c r="H41" s="56"/>
    </row>
    <row r="42" spans="1:8" ht="15.95" customHeight="1" x14ac:dyDescent="0.2">
      <c r="A42" s="58">
        <f t="shared" si="2"/>
        <v>11.03</v>
      </c>
      <c r="B42" s="88" t="s">
        <v>107</v>
      </c>
      <c r="C42" s="2"/>
      <c r="D42" s="2"/>
      <c r="E42" s="32"/>
      <c r="F42" s="56"/>
      <c r="G42" s="126"/>
      <c r="H42" s="56"/>
    </row>
    <row r="43" spans="1:8" ht="15.95" customHeight="1" x14ac:dyDescent="0.2">
      <c r="A43" s="58">
        <f t="shared" si="2"/>
        <v>11.04</v>
      </c>
      <c r="B43" s="88" t="s">
        <v>107</v>
      </c>
      <c r="C43" s="2"/>
      <c r="D43" s="2"/>
      <c r="E43" s="32"/>
      <c r="F43" s="56"/>
      <c r="G43" s="126"/>
      <c r="H43" s="56"/>
    </row>
    <row r="44" spans="1:8" ht="15.95" customHeight="1" x14ac:dyDescent="0.2">
      <c r="A44" s="58">
        <f t="shared" si="2"/>
        <v>11.049999999999999</v>
      </c>
      <c r="B44" s="88" t="s">
        <v>107</v>
      </c>
      <c r="C44" s="2"/>
      <c r="D44" s="2"/>
      <c r="E44" s="32"/>
      <c r="F44" s="56"/>
      <c r="G44" s="126"/>
      <c r="H44" s="56"/>
    </row>
    <row r="45" spans="1:8" ht="15.95" customHeight="1" x14ac:dyDescent="0.2">
      <c r="A45" s="55">
        <f>A39+1</f>
        <v>12</v>
      </c>
      <c r="B45" s="60" t="s">
        <v>57</v>
      </c>
      <c r="C45" s="1" t="s">
        <v>12</v>
      </c>
      <c r="D45" s="1" t="s">
        <v>12</v>
      </c>
      <c r="E45" s="137"/>
      <c r="F45" s="57"/>
      <c r="G45" s="125"/>
      <c r="H45" s="57"/>
    </row>
    <row r="46" spans="1:8" ht="15.95" customHeight="1" x14ac:dyDescent="0.2">
      <c r="A46" s="58">
        <f>A45+0.01</f>
        <v>12.01</v>
      </c>
      <c r="B46" s="60" t="s">
        <v>61</v>
      </c>
      <c r="C46" s="2" t="s">
        <v>10</v>
      </c>
      <c r="D46" s="2">
        <v>2</v>
      </c>
      <c r="E46" s="140"/>
      <c r="F46" s="56">
        <f t="shared" si="0"/>
        <v>0</v>
      </c>
      <c r="G46" s="124"/>
      <c r="H46" s="56">
        <f t="shared" si="1"/>
        <v>0</v>
      </c>
    </row>
    <row r="47" spans="1:8" ht="15.95" customHeight="1" x14ac:dyDescent="0.2">
      <c r="A47" s="55">
        <f>A45+1</f>
        <v>13</v>
      </c>
      <c r="B47" s="60" t="s">
        <v>59</v>
      </c>
      <c r="C47" s="1" t="s">
        <v>12</v>
      </c>
      <c r="D47" s="1" t="s">
        <v>12</v>
      </c>
      <c r="E47" s="137"/>
      <c r="F47" s="57"/>
      <c r="G47" s="125"/>
      <c r="H47" s="57"/>
    </row>
    <row r="48" spans="1:8" ht="15.95" customHeight="1" x14ac:dyDescent="0.2">
      <c r="A48" s="58">
        <f>A47+0.01</f>
        <v>13.01</v>
      </c>
      <c r="B48" s="60" t="s">
        <v>62</v>
      </c>
      <c r="C48" s="2" t="s">
        <v>10</v>
      </c>
      <c r="D48" s="2">
        <v>6</v>
      </c>
      <c r="E48" s="140"/>
      <c r="F48" s="56">
        <f t="shared" si="0"/>
        <v>0</v>
      </c>
      <c r="G48" s="124"/>
      <c r="H48" s="56">
        <f t="shared" si="1"/>
        <v>0</v>
      </c>
    </row>
    <row r="49" spans="1:8" ht="15.95" customHeight="1" x14ac:dyDescent="0.2">
      <c r="A49" s="58">
        <f t="shared" ref="A49:A52" si="3">A48+0.01</f>
        <v>13.02</v>
      </c>
      <c r="B49" s="60" t="s">
        <v>63</v>
      </c>
      <c r="C49" s="2" t="s">
        <v>10</v>
      </c>
      <c r="D49" s="2">
        <v>2</v>
      </c>
      <c r="E49" s="140"/>
      <c r="F49" s="56">
        <f t="shared" si="0"/>
        <v>0</v>
      </c>
      <c r="G49" s="124"/>
      <c r="H49" s="56">
        <f t="shared" si="1"/>
        <v>0</v>
      </c>
    </row>
    <row r="50" spans="1:8" ht="15.95" customHeight="1" x14ac:dyDescent="0.2">
      <c r="A50" s="58">
        <f t="shared" si="3"/>
        <v>13.03</v>
      </c>
      <c r="B50" s="88" t="s">
        <v>107</v>
      </c>
      <c r="C50" s="2"/>
      <c r="D50" s="2"/>
      <c r="E50" s="32"/>
      <c r="F50" s="56"/>
      <c r="G50" s="126"/>
      <c r="H50" s="56"/>
    </row>
    <row r="51" spans="1:8" ht="15.95" customHeight="1" x14ac:dyDescent="0.2">
      <c r="A51" s="58">
        <f t="shared" si="3"/>
        <v>13.04</v>
      </c>
      <c r="B51" s="88" t="s">
        <v>107</v>
      </c>
      <c r="C51" s="2"/>
      <c r="D51" s="2"/>
      <c r="E51" s="32"/>
      <c r="F51" s="56"/>
      <c r="G51" s="126"/>
      <c r="H51" s="56"/>
    </row>
    <row r="52" spans="1:8" ht="15.95" customHeight="1" x14ac:dyDescent="0.2">
      <c r="A52" s="58">
        <f t="shared" si="3"/>
        <v>13.049999999999999</v>
      </c>
      <c r="B52" s="61" t="s">
        <v>125</v>
      </c>
      <c r="C52" s="2" t="s">
        <v>10</v>
      </c>
      <c r="D52" s="2">
        <v>2</v>
      </c>
      <c r="E52" s="140"/>
      <c r="F52" s="56">
        <f t="shared" si="0"/>
        <v>0</v>
      </c>
      <c r="G52" s="124"/>
      <c r="H52" s="56">
        <f t="shared" si="1"/>
        <v>0</v>
      </c>
    </row>
    <row r="53" spans="1:8" ht="15.95" customHeight="1" x14ac:dyDescent="0.2">
      <c r="A53" s="55">
        <f>A47+1</f>
        <v>14</v>
      </c>
      <c r="B53" s="60" t="s">
        <v>16</v>
      </c>
      <c r="C53" s="1" t="s">
        <v>12</v>
      </c>
      <c r="D53" s="1" t="s">
        <v>12</v>
      </c>
      <c r="E53" s="137"/>
      <c r="F53" s="57"/>
      <c r="G53" s="125"/>
      <c r="H53" s="57"/>
    </row>
    <row r="54" spans="1:8" ht="15.95" customHeight="1" x14ac:dyDescent="0.2">
      <c r="A54" s="58">
        <f>A53+0.01</f>
        <v>14.01</v>
      </c>
      <c r="B54" s="60" t="s">
        <v>61</v>
      </c>
      <c r="C54" s="2" t="s">
        <v>10</v>
      </c>
      <c r="D54" s="63">
        <v>3</v>
      </c>
      <c r="E54" s="140"/>
      <c r="F54" s="56">
        <f t="shared" si="0"/>
        <v>0</v>
      </c>
      <c r="G54" s="124"/>
      <c r="H54" s="56">
        <f t="shared" si="1"/>
        <v>0</v>
      </c>
    </row>
    <row r="55" spans="1:8" ht="15.95" customHeight="1" x14ac:dyDescent="0.2">
      <c r="A55" s="58">
        <f t="shared" ref="A55:A56" si="4">A54+0.01</f>
        <v>14.02</v>
      </c>
      <c r="B55" s="88" t="s">
        <v>107</v>
      </c>
      <c r="C55" s="2"/>
      <c r="D55" s="63"/>
      <c r="E55" s="32"/>
      <c r="F55" s="56"/>
      <c r="G55" s="126"/>
      <c r="H55" s="56"/>
    </row>
    <row r="56" spans="1:8" ht="15.95" customHeight="1" x14ac:dyDescent="0.2">
      <c r="A56" s="58">
        <f t="shared" si="4"/>
        <v>14.03</v>
      </c>
      <c r="B56" s="88" t="s">
        <v>107</v>
      </c>
      <c r="C56" s="2"/>
      <c r="D56" s="63"/>
      <c r="E56" s="32"/>
      <c r="F56" s="56"/>
      <c r="G56" s="126"/>
      <c r="H56" s="56"/>
    </row>
    <row r="57" spans="1:8" ht="15.95" customHeight="1" x14ac:dyDescent="0.2">
      <c r="A57" s="55">
        <f>A53+1</f>
        <v>15</v>
      </c>
      <c r="B57" s="60" t="s">
        <v>23</v>
      </c>
      <c r="C57" s="1" t="s">
        <v>12</v>
      </c>
      <c r="D57" s="1" t="s">
        <v>12</v>
      </c>
      <c r="E57" s="137"/>
      <c r="F57" s="57"/>
      <c r="G57" s="125"/>
      <c r="H57" s="57"/>
    </row>
    <row r="58" spans="1:8" ht="15.95" customHeight="1" x14ac:dyDescent="0.2">
      <c r="A58" s="58">
        <f>A57+0.01</f>
        <v>15.01</v>
      </c>
      <c r="B58" s="36" t="s">
        <v>35</v>
      </c>
      <c r="C58" s="2" t="s">
        <v>10</v>
      </c>
      <c r="D58" s="2">
        <v>1</v>
      </c>
      <c r="E58" s="140"/>
      <c r="F58" s="56">
        <f t="shared" si="0"/>
        <v>0</v>
      </c>
      <c r="G58" s="124"/>
      <c r="H58" s="56">
        <f t="shared" si="1"/>
        <v>0</v>
      </c>
    </row>
    <row r="59" spans="1:8" ht="15.95" customHeight="1" x14ac:dyDescent="0.2">
      <c r="A59" s="58">
        <f t="shared" ref="A59:A62" si="5">A58+0.01</f>
        <v>15.02</v>
      </c>
      <c r="B59" s="88" t="s">
        <v>107</v>
      </c>
      <c r="C59" s="2"/>
      <c r="D59" s="2"/>
      <c r="E59" s="32"/>
      <c r="F59" s="56"/>
      <c r="G59" s="126"/>
      <c r="H59" s="56"/>
    </row>
    <row r="60" spans="1:8" ht="15.95" customHeight="1" x14ac:dyDescent="0.2">
      <c r="A60" s="58">
        <f t="shared" si="5"/>
        <v>15.03</v>
      </c>
      <c r="B60" s="88" t="s">
        <v>107</v>
      </c>
      <c r="C60" s="2"/>
      <c r="D60" s="2"/>
      <c r="E60" s="32"/>
      <c r="F60" s="56"/>
      <c r="G60" s="126"/>
      <c r="H60" s="56"/>
    </row>
    <row r="61" spans="1:8" ht="15.95" customHeight="1" x14ac:dyDescent="0.2">
      <c r="A61" s="58">
        <f t="shared" si="5"/>
        <v>15.04</v>
      </c>
      <c r="B61" s="88" t="s">
        <v>107</v>
      </c>
      <c r="C61" s="2"/>
      <c r="D61" s="2"/>
      <c r="E61" s="32"/>
      <c r="F61" s="56"/>
      <c r="G61" s="126"/>
      <c r="H61" s="56"/>
    </row>
    <row r="62" spans="1:8" ht="15.95" customHeight="1" x14ac:dyDescent="0.2">
      <c r="A62" s="58">
        <f t="shared" si="5"/>
        <v>15.049999999999999</v>
      </c>
      <c r="B62" s="88" t="s">
        <v>107</v>
      </c>
      <c r="C62" s="2"/>
      <c r="D62" s="2"/>
      <c r="E62" s="32"/>
      <c r="F62" s="56"/>
      <c r="G62" s="126"/>
      <c r="H62" s="56"/>
    </row>
    <row r="63" spans="1:8" ht="15.95" customHeight="1" x14ac:dyDescent="0.2">
      <c r="A63" s="55">
        <f>A57+1</f>
        <v>16</v>
      </c>
      <c r="B63" s="60" t="s">
        <v>28</v>
      </c>
      <c r="C63" s="1" t="s">
        <v>12</v>
      </c>
      <c r="D63" s="1" t="s">
        <v>12</v>
      </c>
      <c r="E63" s="137"/>
      <c r="F63" s="57"/>
      <c r="G63" s="125"/>
      <c r="H63" s="57"/>
    </row>
    <row r="64" spans="1:8" ht="15.95" customHeight="1" x14ac:dyDescent="0.2">
      <c r="A64" s="58">
        <f>A63+0.01</f>
        <v>16.010000000000002</v>
      </c>
      <c r="B64" s="88" t="s">
        <v>107</v>
      </c>
      <c r="C64" s="2"/>
      <c r="D64" s="2"/>
      <c r="E64" s="32"/>
      <c r="F64" s="56"/>
      <c r="G64" s="126"/>
      <c r="H64" s="56"/>
    </row>
    <row r="65" spans="1:8" ht="15.95" customHeight="1" x14ac:dyDescent="0.2">
      <c r="A65" s="58">
        <f>A64+0.01</f>
        <v>16.020000000000003</v>
      </c>
      <c r="B65" s="88" t="s">
        <v>107</v>
      </c>
      <c r="C65" s="2"/>
      <c r="D65" s="2"/>
      <c r="E65" s="32"/>
      <c r="F65" s="56"/>
      <c r="G65" s="126"/>
      <c r="H65" s="56"/>
    </row>
    <row r="66" spans="1:8" ht="15.95" customHeight="1" x14ac:dyDescent="0.2">
      <c r="A66" s="55">
        <f>A63+1</f>
        <v>17</v>
      </c>
      <c r="B66" s="60" t="s">
        <v>25</v>
      </c>
      <c r="C66" s="1" t="s">
        <v>12</v>
      </c>
      <c r="D66" s="1" t="s">
        <v>12</v>
      </c>
      <c r="E66" s="137"/>
      <c r="F66" s="57"/>
      <c r="G66" s="125"/>
      <c r="H66" s="57"/>
    </row>
    <row r="67" spans="1:8" ht="15.95" customHeight="1" x14ac:dyDescent="0.2">
      <c r="A67" s="58">
        <f>A66+0.01</f>
        <v>17.010000000000002</v>
      </c>
      <c r="B67" s="60" t="s">
        <v>30</v>
      </c>
      <c r="C67" s="2" t="s">
        <v>10</v>
      </c>
      <c r="D67" s="2">
        <v>1</v>
      </c>
      <c r="E67" s="140"/>
      <c r="F67" s="56">
        <f t="shared" si="0"/>
        <v>0</v>
      </c>
      <c r="G67" s="124"/>
      <c r="H67" s="56">
        <f t="shared" si="1"/>
        <v>0</v>
      </c>
    </row>
    <row r="68" spans="1:8" ht="15.95" customHeight="1" x14ac:dyDescent="0.2">
      <c r="A68" s="58">
        <f t="shared" ref="A68" si="6">A67+0.01</f>
        <v>17.020000000000003</v>
      </c>
      <c r="B68" s="60" t="s">
        <v>26</v>
      </c>
      <c r="C68" s="2" t="s">
        <v>10</v>
      </c>
      <c r="D68" s="2">
        <v>1</v>
      </c>
      <c r="E68" s="140"/>
      <c r="F68" s="56">
        <f t="shared" si="0"/>
        <v>0</v>
      </c>
      <c r="G68" s="124"/>
      <c r="H68" s="56">
        <f t="shared" si="1"/>
        <v>0</v>
      </c>
    </row>
    <row r="69" spans="1:8" ht="15.95" customHeight="1" x14ac:dyDescent="0.2">
      <c r="A69" s="55">
        <f>A66+1</f>
        <v>18</v>
      </c>
      <c r="B69" s="47" t="s">
        <v>77</v>
      </c>
      <c r="C69" s="1" t="s">
        <v>12</v>
      </c>
      <c r="D69" s="1" t="s">
        <v>12</v>
      </c>
      <c r="E69" s="137"/>
      <c r="F69" s="57"/>
      <c r="G69" s="125"/>
      <c r="H69" s="57"/>
    </row>
    <row r="70" spans="1:8" ht="15.95" customHeight="1" x14ac:dyDescent="0.2">
      <c r="A70" s="58">
        <f>A69+0.01</f>
        <v>18.010000000000002</v>
      </c>
      <c r="B70" s="64" t="s">
        <v>37</v>
      </c>
      <c r="C70" s="2" t="s">
        <v>10</v>
      </c>
      <c r="D70" s="2">
        <v>1</v>
      </c>
      <c r="E70" s="140"/>
      <c r="F70" s="56">
        <f t="shared" si="0"/>
        <v>0</v>
      </c>
      <c r="G70" s="124"/>
      <c r="H70" s="56">
        <f t="shared" si="1"/>
        <v>0</v>
      </c>
    </row>
    <row r="71" spans="1:8" ht="15.95" customHeight="1" x14ac:dyDescent="0.2">
      <c r="A71" s="58">
        <f>A70+0.01</f>
        <v>18.020000000000003</v>
      </c>
      <c r="B71" s="64" t="s">
        <v>64</v>
      </c>
      <c r="C71" s="2" t="s">
        <v>10</v>
      </c>
      <c r="D71" s="2">
        <v>1</v>
      </c>
      <c r="E71" s="140"/>
      <c r="F71" s="56">
        <f t="shared" si="0"/>
        <v>0</v>
      </c>
      <c r="G71" s="124"/>
      <c r="H71" s="56">
        <f t="shared" si="1"/>
        <v>0</v>
      </c>
    </row>
    <row r="72" spans="1:8" ht="15.95" customHeight="1" x14ac:dyDescent="0.2">
      <c r="A72" s="55">
        <f>A69+1</f>
        <v>19</v>
      </c>
      <c r="B72" s="33" t="s">
        <v>38</v>
      </c>
      <c r="C72" s="2" t="s">
        <v>18</v>
      </c>
      <c r="D72" s="2">
        <v>1</v>
      </c>
      <c r="E72" s="140"/>
      <c r="F72" s="56">
        <f t="shared" si="0"/>
        <v>0</v>
      </c>
      <c r="G72" s="124"/>
      <c r="H72" s="56">
        <f t="shared" si="1"/>
        <v>0</v>
      </c>
    </row>
    <row r="73" spans="1:8" ht="15.95" customHeight="1" x14ac:dyDescent="0.2">
      <c r="A73" s="55">
        <f>A72+1</f>
        <v>20</v>
      </c>
      <c r="B73" s="36" t="s">
        <v>72</v>
      </c>
      <c r="C73" s="2" t="s">
        <v>24</v>
      </c>
      <c r="D73" s="2">
        <v>12</v>
      </c>
      <c r="E73" s="140"/>
      <c r="F73" s="56">
        <f t="shared" si="0"/>
        <v>0</v>
      </c>
      <c r="G73" s="124"/>
      <c r="H73" s="56">
        <f t="shared" si="1"/>
        <v>0</v>
      </c>
    </row>
    <row r="74" spans="1:8" ht="15.95" customHeight="1" x14ac:dyDescent="0.2">
      <c r="A74" s="55">
        <f t="shared" ref="A74:A75" si="7">A73+1</f>
        <v>21</v>
      </c>
      <c r="B74" s="88" t="s">
        <v>107</v>
      </c>
      <c r="C74" s="2"/>
      <c r="D74" s="2"/>
      <c r="E74" s="32"/>
      <c r="F74" s="56"/>
      <c r="G74" s="126"/>
      <c r="H74" s="56"/>
    </row>
    <row r="75" spans="1:8" ht="15.95" customHeight="1" x14ac:dyDescent="0.2">
      <c r="A75" s="55">
        <f t="shared" si="7"/>
        <v>22</v>
      </c>
      <c r="B75" s="60" t="s">
        <v>17</v>
      </c>
      <c r="C75" s="2" t="s">
        <v>18</v>
      </c>
      <c r="D75" s="2">
        <v>1</v>
      </c>
      <c r="E75" s="140"/>
      <c r="F75" s="56">
        <f t="shared" si="0"/>
        <v>0</v>
      </c>
      <c r="G75" s="124"/>
      <c r="H75" s="56">
        <f t="shared" si="1"/>
        <v>0</v>
      </c>
    </row>
    <row r="76" spans="1:8" ht="15.95" customHeight="1" x14ac:dyDescent="0.2">
      <c r="A76" s="58">
        <f>A75+0.01</f>
        <v>22.01</v>
      </c>
      <c r="B76" s="62" t="s">
        <v>67</v>
      </c>
      <c r="C76" s="2" t="s">
        <v>10</v>
      </c>
      <c r="D76" s="2">
        <v>2</v>
      </c>
      <c r="E76" s="140"/>
      <c r="F76" s="56">
        <f t="shared" si="0"/>
        <v>0</v>
      </c>
      <c r="G76" s="124"/>
      <c r="H76" s="56">
        <f t="shared" si="1"/>
        <v>0</v>
      </c>
    </row>
    <row r="77" spans="1:8" ht="15.95" customHeight="1" x14ac:dyDescent="0.2">
      <c r="A77" s="58">
        <f>A76+0.01</f>
        <v>22.020000000000003</v>
      </c>
      <c r="B77" s="62" t="s">
        <v>78</v>
      </c>
      <c r="C77" s="2" t="s">
        <v>9</v>
      </c>
      <c r="D77" s="63">
        <v>10</v>
      </c>
      <c r="E77" s="140"/>
      <c r="F77" s="56">
        <f t="shared" ref="F77:F83" si="8">+E77*D77</f>
        <v>0</v>
      </c>
      <c r="G77" s="124"/>
      <c r="H77" s="56">
        <f t="shared" ref="H77:H83" si="9">+G77*D77</f>
        <v>0</v>
      </c>
    </row>
    <row r="78" spans="1:8" ht="15.95" customHeight="1" x14ac:dyDescent="0.2">
      <c r="A78" s="55">
        <f>A75+1</f>
        <v>23</v>
      </c>
      <c r="B78" s="60" t="s">
        <v>19</v>
      </c>
      <c r="C78" s="2" t="s">
        <v>18</v>
      </c>
      <c r="D78" s="2">
        <v>1</v>
      </c>
      <c r="E78" s="140"/>
      <c r="F78" s="56">
        <f t="shared" si="8"/>
        <v>0</v>
      </c>
      <c r="G78" s="124"/>
      <c r="H78" s="56">
        <f t="shared" si="9"/>
        <v>0</v>
      </c>
    </row>
    <row r="79" spans="1:8" ht="15.95" customHeight="1" x14ac:dyDescent="0.2">
      <c r="A79" s="55">
        <f t="shared" ref="A79:A84" si="10">A78+1</f>
        <v>24</v>
      </c>
      <c r="B79" s="60" t="s">
        <v>75</v>
      </c>
      <c r="C79" s="2" t="s">
        <v>18</v>
      </c>
      <c r="D79" s="2">
        <v>1</v>
      </c>
      <c r="E79" s="140"/>
      <c r="F79" s="56">
        <f t="shared" si="8"/>
        <v>0</v>
      </c>
      <c r="G79" s="124"/>
      <c r="H79" s="56">
        <f t="shared" si="9"/>
        <v>0</v>
      </c>
    </row>
    <row r="80" spans="1:8" ht="15.95" customHeight="1" x14ac:dyDescent="0.2">
      <c r="A80" s="55">
        <f t="shared" si="10"/>
        <v>25</v>
      </c>
      <c r="B80" s="88" t="s">
        <v>107</v>
      </c>
      <c r="C80" s="2"/>
      <c r="D80" s="2"/>
      <c r="E80" s="32"/>
      <c r="F80" s="56"/>
      <c r="G80" s="126"/>
      <c r="H80" s="56"/>
    </row>
    <row r="81" spans="1:8" ht="15.95" customHeight="1" x14ac:dyDescent="0.2">
      <c r="A81" s="55">
        <f t="shared" si="10"/>
        <v>26</v>
      </c>
      <c r="B81" s="60" t="s">
        <v>126</v>
      </c>
      <c r="C81" s="2" t="s">
        <v>10</v>
      </c>
      <c r="D81" s="2">
        <v>1</v>
      </c>
      <c r="E81" s="140"/>
      <c r="F81" s="56">
        <f t="shared" si="8"/>
        <v>0</v>
      </c>
      <c r="G81" s="124"/>
      <c r="H81" s="56">
        <f t="shared" si="9"/>
        <v>0</v>
      </c>
    </row>
    <row r="82" spans="1:8" ht="15.95" customHeight="1" x14ac:dyDescent="0.2">
      <c r="A82" s="55">
        <f t="shared" si="10"/>
        <v>27</v>
      </c>
      <c r="B82" s="60" t="s">
        <v>113</v>
      </c>
      <c r="C82" s="2" t="s">
        <v>10</v>
      </c>
      <c r="D82" s="2">
        <v>1</v>
      </c>
      <c r="E82" s="140"/>
      <c r="F82" s="56">
        <f t="shared" si="8"/>
        <v>0</v>
      </c>
      <c r="G82" s="124"/>
      <c r="H82" s="56">
        <f t="shared" si="9"/>
        <v>0</v>
      </c>
    </row>
    <row r="83" spans="1:8" ht="15.95" customHeight="1" x14ac:dyDescent="0.2">
      <c r="A83" s="55">
        <f t="shared" si="10"/>
        <v>28</v>
      </c>
      <c r="B83" s="60" t="s">
        <v>122</v>
      </c>
      <c r="C83" s="2" t="s">
        <v>10</v>
      </c>
      <c r="D83" s="2">
        <v>2</v>
      </c>
      <c r="E83" s="140"/>
      <c r="F83" s="56">
        <f t="shared" si="8"/>
        <v>0</v>
      </c>
      <c r="G83" s="124"/>
      <c r="H83" s="56">
        <f t="shared" si="9"/>
        <v>0</v>
      </c>
    </row>
    <row r="84" spans="1:8" ht="15.95" customHeight="1" thickBot="1" x14ac:dyDescent="0.25">
      <c r="A84" s="108">
        <f t="shared" si="10"/>
        <v>29</v>
      </c>
      <c r="B84" s="100" t="s">
        <v>107</v>
      </c>
      <c r="C84" s="3" t="s">
        <v>12</v>
      </c>
      <c r="D84" s="3" t="s">
        <v>12</v>
      </c>
      <c r="E84" s="138" t="s">
        <v>12</v>
      </c>
      <c r="F84" s="79"/>
      <c r="G84" s="130"/>
      <c r="H84" s="80"/>
    </row>
    <row r="85" spans="1:8" ht="15.95" customHeight="1" thickBot="1" x14ac:dyDescent="0.25">
      <c r="A85" s="107"/>
      <c r="B85" s="99"/>
      <c r="C85" s="95"/>
      <c r="D85" s="95"/>
      <c r="E85" s="96"/>
      <c r="F85" s="97"/>
      <c r="G85" s="98"/>
      <c r="H85" s="98"/>
    </row>
    <row r="86" spans="1:8" ht="20.100000000000001" customHeight="1" x14ac:dyDescent="0.2">
      <c r="A86" s="106" t="s">
        <v>12</v>
      </c>
      <c r="B86" s="148" t="s">
        <v>6</v>
      </c>
      <c r="C86" s="149"/>
      <c r="D86" s="149"/>
      <c r="E86" s="150"/>
      <c r="F86" s="76"/>
      <c r="G86" s="77"/>
      <c r="H86" s="76"/>
    </row>
    <row r="87" spans="1:8" ht="20.100000000000001" customHeight="1" x14ac:dyDescent="0.2">
      <c r="A87" s="66">
        <f>MAX(A9:A79)+1</f>
        <v>25</v>
      </c>
      <c r="B87" s="60" t="s">
        <v>98</v>
      </c>
      <c r="C87" s="2"/>
      <c r="D87" s="67">
        <v>0.1</v>
      </c>
      <c r="E87" s="30" t="s">
        <v>12</v>
      </c>
      <c r="F87" s="56"/>
      <c r="H87" s="39"/>
    </row>
    <row r="88" spans="1:8" ht="20.100000000000001" customHeight="1" x14ac:dyDescent="0.2">
      <c r="A88" s="66">
        <f>A87+1</f>
        <v>26</v>
      </c>
      <c r="B88" s="60" t="s">
        <v>21</v>
      </c>
      <c r="C88" s="2"/>
      <c r="D88" s="67">
        <v>0.02</v>
      </c>
      <c r="E88" s="30" t="s">
        <v>12</v>
      </c>
      <c r="F88" s="56"/>
      <c r="H88" s="39"/>
    </row>
    <row r="89" spans="1:8" ht="20.100000000000001" customHeight="1" thickBot="1" x14ac:dyDescent="0.25">
      <c r="A89" s="66">
        <f>A88+1</f>
        <v>27</v>
      </c>
      <c r="B89" s="102" t="s">
        <v>20</v>
      </c>
      <c r="C89" s="3"/>
      <c r="D89" s="7">
        <v>0.1</v>
      </c>
      <c r="E89" s="78" t="s">
        <v>12</v>
      </c>
      <c r="F89" s="81"/>
      <c r="G89" s="80"/>
      <c r="H89" s="82"/>
    </row>
    <row r="90" spans="1:8" ht="20.100000000000001" customHeight="1" thickBot="1" x14ac:dyDescent="0.25">
      <c r="A90" s="65" t="s">
        <v>12</v>
      </c>
      <c r="B90" s="170" t="s">
        <v>27</v>
      </c>
      <c r="C90" s="152"/>
      <c r="D90" s="152"/>
      <c r="E90" s="153"/>
      <c r="F90" s="83"/>
      <c r="G90" s="84"/>
      <c r="H90" s="83"/>
    </row>
    <row r="91" spans="1:8" x14ac:dyDescent="0.2">
      <c r="B91" s="169" t="s">
        <v>96</v>
      </c>
      <c r="C91" s="156"/>
      <c r="D91" s="156"/>
      <c r="E91" s="156"/>
      <c r="F91" s="156"/>
      <c r="G91" s="156"/>
      <c r="H91" s="156"/>
    </row>
    <row r="92" spans="1:8" ht="19.5" customHeight="1" x14ac:dyDescent="0.2">
      <c r="B92" s="155"/>
      <c r="C92" s="155"/>
      <c r="D92" s="155"/>
      <c r="E92" s="155"/>
      <c r="F92" s="155"/>
      <c r="G92" s="155"/>
      <c r="H92" s="155"/>
    </row>
  </sheetData>
  <sheetProtection algorithmName="SHA-512" hashValue="CACGVFVY0GvLBcyXq3bE98YcwNVtAkWNIzLfYYxAJRqh+IJ+rGm71JlXfnXplmEQXc389lYY5aW4pVyt/LSs7Q==" saltValue="gufqEENzcZJS8JPhUoen3A==" spinCount="100000" sheet="1" objects="1" scenarios="1" selectLockedCells="1"/>
  <mergeCells count="9">
    <mergeCell ref="A1:C1"/>
    <mergeCell ref="B91:H92"/>
    <mergeCell ref="A2:B2"/>
    <mergeCell ref="A6:D6"/>
    <mergeCell ref="E6:F6"/>
    <mergeCell ref="G6:H6"/>
    <mergeCell ref="A7:F7"/>
    <mergeCell ref="B86:E86"/>
    <mergeCell ref="B90:E90"/>
  </mergeCells>
  <printOptions horizontalCentered="1"/>
  <pageMargins left="0.75" right="0.75" top="0.69" bottom="0.61" header="0.38" footer="0.26"/>
  <pageSetup scale="44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0BFA-D2F6-4C5C-AECB-090FA70100BF}">
  <sheetPr>
    <tabColor theme="1"/>
  </sheetPr>
  <dimension ref="A1:H94"/>
  <sheetViews>
    <sheetView topLeftCell="A67" zoomScaleNormal="100" zoomScaleSheetLayoutView="100" workbookViewId="0">
      <selection activeCell="G13" sqref="G13"/>
    </sheetView>
  </sheetViews>
  <sheetFormatPr defaultColWidth="8.33203125" defaultRowHeight="12.75" x14ac:dyDescent="0.2"/>
  <cols>
    <col min="1" max="1" width="7.33203125" style="40" customWidth="1"/>
    <col min="2" max="2" width="36.5546875" style="33" customWidth="1"/>
    <col min="3" max="3" width="8.33203125" style="40" customWidth="1"/>
    <col min="4" max="4" width="12.44140625" style="41" customWidth="1"/>
    <col min="5" max="5" width="18.33203125" style="42" customWidth="1"/>
    <col min="6" max="6" width="17.33203125" style="42" customWidth="1"/>
    <col min="7" max="7" width="17.44140625" style="126" customWidth="1"/>
    <col min="8" max="8" width="17.88671875" style="33" customWidth="1"/>
    <col min="9" max="16384" width="8.33203125" style="33"/>
  </cols>
  <sheetData>
    <row r="1" spans="1:8" ht="15.75" x14ac:dyDescent="0.25">
      <c r="A1" s="145" t="s">
        <v>128</v>
      </c>
      <c r="B1" s="146"/>
      <c r="C1" s="147"/>
    </row>
    <row r="2" spans="1:8" ht="15.75" x14ac:dyDescent="0.25">
      <c r="A2" s="157" t="s">
        <v>82</v>
      </c>
      <c r="B2" s="158"/>
    </row>
    <row r="3" spans="1:8" x14ac:dyDescent="0.2">
      <c r="A3" s="43" t="s">
        <v>0</v>
      </c>
      <c r="C3" s="44" t="s">
        <v>89</v>
      </c>
      <c r="E3" s="45"/>
    </row>
    <row r="4" spans="1:8" x14ac:dyDescent="0.2">
      <c r="A4" s="43" t="s">
        <v>8</v>
      </c>
      <c r="C4" s="46">
        <v>6089781</v>
      </c>
    </row>
    <row r="5" spans="1:8" ht="12.75" customHeight="1" x14ac:dyDescent="0.2">
      <c r="A5" s="43"/>
      <c r="C5" s="47"/>
      <c r="E5" s="48"/>
      <c r="F5" s="48"/>
    </row>
    <row r="6" spans="1:8" ht="28.5" customHeight="1" x14ac:dyDescent="0.2">
      <c r="A6" s="159" t="s">
        <v>85</v>
      </c>
      <c r="B6" s="160"/>
      <c r="C6" s="160"/>
      <c r="D6" s="160"/>
      <c r="E6" s="161" t="s">
        <v>83</v>
      </c>
      <c r="F6" s="162"/>
      <c r="G6" s="163" t="s">
        <v>84</v>
      </c>
      <c r="H6" s="162"/>
    </row>
    <row r="7" spans="1:8" s="50" customFormat="1" ht="19.5" customHeight="1" x14ac:dyDescent="0.2">
      <c r="A7" s="164" t="s">
        <v>127</v>
      </c>
      <c r="B7" s="164"/>
      <c r="C7" s="164"/>
      <c r="D7" s="164"/>
      <c r="E7" s="164"/>
      <c r="F7" s="164"/>
      <c r="G7" s="142"/>
      <c r="H7" s="49"/>
    </row>
    <row r="8" spans="1:8" ht="29.25" customHeight="1" x14ac:dyDescent="0.2">
      <c r="A8" s="51" t="s">
        <v>1</v>
      </c>
      <c r="B8" s="51" t="s">
        <v>2</v>
      </c>
      <c r="C8" s="52" t="s">
        <v>22</v>
      </c>
      <c r="D8" s="53" t="s">
        <v>3</v>
      </c>
      <c r="E8" s="54" t="s">
        <v>4</v>
      </c>
      <c r="F8" s="54" t="s">
        <v>5</v>
      </c>
      <c r="G8" s="143" t="s">
        <v>4</v>
      </c>
      <c r="H8" s="54" t="s">
        <v>5</v>
      </c>
    </row>
    <row r="9" spans="1:8" ht="15.95" customHeight="1" x14ac:dyDescent="0.2">
      <c r="A9" s="16">
        <v>1</v>
      </c>
      <c r="B9" s="85" t="s">
        <v>107</v>
      </c>
      <c r="C9" s="2"/>
      <c r="D9" s="2"/>
      <c r="E9" s="122"/>
      <c r="F9" s="56"/>
      <c r="H9" s="56"/>
    </row>
    <row r="10" spans="1:8" ht="15.95" customHeight="1" x14ac:dyDescent="0.2">
      <c r="A10" s="16">
        <f>A9+1</f>
        <v>2</v>
      </c>
      <c r="B10" s="5" t="s">
        <v>39</v>
      </c>
      <c r="C10" s="6" t="s">
        <v>12</v>
      </c>
      <c r="D10" s="6" t="s">
        <v>12</v>
      </c>
      <c r="E10" s="113"/>
      <c r="F10" s="57"/>
      <c r="G10" s="125"/>
      <c r="H10" s="57"/>
    </row>
    <row r="11" spans="1:8" ht="15.95" customHeight="1" x14ac:dyDescent="0.2">
      <c r="A11" s="17">
        <f>A10+0.01</f>
        <v>2.0099999999999998</v>
      </c>
      <c r="B11" s="15" t="s">
        <v>40</v>
      </c>
      <c r="C11" s="2" t="s">
        <v>11</v>
      </c>
      <c r="D11" s="2">
        <v>116</v>
      </c>
      <c r="E11" s="112"/>
      <c r="F11" s="56">
        <f t="shared" ref="F11:F77" si="0">+E11*D11</f>
        <v>0</v>
      </c>
      <c r="G11" s="124"/>
      <c r="H11" s="56">
        <f t="shared" ref="H11:H77" si="1">+G11*D11</f>
        <v>0</v>
      </c>
    </row>
    <row r="12" spans="1:8" ht="15.95" customHeight="1" x14ac:dyDescent="0.2">
      <c r="A12" s="17">
        <f>A11+0.01</f>
        <v>2.0199999999999996</v>
      </c>
      <c r="B12" s="15" t="s">
        <v>99</v>
      </c>
      <c r="C12" s="2" t="s">
        <v>11</v>
      </c>
      <c r="D12" s="2">
        <v>162</v>
      </c>
      <c r="E12" s="112"/>
      <c r="F12" s="56">
        <f t="shared" si="0"/>
        <v>0</v>
      </c>
      <c r="G12" s="124"/>
      <c r="H12" s="56">
        <f t="shared" si="1"/>
        <v>0</v>
      </c>
    </row>
    <row r="13" spans="1:8" ht="15.95" customHeight="1" x14ac:dyDescent="0.2">
      <c r="A13" s="17">
        <f>A12+0.01</f>
        <v>2.0299999999999994</v>
      </c>
      <c r="B13" s="15" t="s">
        <v>118</v>
      </c>
      <c r="C13" s="2" t="s">
        <v>11</v>
      </c>
      <c r="D13" s="2">
        <v>304</v>
      </c>
      <c r="E13" s="112"/>
      <c r="F13" s="56">
        <f t="shared" si="0"/>
        <v>0</v>
      </c>
      <c r="G13" s="124"/>
      <c r="H13" s="56">
        <f t="shared" si="1"/>
        <v>0</v>
      </c>
    </row>
    <row r="14" spans="1:8" ht="15.95" customHeight="1" x14ac:dyDescent="0.2">
      <c r="A14" s="17">
        <f>A13+0.01</f>
        <v>2.0399999999999991</v>
      </c>
      <c r="B14" s="15" t="s">
        <v>100</v>
      </c>
      <c r="C14" s="2" t="s">
        <v>11</v>
      </c>
      <c r="D14" s="2">
        <v>304</v>
      </c>
      <c r="E14" s="112"/>
      <c r="F14" s="56">
        <f t="shared" si="0"/>
        <v>0</v>
      </c>
      <c r="G14" s="124"/>
      <c r="H14" s="56">
        <f t="shared" si="1"/>
        <v>0</v>
      </c>
    </row>
    <row r="15" spans="1:8" ht="15.95" customHeight="1" x14ac:dyDescent="0.2">
      <c r="A15" s="16">
        <f>A10+1</f>
        <v>3</v>
      </c>
      <c r="B15" s="5" t="s">
        <v>34</v>
      </c>
      <c r="C15" s="19"/>
      <c r="D15" s="19"/>
      <c r="E15" s="114"/>
      <c r="F15" s="57"/>
      <c r="G15" s="125"/>
      <c r="H15" s="57"/>
    </row>
    <row r="16" spans="1:8" ht="15.95" customHeight="1" x14ac:dyDescent="0.2">
      <c r="A16" s="17">
        <f>A15+0.01</f>
        <v>3.01</v>
      </c>
      <c r="B16" s="85" t="s">
        <v>107</v>
      </c>
      <c r="C16" s="2"/>
      <c r="D16" s="2"/>
      <c r="E16" s="122"/>
      <c r="F16" s="56"/>
      <c r="H16" s="56"/>
    </row>
    <row r="17" spans="1:8" ht="15.95" customHeight="1" x14ac:dyDescent="0.2">
      <c r="A17" s="17">
        <f>A16+0.01</f>
        <v>3.0199999999999996</v>
      </c>
      <c r="B17" s="15" t="s">
        <v>56</v>
      </c>
      <c r="C17" s="2" t="s">
        <v>9</v>
      </c>
      <c r="D17" s="2">
        <v>239</v>
      </c>
      <c r="E17" s="112"/>
      <c r="F17" s="56">
        <f t="shared" si="0"/>
        <v>0</v>
      </c>
      <c r="G17" s="124"/>
      <c r="H17" s="56">
        <f t="shared" si="1"/>
        <v>0</v>
      </c>
    </row>
    <row r="18" spans="1:8" ht="15.95" customHeight="1" x14ac:dyDescent="0.2">
      <c r="A18" s="17">
        <f>A17+0.01</f>
        <v>3.0299999999999994</v>
      </c>
      <c r="B18" s="15" t="s">
        <v>101</v>
      </c>
      <c r="C18" s="2" t="s">
        <v>9</v>
      </c>
      <c r="D18" s="2">
        <v>472</v>
      </c>
      <c r="E18" s="112"/>
      <c r="F18" s="56">
        <f t="shared" si="0"/>
        <v>0</v>
      </c>
      <c r="G18" s="124"/>
      <c r="H18" s="56">
        <f t="shared" si="1"/>
        <v>0</v>
      </c>
    </row>
    <row r="19" spans="1:8" ht="15.95" customHeight="1" x14ac:dyDescent="0.2">
      <c r="A19" s="17">
        <f>A18+0.01</f>
        <v>3.0399999999999991</v>
      </c>
      <c r="B19" s="85" t="s">
        <v>107</v>
      </c>
      <c r="C19" s="2"/>
      <c r="D19" s="2"/>
      <c r="E19" s="122"/>
      <c r="F19" s="56"/>
      <c r="H19" s="56"/>
    </row>
    <row r="20" spans="1:8" ht="15.95" customHeight="1" x14ac:dyDescent="0.2">
      <c r="A20" s="16">
        <f>A15+1</f>
        <v>4</v>
      </c>
      <c r="B20" s="85" t="s">
        <v>107</v>
      </c>
      <c r="C20" s="2"/>
      <c r="D20" s="2"/>
      <c r="E20" s="122"/>
      <c r="F20" s="56"/>
      <c r="H20" s="56"/>
    </row>
    <row r="21" spans="1:8" ht="15.95" customHeight="1" x14ac:dyDescent="0.2">
      <c r="A21" s="16">
        <f>A20+1</f>
        <v>5</v>
      </c>
      <c r="B21" s="4" t="s">
        <v>44</v>
      </c>
      <c r="C21" s="19"/>
      <c r="D21" s="19"/>
      <c r="E21" s="114"/>
      <c r="F21" s="57"/>
      <c r="G21" s="125"/>
      <c r="H21" s="57"/>
    </row>
    <row r="22" spans="1:8" ht="15.95" customHeight="1" x14ac:dyDescent="0.2">
      <c r="A22" s="17">
        <f>A21+0.01</f>
        <v>5.01</v>
      </c>
      <c r="B22" s="18" t="s">
        <v>45</v>
      </c>
      <c r="C22" s="2" t="s">
        <v>11</v>
      </c>
      <c r="D22" s="2">
        <v>166</v>
      </c>
      <c r="E22" s="112"/>
      <c r="F22" s="56">
        <f t="shared" si="0"/>
        <v>0</v>
      </c>
      <c r="G22" s="124"/>
      <c r="H22" s="56">
        <f t="shared" si="1"/>
        <v>0</v>
      </c>
    </row>
    <row r="23" spans="1:8" ht="15.95" customHeight="1" x14ac:dyDescent="0.2">
      <c r="A23" s="17">
        <f>A22+0.01</f>
        <v>5.0199999999999996</v>
      </c>
      <c r="B23" s="85" t="s">
        <v>107</v>
      </c>
      <c r="C23" s="2"/>
      <c r="D23" s="2"/>
      <c r="E23" s="122"/>
      <c r="F23" s="56"/>
      <c r="H23" s="56"/>
    </row>
    <row r="24" spans="1:8" ht="15.95" customHeight="1" x14ac:dyDescent="0.2">
      <c r="A24" s="17">
        <f>A23+0.01</f>
        <v>5.0299999999999994</v>
      </c>
      <c r="B24" s="85" t="s">
        <v>107</v>
      </c>
      <c r="C24" s="2"/>
      <c r="D24" s="2"/>
      <c r="E24" s="122"/>
      <c r="F24" s="56"/>
      <c r="H24" s="56"/>
    </row>
    <row r="25" spans="1:8" ht="15.95" customHeight="1" x14ac:dyDescent="0.2">
      <c r="A25" s="17">
        <f>A24+0.01</f>
        <v>5.0399999999999991</v>
      </c>
      <c r="B25" s="85" t="s">
        <v>107</v>
      </c>
      <c r="C25" s="2"/>
      <c r="D25" s="2"/>
      <c r="E25" s="122"/>
      <c r="F25" s="56"/>
      <c r="H25" s="56"/>
    </row>
    <row r="26" spans="1:8" ht="15.95" customHeight="1" x14ac:dyDescent="0.2">
      <c r="A26" s="16">
        <f>A21+1</f>
        <v>6</v>
      </c>
      <c r="B26" s="4" t="s">
        <v>49</v>
      </c>
      <c r="C26" s="2" t="s">
        <v>11</v>
      </c>
      <c r="D26" s="2">
        <v>279</v>
      </c>
      <c r="E26" s="112"/>
      <c r="F26" s="56">
        <f t="shared" si="0"/>
        <v>0</v>
      </c>
      <c r="G26" s="124"/>
      <c r="H26" s="56">
        <f t="shared" si="1"/>
        <v>0</v>
      </c>
    </row>
    <row r="27" spans="1:8" ht="15.95" customHeight="1" x14ac:dyDescent="0.2">
      <c r="A27" s="16">
        <f>A26+1</f>
        <v>7</v>
      </c>
      <c r="B27" s="4" t="s">
        <v>50</v>
      </c>
      <c r="C27" s="19"/>
      <c r="D27" s="19"/>
      <c r="E27" s="114"/>
      <c r="F27" s="57"/>
      <c r="G27" s="125"/>
      <c r="H27" s="57"/>
    </row>
    <row r="28" spans="1:8" ht="15.95" customHeight="1" x14ac:dyDescent="0.2">
      <c r="A28" s="17">
        <f>A27+0.01</f>
        <v>7.01</v>
      </c>
      <c r="B28" s="18" t="s">
        <v>76</v>
      </c>
      <c r="C28" s="8" t="s">
        <v>18</v>
      </c>
      <c r="D28" s="8">
        <v>1</v>
      </c>
      <c r="E28" s="115"/>
      <c r="F28" s="56">
        <f t="shared" si="0"/>
        <v>0</v>
      </c>
      <c r="G28" s="124"/>
      <c r="H28" s="56">
        <f t="shared" si="1"/>
        <v>0</v>
      </c>
    </row>
    <row r="29" spans="1:8" ht="15.95" customHeight="1" x14ac:dyDescent="0.2">
      <c r="A29" s="17">
        <f>A28+0.01</f>
        <v>7.02</v>
      </c>
      <c r="B29" s="85" t="s">
        <v>107</v>
      </c>
      <c r="C29" s="8"/>
      <c r="D29" s="8"/>
      <c r="E29" s="120"/>
      <c r="F29" s="56"/>
      <c r="H29" s="56"/>
    </row>
    <row r="30" spans="1:8" ht="15.95" customHeight="1" x14ac:dyDescent="0.2">
      <c r="A30" s="17">
        <f>A29+0.01</f>
        <v>7.0299999999999994</v>
      </c>
      <c r="B30" s="85" t="s">
        <v>107</v>
      </c>
      <c r="C30" s="8"/>
      <c r="D30" s="8"/>
      <c r="E30" s="120"/>
      <c r="F30" s="56"/>
      <c r="H30" s="56"/>
    </row>
    <row r="31" spans="1:8" ht="15.95" customHeight="1" x14ac:dyDescent="0.2">
      <c r="A31" s="17">
        <f>A30+0.01</f>
        <v>7.0399999999999991</v>
      </c>
      <c r="B31" s="85" t="s">
        <v>107</v>
      </c>
      <c r="C31" s="8"/>
      <c r="D31" s="8"/>
      <c r="E31" s="120"/>
      <c r="F31" s="56"/>
      <c r="H31" s="56"/>
    </row>
    <row r="32" spans="1:8" ht="15.95" customHeight="1" x14ac:dyDescent="0.2">
      <c r="A32" s="16">
        <f>A27+1</f>
        <v>8</v>
      </c>
      <c r="B32" s="4" t="s">
        <v>51</v>
      </c>
      <c r="C32" s="19"/>
      <c r="D32" s="19"/>
      <c r="E32" s="116"/>
      <c r="F32" s="57"/>
      <c r="G32" s="125"/>
      <c r="H32" s="57"/>
    </row>
    <row r="33" spans="1:8" ht="15.95" customHeight="1" x14ac:dyDescent="0.2">
      <c r="A33" s="17">
        <f>A32+0.01</f>
        <v>8.01</v>
      </c>
      <c r="B33" s="85" t="s">
        <v>107</v>
      </c>
      <c r="C33" s="8"/>
      <c r="D33" s="37"/>
      <c r="E33" s="120"/>
      <c r="F33" s="56"/>
      <c r="H33" s="56"/>
    </row>
    <row r="34" spans="1:8" ht="15.95" customHeight="1" x14ac:dyDescent="0.2">
      <c r="A34" s="17">
        <f>A33+0.01</f>
        <v>8.02</v>
      </c>
      <c r="B34" s="85" t="s">
        <v>107</v>
      </c>
      <c r="C34" s="8"/>
      <c r="D34" s="37"/>
      <c r="E34" s="120"/>
      <c r="F34" s="56"/>
      <c r="H34" s="56"/>
    </row>
    <row r="35" spans="1:8" ht="15.95" customHeight="1" x14ac:dyDescent="0.2">
      <c r="A35" s="16">
        <f>A32+1</f>
        <v>9</v>
      </c>
      <c r="B35" s="4" t="s">
        <v>54</v>
      </c>
      <c r="C35" s="2" t="s">
        <v>13</v>
      </c>
      <c r="D35" s="2">
        <v>3</v>
      </c>
      <c r="E35" s="115"/>
      <c r="F35" s="56">
        <f t="shared" si="0"/>
        <v>0</v>
      </c>
      <c r="G35" s="124"/>
      <c r="H35" s="56">
        <f t="shared" si="1"/>
        <v>0</v>
      </c>
    </row>
    <row r="36" spans="1:8" ht="15.95" customHeight="1" x14ac:dyDescent="0.2">
      <c r="A36" s="16">
        <f>A35+1</f>
        <v>10</v>
      </c>
      <c r="B36" s="4" t="s">
        <v>33</v>
      </c>
      <c r="C36" s="19"/>
      <c r="D36" s="19"/>
      <c r="E36" s="116"/>
      <c r="F36" s="57"/>
      <c r="G36" s="125"/>
      <c r="H36" s="57"/>
    </row>
    <row r="37" spans="1:8" ht="15.95" customHeight="1" x14ac:dyDescent="0.2">
      <c r="A37" s="17">
        <f>A36+0.01</f>
        <v>10.01</v>
      </c>
      <c r="B37" s="18" t="s">
        <v>55</v>
      </c>
      <c r="C37" s="2" t="s">
        <v>10</v>
      </c>
      <c r="D37" s="35">
        <v>1</v>
      </c>
      <c r="E37" s="115"/>
      <c r="F37" s="56">
        <f t="shared" si="0"/>
        <v>0</v>
      </c>
      <c r="G37" s="124"/>
      <c r="H37" s="56">
        <f t="shared" si="1"/>
        <v>0</v>
      </c>
    </row>
    <row r="38" spans="1:8" ht="15.95" customHeight="1" x14ac:dyDescent="0.2">
      <c r="A38" s="17">
        <f>A37+0.01</f>
        <v>10.02</v>
      </c>
      <c r="B38" s="18" t="s">
        <v>104</v>
      </c>
      <c r="C38" s="2" t="s">
        <v>9</v>
      </c>
      <c r="D38" s="35">
        <v>30</v>
      </c>
      <c r="E38" s="115"/>
      <c r="F38" s="56">
        <f t="shared" si="0"/>
        <v>0</v>
      </c>
      <c r="G38" s="124"/>
      <c r="H38" s="56">
        <f t="shared" si="1"/>
        <v>0</v>
      </c>
    </row>
    <row r="39" spans="1:8" ht="15.95" customHeight="1" x14ac:dyDescent="0.2">
      <c r="A39" s="17">
        <f>A38+0.01</f>
        <v>10.029999999999999</v>
      </c>
      <c r="B39" s="18" t="s">
        <v>105</v>
      </c>
      <c r="C39" s="2" t="s">
        <v>10</v>
      </c>
      <c r="D39" s="35">
        <v>1</v>
      </c>
      <c r="E39" s="115"/>
      <c r="F39" s="56">
        <f t="shared" si="0"/>
        <v>0</v>
      </c>
      <c r="G39" s="124"/>
      <c r="H39" s="56">
        <f t="shared" si="1"/>
        <v>0</v>
      </c>
    </row>
    <row r="40" spans="1:8" ht="15.95" customHeight="1" x14ac:dyDescent="0.2">
      <c r="A40" s="17">
        <f>A39+0.01</f>
        <v>10.039999999999999</v>
      </c>
      <c r="B40" s="85" t="s">
        <v>107</v>
      </c>
      <c r="C40" s="2"/>
      <c r="D40" s="35"/>
      <c r="E40" s="120"/>
      <c r="F40" s="56"/>
      <c r="H40" s="56"/>
    </row>
    <row r="41" spans="1:8" ht="15.95" customHeight="1" x14ac:dyDescent="0.2">
      <c r="A41" s="16">
        <f>A36+1</f>
        <v>11</v>
      </c>
      <c r="B41" s="11" t="s">
        <v>31</v>
      </c>
      <c r="C41" s="1" t="s">
        <v>12</v>
      </c>
      <c r="D41" s="38" t="s">
        <v>12</v>
      </c>
      <c r="E41" s="117"/>
      <c r="F41" s="57"/>
      <c r="G41" s="125"/>
      <c r="H41" s="57"/>
    </row>
    <row r="42" spans="1:8" ht="15.95" customHeight="1" x14ac:dyDescent="0.2">
      <c r="A42" s="17">
        <f t="shared" ref="A42:A46" si="2">A41+0.01</f>
        <v>11.01</v>
      </c>
      <c r="B42" s="24" t="s">
        <v>68</v>
      </c>
      <c r="C42" s="2" t="s">
        <v>9</v>
      </c>
      <c r="D42" s="35">
        <v>693</v>
      </c>
      <c r="E42" s="119"/>
      <c r="F42" s="56">
        <f t="shared" si="0"/>
        <v>0</v>
      </c>
      <c r="G42" s="124"/>
      <c r="H42" s="56">
        <f t="shared" si="1"/>
        <v>0</v>
      </c>
    </row>
    <row r="43" spans="1:8" ht="15.95" customHeight="1" x14ac:dyDescent="0.2">
      <c r="A43" s="17">
        <f t="shared" si="2"/>
        <v>11.02</v>
      </c>
      <c r="B43" s="24" t="s">
        <v>69</v>
      </c>
      <c r="C43" s="2" t="s">
        <v>9</v>
      </c>
      <c r="D43" s="35">
        <v>45</v>
      </c>
      <c r="E43" s="119"/>
      <c r="F43" s="56">
        <f t="shared" si="0"/>
        <v>0</v>
      </c>
      <c r="G43" s="124"/>
      <c r="H43" s="56">
        <f t="shared" si="1"/>
        <v>0</v>
      </c>
    </row>
    <row r="44" spans="1:8" ht="15.95" customHeight="1" x14ac:dyDescent="0.2">
      <c r="A44" s="17">
        <f t="shared" si="2"/>
        <v>11.03</v>
      </c>
      <c r="B44" s="85" t="s">
        <v>107</v>
      </c>
      <c r="C44" s="2"/>
      <c r="D44" s="35"/>
      <c r="E44" s="120"/>
      <c r="F44" s="56"/>
      <c r="H44" s="56"/>
    </row>
    <row r="45" spans="1:8" ht="15.95" customHeight="1" x14ac:dyDescent="0.2">
      <c r="A45" s="17">
        <f t="shared" si="2"/>
        <v>11.04</v>
      </c>
      <c r="B45" s="85" t="s">
        <v>107</v>
      </c>
      <c r="C45" s="2"/>
      <c r="D45" s="35"/>
      <c r="E45" s="120"/>
      <c r="F45" s="56"/>
      <c r="H45" s="56"/>
    </row>
    <row r="46" spans="1:8" ht="15.95" customHeight="1" x14ac:dyDescent="0.2">
      <c r="A46" s="17">
        <f t="shared" si="2"/>
        <v>11.049999999999999</v>
      </c>
      <c r="B46" s="85" t="s">
        <v>107</v>
      </c>
      <c r="C46" s="2"/>
      <c r="D46" s="35"/>
      <c r="E46" s="120"/>
      <c r="F46" s="56"/>
      <c r="H46" s="56"/>
    </row>
    <row r="47" spans="1:8" ht="15.95" customHeight="1" x14ac:dyDescent="0.2">
      <c r="A47" s="16">
        <f>A41+1</f>
        <v>12</v>
      </c>
      <c r="B47" s="11" t="s">
        <v>57</v>
      </c>
      <c r="C47" s="1" t="s">
        <v>12</v>
      </c>
      <c r="D47" s="1" t="s">
        <v>12</v>
      </c>
      <c r="E47" s="121"/>
      <c r="F47" s="57"/>
      <c r="G47" s="125"/>
      <c r="H47" s="57"/>
    </row>
    <row r="48" spans="1:8" ht="15.95" customHeight="1" x14ac:dyDescent="0.2">
      <c r="A48" s="17">
        <f>A47+0.01</f>
        <v>12.01</v>
      </c>
      <c r="B48" s="11" t="s">
        <v>61</v>
      </c>
      <c r="C48" s="2" t="s">
        <v>10</v>
      </c>
      <c r="D48" s="35">
        <v>3</v>
      </c>
      <c r="E48" s="115"/>
      <c r="F48" s="56">
        <f t="shared" si="0"/>
        <v>0</v>
      </c>
      <c r="G48" s="124"/>
      <c r="H48" s="56">
        <f t="shared" si="1"/>
        <v>0</v>
      </c>
    </row>
    <row r="49" spans="1:8" ht="15.95" customHeight="1" x14ac:dyDescent="0.2">
      <c r="A49" s="16">
        <f>A47+1</f>
        <v>13</v>
      </c>
      <c r="B49" s="11" t="s">
        <v>59</v>
      </c>
      <c r="C49" s="1" t="s">
        <v>12</v>
      </c>
      <c r="D49" s="1" t="s">
        <v>12</v>
      </c>
      <c r="E49" s="121"/>
      <c r="F49" s="57"/>
      <c r="G49" s="125"/>
      <c r="H49" s="57"/>
    </row>
    <row r="50" spans="1:8" ht="15.95" customHeight="1" x14ac:dyDescent="0.2">
      <c r="A50" s="17">
        <f>A49+0.01</f>
        <v>13.01</v>
      </c>
      <c r="B50" s="11" t="s">
        <v>62</v>
      </c>
      <c r="C50" s="2" t="s">
        <v>10</v>
      </c>
      <c r="D50" s="35">
        <v>8</v>
      </c>
      <c r="E50" s="115"/>
      <c r="F50" s="56">
        <f t="shared" si="0"/>
        <v>0</v>
      </c>
      <c r="G50" s="124"/>
      <c r="H50" s="56">
        <f t="shared" si="1"/>
        <v>0</v>
      </c>
    </row>
    <row r="51" spans="1:8" ht="15.95" customHeight="1" x14ac:dyDescent="0.2">
      <c r="A51" s="17">
        <f t="shared" ref="A51:A54" si="3">A50+0.01</f>
        <v>13.02</v>
      </c>
      <c r="B51" s="11" t="s">
        <v>63</v>
      </c>
      <c r="C51" s="2" t="s">
        <v>10</v>
      </c>
      <c r="D51" s="35">
        <v>2</v>
      </c>
      <c r="E51" s="115"/>
      <c r="F51" s="56">
        <f t="shared" si="0"/>
        <v>0</v>
      </c>
      <c r="G51" s="124"/>
      <c r="H51" s="56">
        <f t="shared" si="1"/>
        <v>0</v>
      </c>
    </row>
    <row r="52" spans="1:8" ht="15.95" customHeight="1" x14ac:dyDescent="0.2">
      <c r="A52" s="17">
        <f t="shared" si="3"/>
        <v>13.03</v>
      </c>
      <c r="B52" s="85" t="s">
        <v>107</v>
      </c>
      <c r="C52" s="2"/>
      <c r="D52" s="35"/>
      <c r="E52" s="120"/>
      <c r="F52" s="56"/>
      <c r="H52" s="56"/>
    </row>
    <row r="53" spans="1:8" ht="15.95" customHeight="1" x14ac:dyDescent="0.2">
      <c r="A53" s="17">
        <f t="shared" si="3"/>
        <v>13.04</v>
      </c>
      <c r="B53" s="85" t="s">
        <v>107</v>
      </c>
      <c r="C53" s="2"/>
      <c r="D53" s="35"/>
      <c r="E53" s="120"/>
      <c r="F53" s="56"/>
      <c r="H53" s="56"/>
    </row>
    <row r="54" spans="1:8" ht="15.95" customHeight="1" x14ac:dyDescent="0.2">
      <c r="A54" s="17">
        <f t="shared" si="3"/>
        <v>13.049999999999999</v>
      </c>
      <c r="B54" s="12" t="s">
        <v>97</v>
      </c>
      <c r="C54" s="2" t="s">
        <v>10</v>
      </c>
      <c r="D54" s="35">
        <v>2</v>
      </c>
      <c r="E54" s="115"/>
      <c r="F54" s="56">
        <f t="shared" si="0"/>
        <v>0</v>
      </c>
      <c r="G54" s="124"/>
      <c r="H54" s="56">
        <f t="shared" si="1"/>
        <v>0</v>
      </c>
    </row>
    <row r="55" spans="1:8" ht="15.95" customHeight="1" x14ac:dyDescent="0.2">
      <c r="A55" s="16">
        <f>A49+1</f>
        <v>14</v>
      </c>
      <c r="B55" s="11" t="s">
        <v>16</v>
      </c>
      <c r="C55" s="1" t="s">
        <v>12</v>
      </c>
      <c r="D55" s="1" t="s">
        <v>12</v>
      </c>
      <c r="E55" s="121"/>
      <c r="F55" s="57"/>
      <c r="G55" s="125"/>
      <c r="H55" s="57"/>
    </row>
    <row r="56" spans="1:8" ht="15.95" customHeight="1" x14ac:dyDescent="0.2">
      <c r="A56" s="17">
        <f>A55+0.01</f>
        <v>14.01</v>
      </c>
      <c r="B56" s="11" t="s">
        <v>61</v>
      </c>
      <c r="C56" s="2" t="s">
        <v>10</v>
      </c>
      <c r="D56" s="69">
        <v>2</v>
      </c>
      <c r="E56" s="115"/>
      <c r="F56" s="56">
        <f t="shared" si="0"/>
        <v>0</v>
      </c>
      <c r="G56" s="124"/>
      <c r="H56" s="56">
        <f t="shared" si="1"/>
        <v>0</v>
      </c>
    </row>
    <row r="57" spans="1:8" ht="15.95" customHeight="1" x14ac:dyDescent="0.2">
      <c r="A57" s="17">
        <f t="shared" ref="A57:A58" si="4">A56+0.01</f>
        <v>14.02</v>
      </c>
      <c r="B57" s="85" t="s">
        <v>107</v>
      </c>
      <c r="C57" s="2"/>
      <c r="D57" s="69"/>
      <c r="E57" s="120"/>
      <c r="F57" s="56"/>
      <c r="H57" s="56"/>
    </row>
    <row r="58" spans="1:8" ht="15.95" customHeight="1" x14ac:dyDescent="0.2">
      <c r="A58" s="17">
        <f t="shared" si="4"/>
        <v>14.03</v>
      </c>
      <c r="B58" s="85" t="s">
        <v>107</v>
      </c>
      <c r="C58" s="2"/>
      <c r="D58" s="69"/>
      <c r="E58" s="120"/>
      <c r="F58" s="56"/>
      <c r="H58" s="56"/>
    </row>
    <row r="59" spans="1:8" ht="15.95" customHeight="1" x14ac:dyDescent="0.2">
      <c r="A59" s="16">
        <f>A55+1</f>
        <v>15</v>
      </c>
      <c r="B59" s="11" t="s">
        <v>23</v>
      </c>
      <c r="C59" s="1" t="s">
        <v>12</v>
      </c>
      <c r="D59" s="1" t="s">
        <v>12</v>
      </c>
      <c r="E59" s="121"/>
      <c r="F59" s="57"/>
      <c r="G59" s="125"/>
      <c r="H59" s="57"/>
    </row>
    <row r="60" spans="1:8" ht="15.95" customHeight="1" x14ac:dyDescent="0.2">
      <c r="A60" s="17">
        <f>A59+0.01</f>
        <v>15.01</v>
      </c>
      <c r="B60" s="13" t="s">
        <v>35</v>
      </c>
      <c r="C60" s="2" t="s">
        <v>10</v>
      </c>
      <c r="D60" s="35">
        <v>2</v>
      </c>
      <c r="E60" s="115"/>
      <c r="F60" s="56">
        <f t="shared" si="0"/>
        <v>0</v>
      </c>
      <c r="G60" s="124"/>
      <c r="H60" s="56">
        <f t="shared" si="1"/>
        <v>0</v>
      </c>
    </row>
    <row r="61" spans="1:8" ht="15.95" customHeight="1" x14ac:dyDescent="0.2">
      <c r="A61" s="17">
        <f t="shared" ref="A61:A64" si="5">A60+0.01</f>
        <v>15.02</v>
      </c>
      <c r="B61" s="85" t="s">
        <v>107</v>
      </c>
      <c r="C61" s="2"/>
      <c r="D61" s="35"/>
      <c r="E61" s="120"/>
      <c r="F61" s="56"/>
      <c r="H61" s="56"/>
    </row>
    <row r="62" spans="1:8" ht="15.95" customHeight="1" x14ac:dyDescent="0.2">
      <c r="A62" s="17">
        <f t="shared" si="5"/>
        <v>15.03</v>
      </c>
      <c r="B62" s="85" t="s">
        <v>107</v>
      </c>
      <c r="C62" s="2"/>
      <c r="D62" s="35"/>
      <c r="E62" s="120"/>
      <c r="F62" s="56"/>
      <c r="H62" s="56"/>
    </row>
    <row r="63" spans="1:8" ht="15.95" customHeight="1" x14ac:dyDescent="0.2">
      <c r="A63" s="17">
        <f t="shared" si="5"/>
        <v>15.04</v>
      </c>
      <c r="B63" s="85" t="s">
        <v>107</v>
      </c>
      <c r="C63" s="2"/>
      <c r="D63" s="35"/>
      <c r="E63" s="120"/>
      <c r="F63" s="56"/>
      <c r="H63" s="56"/>
    </row>
    <row r="64" spans="1:8" ht="15.95" customHeight="1" x14ac:dyDescent="0.2">
      <c r="A64" s="17">
        <f t="shared" si="5"/>
        <v>15.049999999999999</v>
      </c>
      <c r="B64" s="85" t="s">
        <v>107</v>
      </c>
      <c r="C64" s="2"/>
      <c r="D64" s="35"/>
      <c r="E64" s="120"/>
      <c r="F64" s="56"/>
      <c r="H64" s="56"/>
    </row>
    <row r="65" spans="1:8" ht="15.95" customHeight="1" x14ac:dyDescent="0.2">
      <c r="A65" s="16">
        <f>A59+1</f>
        <v>16</v>
      </c>
      <c r="B65" s="11" t="s">
        <v>28</v>
      </c>
      <c r="C65" s="1" t="s">
        <v>12</v>
      </c>
      <c r="D65" s="1" t="s">
        <v>12</v>
      </c>
      <c r="E65" s="121"/>
      <c r="F65" s="57"/>
      <c r="G65" s="125"/>
      <c r="H65" s="57"/>
    </row>
    <row r="66" spans="1:8" ht="15.95" customHeight="1" x14ac:dyDescent="0.2">
      <c r="A66" s="17">
        <f>A65+0.01</f>
        <v>16.010000000000002</v>
      </c>
      <c r="B66" s="85" t="s">
        <v>107</v>
      </c>
      <c r="C66" s="2"/>
      <c r="D66" s="35"/>
      <c r="E66" s="120"/>
      <c r="F66" s="56"/>
      <c r="H66" s="56"/>
    </row>
    <row r="67" spans="1:8" ht="15.95" customHeight="1" x14ac:dyDescent="0.2">
      <c r="A67" s="17">
        <f>A66+0.01</f>
        <v>16.020000000000003</v>
      </c>
      <c r="B67" s="85" t="s">
        <v>107</v>
      </c>
      <c r="C67" s="2"/>
      <c r="D67" s="35"/>
      <c r="E67" s="120"/>
      <c r="F67" s="56"/>
      <c r="H67" s="56"/>
    </row>
    <row r="68" spans="1:8" ht="15.95" customHeight="1" x14ac:dyDescent="0.2">
      <c r="A68" s="16">
        <f>A65+1</f>
        <v>17</v>
      </c>
      <c r="B68" s="11" t="s">
        <v>25</v>
      </c>
      <c r="C68" s="1" t="s">
        <v>12</v>
      </c>
      <c r="D68" s="1" t="s">
        <v>12</v>
      </c>
      <c r="E68" s="121"/>
      <c r="F68" s="57"/>
      <c r="G68" s="125"/>
      <c r="H68" s="57"/>
    </row>
    <row r="69" spans="1:8" ht="15.95" customHeight="1" x14ac:dyDescent="0.2">
      <c r="A69" s="17">
        <f>A68+0.01</f>
        <v>17.010000000000002</v>
      </c>
      <c r="B69" s="11" t="s">
        <v>30</v>
      </c>
      <c r="C69" s="2" t="s">
        <v>10</v>
      </c>
      <c r="D69" s="35">
        <v>1</v>
      </c>
      <c r="E69" s="115"/>
      <c r="F69" s="56">
        <f t="shared" si="0"/>
        <v>0</v>
      </c>
      <c r="G69" s="124"/>
      <c r="H69" s="56">
        <f t="shared" si="1"/>
        <v>0</v>
      </c>
    </row>
    <row r="70" spans="1:8" ht="15.95" customHeight="1" x14ac:dyDescent="0.2">
      <c r="A70" s="17">
        <f t="shared" ref="A70" si="6">A69+0.01</f>
        <v>17.020000000000003</v>
      </c>
      <c r="B70" s="11" t="s">
        <v>26</v>
      </c>
      <c r="C70" s="2" t="s">
        <v>10</v>
      </c>
      <c r="D70" s="35">
        <v>1</v>
      </c>
      <c r="E70" s="115"/>
      <c r="F70" s="56">
        <f t="shared" si="0"/>
        <v>0</v>
      </c>
      <c r="G70" s="124"/>
      <c r="H70" s="56">
        <f t="shared" si="1"/>
        <v>0</v>
      </c>
    </row>
    <row r="71" spans="1:8" ht="15.95" customHeight="1" x14ac:dyDescent="0.2">
      <c r="A71" s="16">
        <f>A68+1</f>
        <v>18</v>
      </c>
      <c r="B71" s="4" t="s">
        <v>77</v>
      </c>
      <c r="C71" s="1" t="s">
        <v>12</v>
      </c>
      <c r="D71" s="1" t="s">
        <v>12</v>
      </c>
      <c r="E71" s="121"/>
      <c r="F71" s="57"/>
      <c r="G71" s="125"/>
      <c r="H71" s="57"/>
    </row>
    <row r="72" spans="1:8" ht="15.95" customHeight="1" x14ac:dyDescent="0.2">
      <c r="A72" s="17">
        <f>A71+0.01</f>
        <v>18.010000000000002</v>
      </c>
      <c r="B72" s="27" t="s">
        <v>37</v>
      </c>
      <c r="C72" s="2" t="s">
        <v>10</v>
      </c>
      <c r="D72" s="35">
        <v>1</v>
      </c>
      <c r="E72" s="115"/>
      <c r="F72" s="56">
        <f t="shared" si="0"/>
        <v>0</v>
      </c>
      <c r="G72" s="124"/>
      <c r="H72" s="56">
        <f t="shared" si="1"/>
        <v>0</v>
      </c>
    </row>
    <row r="73" spans="1:8" ht="15.95" customHeight="1" x14ac:dyDescent="0.2">
      <c r="A73" s="17">
        <f>A72+0.01</f>
        <v>18.020000000000003</v>
      </c>
      <c r="B73" s="85" t="s">
        <v>107</v>
      </c>
      <c r="C73" s="2"/>
      <c r="D73" s="35"/>
      <c r="E73" s="120"/>
      <c r="F73" s="56"/>
      <c r="H73" s="56"/>
    </row>
    <row r="74" spans="1:8" ht="15.95" customHeight="1" x14ac:dyDescent="0.2">
      <c r="A74" s="16">
        <f>A71+1</f>
        <v>19</v>
      </c>
      <c r="B74" s="28" t="s">
        <v>38</v>
      </c>
      <c r="C74" s="2" t="s">
        <v>18</v>
      </c>
      <c r="D74" s="35">
        <v>1</v>
      </c>
      <c r="E74" s="115"/>
      <c r="F74" s="56">
        <f t="shared" si="0"/>
        <v>0</v>
      </c>
      <c r="G74" s="124"/>
      <c r="H74" s="56">
        <f t="shared" si="1"/>
        <v>0</v>
      </c>
    </row>
    <row r="75" spans="1:8" ht="15.95" customHeight="1" x14ac:dyDescent="0.2">
      <c r="A75" s="16">
        <f>A74+1</f>
        <v>20</v>
      </c>
      <c r="B75" s="85" t="s">
        <v>107</v>
      </c>
      <c r="C75" s="2"/>
      <c r="D75" s="35"/>
      <c r="E75" s="120"/>
      <c r="F75" s="56"/>
      <c r="H75" s="56"/>
    </row>
    <row r="76" spans="1:8" ht="15.95" customHeight="1" x14ac:dyDescent="0.2">
      <c r="A76" s="16">
        <f t="shared" ref="A76:A77" si="7">A75+1</f>
        <v>21</v>
      </c>
      <c r="B76" s="85" t="s">
        <v>107</v>
      </c>
      <c r="C76" s="2"/>
      <c r="D76" s="35"/>
      <c r="E76" s="120"/>
      <c r="F76" s="56"/>
      <c r="H76" s="56"/>
    </row>
    <row r="77" spans="1:8" ht="15.95" customHeight="1" x14ac:dyDescent="0.2">
      <c r="A77" s="16">
        <f t="shared" si="7"/>
        <v>22</v>
      </c>
      <c r="B77" s="10" t="s">
        <v>17</v>
      </c>
      <c r="C77" s="2" t="s">
        <v>18</v>
      </c>
      <c r="D77" s="2">
        <v>1</v>
      </c>
      <c r="E77" s="115"/>
      <c r="F77" s="56">
        <f t="shared" si="0"/>
        <v>0</v>
      </c>
      <c r="G77" s="124"/>
      <c r="H77" s="56">
        <f t="shared" si="1"/>
        <v>0</v>
      </c>
    </row>
    <row r="78" spans="1:8" ht="15.95" customHeight="1" x14ac:dyDescent="0.2">
      <c r="A78" s="17">
        <f>A77+0.01</f>
        <v>22.01</v>
      </c>
      <c r="B78" s="85" t="s">
        <v>107</v>
      </c>
      <c r="C78" s="2"/>
      <c r="D78" s="35"/>
      <c r="E78" s="120"/>
      <c r="F78" s="56"/>
      <c r="H78" s="56"/>
    </row>
    <row r="79" spans="1:8" ht="15.95" customHeight="1" x14ac:dyDescent="0.2">
      <c r="A79" s="17">
        <f>A78+0.01</f>
        <v>22.020000000000003</v>
      </c>
      <c r="B79" s="25" t="s">
        <v>78</v>
      </c>
      <c r="C79" s="2" t="s">
        <v>9</v>
      </c>
      <c r="D79" s="69">
        <v>131</v>
      </c>
      <c r="E79" s="115"/>
      <c r="F79" s="56">
        <f t="shared" ref="F79:F84" si="8">+E79*D79</f>
        <v>0</v>
      </c>
      <c r="G79" s="124"/>
      <c r="H79" s="56">
        <f t="shared" ref="H79:H84" si="9">+G79*D79</f>
        <v>0</v>
      </c>
    </row>
    <row r="80" spans="1:8" ht="15.95" customHeight="1" x14ac:dyDescent="0.2">
      <c r="A80" s="16">
        <f>A77+1</f>
        <v>23</v>
      </c>
      <c r="B80" s="11" t="s">
        <v>19</v>
      </c>
      <c r="C80" s="2" t="s">
        <v>18</v>
      </c>
      <c r="D80" s="2">
        <v>1</v>
      </c>
      <c r="E80" s="115"/>
      <c r="F80" s="56">
        <f t="shared" si="8"/>
        <v>0</v>
      </c>
      <c r="G80" s="124"/>
      <c r="H80" s="56">
        <f t="shared" si="9"/>
        <v>0</v>
      </c>
    </row>
    <row r="81" spans="1:8" ht="15.95" customHeight="1" x14ac:dyDescent="0.2">
      <c r="A81" s="16">
        <f t="shared" ref="A81:A86" si="10">A80+1</f>
        <v>24</v>
      </c>
      <c r="B81" s="60" t="s">
        <v>75</v>
      </c>
      <c r="C81" s="22" t="s">
        <v>18</v>
      </c>
      <c r="D81" s="22">
        <v>1</v>
      </c>
      <c r="E81" s="115"/>
      <c r="F81" s="56">
        <f t="shared" si="8"/>
        <v>0</v>
      </c>
      <c r="G81" s="124"/>
      <c r="H81" s="56">
        <f t="shared" si="9"/>
        <v>0</v>
      </c>
    </row>
    <row r="82" spans="1:8" ht="15.95" customHeight="1" x14ac:dyDescent="0.2">
      <c r="A82" s="16">
        <f t="shared" si="10"/>
        <v>25</v>
      </c>
      <c r="B82" s="85" t="s">
        <v>107</v>
      </c>
      <c r="C82" s="22"/>
      <c r="D82" s="22"/>
      <c r="E82" s="120"/>
      <c r="F82" s="56"/>
      <c r="H82" s="56"/>
    </row>
    <row r="83" spans="1:8" ht="15.95" customHeight="1" x14ac:dyDescent="0.2">
      <c r="A83" s="16">
        <f t="shared" si="10"/>
        <v>26</v>
      </c>
      <c r="B83" s="21" t="s">
        <v>126</v>
      </c>
      <c r="C83" s="22" t="s">
        <v>10</v>
      </c>
      <c r="D83" s="22">
        <v>2</v>
      </c>
      <c r="E83" s="115"/>
      <c r="F83" s="56">
        <f t="shared" si="8"/>
        <v>0</v>
      </c>
      <c r="G83" s="124"/>
      <c r="H83" s="56">
        <f t="shared" si="9"/>
        <v>0</v>
      </c>
    </row>
    <row r="84" spans="1:8" ht="15.95" customHeight="1" x14ac:dyDescent="0.2">
      <c r="A84" s="16">
        <f t="shared" si="10"/>
        <v>27</v>
      </c>
      <c r="B84" s="60" t="s">
        <v>113</v>
      </c>
      <c r="C84" s="22" t="s">
        <v>10</v>
      </c>
      <c r="D84" s="22">
        <v>2</v>
      </c>
      <c r="E84" s="115"/>
      <c r="F84" s="56">
        <f t="shared" si="8"/>
        <v>0</v>
      </c>
      <c r="G84" s="124"/>
      <c r="H84" s="56">
        <f t="shared" si="9"/>
        <v>0</v>
      </c>
    </row>
    <row r="85" spans="1:8" ht="15.95" customHeight="1" x14ac:dyDescent="0.2">
      <c r="A85" s="16">
        <f t="shared" si="10"/>
        <v>28</v>
      </c>
      <c r="B85" s="85" t="s">
        <v>107</v>
      </c>
      <c r="C85" s="22"/>
      <c r="D85" s="22"/>
      <c r="E85" s="120"/>
      <c r="F85" s="56"/>
      <c r="H85" s="56"/>
    </row>
    <row r="86" spans="1:8" ht="15.95" customHeight="1" thickBot="1" x14ac:dyDescent="0.25">
      <c r="A86" s="105">
        <f t="shared" si="10"/>
        <v>29</v>
      </c>
      <c r="B86" s="103" t="s">
        <v>107</v>
      </c>
      <c r="C86" s="3"/>
      <c r="D86" s="3"/>
      <c r="E86" s="141"/>
      <c r="F86" s="81"/>
      <c r="G86" s="130"/>
      <c r="H86" s="81"/>
    </row>
    <row r="87" spans="1:8" ht="15.95" customHeight="1" thickBot="1" x14ac:dyDescent="0.25">
      <c r="A87" s="109"/>
      <c r="B87" s="94" t="s">
        <v>12</v>
      </c>
      <c r="C87" s="95" t="s">
        <v>12</v>
      </c>
      <c r="D87" s="95" t="s">
        <v>12</v>
      </c>
      <c r="E87" s="96" t="s">
        <v>12</v>
      </c>
      <c r="F87" s="97"/>
      <c r="G87" s="128"/>
      <c r="H87" s="98"/>
    </row>
    <row r="88" spans="1:8" ht="20.100000000000001" customHeight="1" x14ac:dyDescent="0.2">
      <c r="A88" s="104"/>
      <c r="B88" s="148" t="s">
        <v>6</v>
      </c>
      <c r="C88" s="149"/>
      <c r="D88" s="149"/>
      <c r="E88" s="150"/>
      <c r="F88" s="76"/>
      <c r="G88" s="129"/>
      <c r="H88" s="76"/>
    </row>
    <row r="89" spans="1:8" ht="20.100000000000001" customHeight="1" x14ac:dyDescent="0.2">
      <c r="A89" s="16">
        <f>A86+1</f>
        <v>30</v>
      </c>
      <c r="B89" s="11" t="s">
        <v>7</v>
      </c>
      <c r="C89" s="2"/>
      <c r="D89" s="67">
        <v>0.1</v>
      </c>
      <c r="E89" s="30" t="s">
        <v>12</v>
      </c>
      <c r="F89" s="56"/>
      <c r="H89" s="39"/>
    </row>
    <row r="90" spans="1:8" ht="20.100000000000001" customHeight="1" x14ac:dyDescent="0.2">
      <c r="A90" s="20">
        <f>A89+1</f>
        <v>31</v>
      </c>
      <c r="B90" s="11" t="s">
        <v>21</v>
      </c>
      <c r="C90" s="2"/>
      <c r="D90" s="67">
        <v>0.02</v>
      </c>
      <c r="E90" s="30" t="s">
        <v>12</v>
      </c>
      <c r="F90" s="56"/>
      <c r="H90" s="39"/>
    </row>
    <row r="91" spans="1:8" ht="20.100000000000001" customHeight="1" thickBot="1" x14ac:dyDescent="0.25">
      <c r="A91" s="23">
        <f>A90+1</f>
        <v>32</v>
      </c>
      <c r="B91" s="14" t="s">
        <v>20</v>
      </c>
      <c r="C91" s="3"/>
      <c r="D91" s="7">
        <v>0.1</v>
      </c>
      <c r="E91" s="78" t="s">
        <v>12</v>
      </c>
      <c r="F91" s="81"/>
      <c r="G91" s="130"/>
      <c r="H91" s="82"/>
    </row>
    <row r="92" spans="1:8" ht="20.100000000000001" customHeight="1" thickBot="1" x14ac:dyDescent="0.25">
      <c r="A92" s="9" t="s">
        <v>12</v>
      </c>
      <c r="B92" s="70" t="s">
        <v>27</v>
      </c>
      <c r="C92" s="171" t="s">
        <v>12</v>
      </c>
      <c r="D92" s="172"/>
      <c r="E92" s="173"/>
      <c r="F92" s="83"/>
      <c r="G92" s="144"/>
      <c r="H92" s="83"/>
    </row>
    <row r="93" spans="1:8" x14ac:dyDescent="0.2">
      <c r="B93" s="154" t="s">
        <v>96</v>
      </c>
      <c r="C93" s="155"/>
      <c r="D93" s="155"/>
      <c r="E93" s="156"/>
      <c r="F93" s="156"/>
      <c r="G93" s="156"/>
      <c r="H93" s="156"/>
    </row>
    <row r="94" spans="1:8" ht="19.5" customHeight="1" x14ac:dyDescent="0.2">
      <c r="B94" s="155"/>
      <c r="C94" s="155"/>
      <c r="D94" s="155"/>
      <c r="E94" s="155"/>
      <c r="F94" s="155"/>
      <c r="G94" s="155"/>
      <c r="H94" s="155"/>
    </row>
  </sheetData>
  <sheetProtection algorithmName="SHA-512" hashValue="CIrDknCTJEBbBh9WLsAbg2oKmXd11HDMQIKSr5tqxaLPl0hw0njmd45G+IFy7F3VcffozgCMwjKLsw0eadYQBw==" saltValue="iHFPEX2vZHJuj5wBr3mL3g==" spinCount="100000" sheet="1" selectLockedCells="1"/>
  <mergeCells count="9">
    <mergeCell ref="A1:C1"/>
    <mergeCell ref="B88:E88"/>
    <mergeCell ref="C92:E92"/>
    <mergeCell ref="B93:H94"/>
    <mergeCell ref="A2:B2"/>
    <mergeCell ref="A6:D6"/>
    <mergeCell ref="E6:F6"/>
    <mergeCell ref="G6:H6"/>
    <mergeCell ref="A7:F7"/>
  </mergeCells>
  <printOptions horizontalCentered="1"/>
  <pageMargins left="0.75" right="0.75" top="0.69" bottom="0.61" header="0.38" footer="0.26"/>
  <pageSetup scale="44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8E9D8-EEE8-4E66-BA94-5B5FF417305A}">
  <sheetPr>
    <tabColor theme="1"/>
  </sheetPr>
  <dimension ref="A1:F23"/>
  <sheetViews>
    <sheetView tabSelected="1" zoomScaleNormal="100" zoomScaleSheetLayoutView="120" workbookViewId="0">
      <selection activeCell="C12" sqref="C12:D12"/>
    </sheetView>
  </sheetViews>
  <sheetFormatPr defaultColWidth="8.33203125" defaultRowHeight="12.75" x14ac:dyDescent="0.2"/>
  <cols>
    <col min="1" max="1" width="7.33203125" style="190" customWidth="1"/>
    <col min="2" max="2" width="33.88671875" style="188" bestFit="1" customWidth="1"/>
    <col min="3" max="3" width="6.77734375" style="190" customWidth="1"/>
    <col min="4" max="4" width="10.5546875" style="191" customWidth="1"/>
    <col min="5" max="5" width="8.109375" style="187" customWidth="1"/>
    <col min="6" max="6" width="10.21875" style="187" bestFit="1" customWidth="1"/>
    <col min="7" max="16384" width="8.33203125" style="188"/>
  </cols>
  <sheetData>
    <row r="1" spans="1:6" ht="15.75" customHeight="1" x14ac:dyDescent="0.2">
      <c r="A1" s="186" t="s">
        <v>128</v>
      </c>
      <c r="B1" s="186"/>
      <c r="C1" s="186"/>
      <c r="D1" s="186"/>
    </row>
    <row r="2" spans="1:6" ht="15.75" x14ac:dyDescent="0.25">
      <c r="A2" s="186" t="s">
        <v>82</v>
      </c>
      <c r="B2" s="189"/>
    </row>
    <row r="3" spans="1:6" x14ac:dyDescent="0.2">
      <c r="A3" s="192" t="s">
        <v>0</v>
      </c>
      <c r="C3" s="193" t="s">
        <v>91</v>
      </c>
      <c r="E3" s="194"/>
    </row>
    <row r="4" spans="1:6" x14ac:dyDescent="0.2">
      <c r="A4" s="192" t="s">
        <v>8</v>
      </c>
      <c r="C4" s="195">
        <v>6089781</v>
      </c>
    </row>
    <row r="5" spans="1:6" ht="12.75" customHeight="1" x14ac:dyDescent="0.2">
      <c r="A5" s="192"/>
      <c r="C5" s="196"/>
      <c r="E5" s="197"/>
      <c r="F5" s="197"/>
    </row>
    <row r="6" spans="1:6" x14ac:dyDescent="0.2">
      <c r="A6" s="192"/>
      <c r="C6" s="196"/>
      <c r="D6" s="198"/>
    </row>
    <row r="7" spans="1:6" ht="28.5" customHeight="1" x14ac:dyDescent="0.2">
      <c r="A7" s="199" t="s">
        <v>85</v>
      </c>
      <c r="B7" s="200"/>
      <c r="C7" s="200"/>
      <c r="D7" s="200"/>
      <c r="E7" s="188"/>
      <c r="F7" s="188"/>
    </row>
    <row r="8" spans="1:6" ht="13.5" thickBot="1" x14ac:dyDescent="0.25">
      <c r="A8" s="201"/>
      <c r="E8" s="188"/>
      <c r="F8" s="188"/>
    </row>
    <row r="9" spans="1:6" s="208" customFormat="1" ht="36" customHeight="1" thickBot="1" x14ac:dyDescent="0.25">
      <c r="A9" s="202"/>
      <c r="B9" s="203" t="s">
        <v>95</v>
      </c>
      <c r="C9" s="204" t="s">
        <v>83</v>
      </c>
      <c r="D9" s="205"/>
      <c r="E9" s="206" t="s">
        <v>84</v>
      </c>
      <c r="F9" s="207"/>
    </row>
    <row r="10" spans="1:6" s="208" customFormat="1" ht="20.100000000000001" customHeight="1" x14ac:dyDescent="0.25">
      <c r="A10" s="209"/>
      <c r="B10" s="210" t="s">
        <v>90</v>
      </c>
      <c r="C10" s="174"/>
      <c r="D10" s="175"/>
      <c r="E10" s="176"/>
      <c r="F10" s="177"/>
    </row>
    <row r="11" spans="1:6" s="208" customFormat="1" ht="20.100000000000001" customHeight="1" x14ac:dyDescent="0.25">
      <c r="A11" s="211"/>
      <c r="B11" s="212" t="s">
        <v>92</v>
      </c>
      <c r="C11" s="178"/>
      <c r="D11" s="179"/>
      <c r="E11" s="178"/>
      <c r="F11" s="180"/>
    </row>
    <row r="12" spans="1:6" s="208" customFormat="1" ht="20.100000000000001" customHeight="1" x14ac:dyDescent="0.25">
      <c r="A12" s="213"/>
      <c r="B12" s="212" t="s">
        <v>93</v>
      </c>
      <c r="C12" s="181"/>
      <c r="D12" s="182"/>
      <c r="E12" s="178"/>
      <c r="F12" s="180"/>
    </row>
    <row r="13" spans="1:6" s="208" customFormat="1" ht="20.100000000000001" customHeight="1" x14ac:dyDescent="0.25">
      <c r="A13" s="211"/>
      <c r="B13" s="212" t="s">
        <v>94</v>
      </c>
      <c r="C13" s="181"/>
      <c r="D13" s="182"/>
      <c r="E13" s="178"/>
      <c r="F13" s="180"/>
    </row>
    <row r="14" spans="1:6" ht="28.5" customHeight="1" thickBot="1" x14ac:dyDescent="0.35">
      <c r="A14" s="214" t="s">
        <v>12</v>
      </c>
      <c r="B14" s="215" t="s">
        <v>27</v>
      </c>
      <c r="C14" s="183"/>
      <c r="D14" s="184"/>
      <c r="E14" s="183"/>
      <c r="F14" s="185"/>
    </row>
    <row r="15" spans="1:6" ht="12.75" customHeight="1" x14ac:dyDescent="0.3">
      <c r="A15" s="216"/>
      <c r="B15" s="217" t="s">
        <v>96</v>
      </c>
      <c r="C15" s="217"/>
      <c r="D15" s="217"/>
      <c r="E15" s="217"/>
      <c r="F15" s="217"/>
    </row>
    <row r="16" spans="1:6" ht="22.5" customHeight="1" x14ac:dyDescent="0.3">
      <c r="A16" s="216"/>
      <c r="B16" s="218"/>
      <c r="C16" s="218"/>
      <c r="D16" s="218"/>
      <c r="E16" s="218"/>
      <c r="F16" s="218"/>
    </row>
    <row r="17" s="208" customFormat="1" ht="19.5" customHeight="1" x14ac:dyDescent="0.2"/>
    <row r="18" s="188" customFormat="1" x14ac:dyDescent="0.2"/>
    <row r="19" s="188" customFormat="1" x14ac:dyDescent="0.2"/>
    <row r="20" s="188" customFormat="1" x14ac:dyDescent="0.2"/>
    <row r="21" s="188" customFormat="1" x14ac:dyDescent="0.2"/>
    <row r="22" s="188" customFormat="1" x14ac:dyDescent="0.2"/>
    <row r="23" s="188" customFormat="1" ht="12.75" customHeight="1" x14ac:dyDescent="0.2"/>
  </sheetData>
  <sheetProtection algorithmName="SHA-512" hashValue="hAkLcVBgNufH2CGhjfgJzysQpnrz1vSOVLvWiWN54RFqlVRzosPPDfCFcWRMRCPAJfnz2MPwdh7V4BPBU6eRQQ==" saltValue="wSr6bzmwqaNgOx4fSM9j2w==" spinCount="100000" sheet="1" objects="1" scenarios="1" selectLockedCells="1"/>
  <mergeCells count="16">
    <mergeCell ref="A2:B2"/>
    <mergeCell ref="A7:D7"/>
    <mergeCell ref="E10:F10"/>
    <mergeCell ref="E9:F9"/>
    <mergeCell ref="A1:D1"/>
    <mergeCell ref="B15:F16"/>
    <mergeCell ref="E14:F14"/>
    <mergeCell ref="C14:D14"/>
    <mergeCell ref="C9:D9"/>
    <mergeCell ref="C10:D10"/>
    <mergeCell ref="C11:D11"/>
    <mergeCell ref="C12:D12"/>
    <mergeCell ref="C13:D13"/>
    <mergeCell ref="E11:F11"/>
    <mergeCell ref="E12:F12"/>
    <mergeCell ref="E13:F13"/>
  </mergeCells>
  <printOptions horizontalCentered="1"/>
  <pageMargins left="0.75" right="0.75" top="0.69" bottom="0.61" header="0.38" footer="0.26"/>
  <pageSetup scale="51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Lift Station 7D</vt:lpstr>
      <vt:lpstr>Lift Station 22D</vt:lpstr>
      <vt:lpstr>Lift Station 21D</vt:lpstr>
      <vt:lpstr>Lift Station 4D</vt:lpstr>
      <vt:lpstr>Bid Summary</vt:lpstr>
      <vt:lpstr>'Bid Summary'!Print_Area</vt:lpstr>
      <vt:lpstr>'Lift Station 21D'!Print_Area</vt:lpstr>
      <vt:lpstr>'Lift Station 22D'!Print_Area</vt:lpstr>
      <vt:lpstr>'Lift Station 4D'!Print_Area</vt:lpstr>
      <vt:lpstr>'Lift Station 7D'!Print_Area</vt:lpstr>
      <vt:lpstr>'Bid Summary'!Print_Titles</vt:lpstr>
      <vt:lpstr>'Lift Station 21D'!Print_Titles</vt:lpstr>
      <vt:lpstr>'Lift Station 22D'!Print_Titles</vt:lpstr>
      <vt:lpstr>'Lift Station 4D'!Print_Titles</vt:lpstr>
      <vt:lpstr>'Lift Station 7D'!Print_Titles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Sherri Adams-Meier</cp:lastModifiedBy>
  <cp:lastPrinted>2024-10-29T16:16:50Z</cp:lastPrinted>
  <dcterms:created xsi:type="dcterms:W3CDTF">2002-11-01T20:07:47Z</dcterms:created>
  <dcterms:modified xsi:type="dcterms:W3CDTF">2024-10-30T13:24:02Z</dcterms:modified>
</cp:coreProperties>
</file>