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ell\Desktop\"/>
    </mc:Choice>
  </mc:AlternateContent>
  <bookViews>
    <workbookView xWindow="0" yWindow="0" windowWidth="23040" windowHeight="9396"/>
  </bookViews>
  <sheets>
    <sheet name="Lsinfo 2017 " sheetId="1" r:id="rId1"/>
  </sheets>
  <definedNames>
    <definedName name="ALT">'Lsinfo 2017 '!#REF!</definedName>
    <definedName name="BTMELV">'Lsinfo 2017 '!#REF!</definedName>
    <definedName name="CTRLBKR">'Lsinfo 2017 '!#REF!</definedName>
    <definedName name="DOA">'Lsinfo 2017 '!#REF!</definedName>
    <definedName name="FMLENGTH">'Lsinfo 2017 '!$S$5:$S$590</definedName>
    <definedName name="FMSIZE">'Lsinfo 2017 '!$Q$5:$Q$590</definedName>
    <definedName name="FMTERM">'Lsinfo 2017 '!$T$5:$T$590</definedName>
    <definedName name="FMTYPE">'Lsinfo 2017 '!$R$5:$R$590</definedName>
    <definedName name="FMVALVES">'Lsinfo 2017 '!$U$5:$U$590</definedName>
    <definedName name="GPM">'Lsinfo 2017 '!$J$5:$J$590</definedName>
    <definedName name="INVELV">'Lsinfo 2017 '!#REF!</definedName>
    <definedName name="INVSIZE">'Lsinfo 2017 '!$O$5:$O$590</definedName>
    <definedName name="INVTYPE">'Lsinfo 2017 '!$P$5:$P$590</definedName>
    <definedName name="LSNAMENO">'Lsinfo 2017 '!$A$5:$A$590</definedName>
    <definedName name="MAINBKR">'Lsinfo 2017 '!#REF!</definedName>
    <definedName name="NEWSEC">'Lsinfo 2017 '!#REF!</definedName>
    <definedName name="OVERLOAD">'Lsinfo 2017 '!#REF!</definedName>
    <definedName name="PHASE">'Lsinfo 2017 '!#REF!</definedName>
    <definedName name="PMETER">'Lsinfo 2017 '!#REF!</definedName>
    <definedName name="PSIZE">'Lsinfo 2017 '!$L$5:$L$590</definedName>
    <definedName name="PTYPE">'Lsinfo 2017 '!$M$5:$M$590</definedName>
    <definedName name="PUMPBKR">'Lsinfo 2017 '!#REF!</definedName>
    <definedName name="RAILTYPE">'Lsinfo 2017 '!#REF!</definedName>
    <definedName name="RSIZE">'Lsinfo 2017 '!#REF!</definedName>
    <definedName name="RSTYPE">'Lsinfo 2017 '!#REF!</definedName>
    <definedName name="RTU">'Lsinfo 2017 '!$C$5:$C$590</definedName>
    <definedName name="STARTERS">'Lsinfo 2017 '!#REF!</definedName>
    <definedName name="TDH">'Lsinfo 2017 '!$K$5:$K$590</definedName>
    <definedName name="TOPELV">'Lsinfo 2017 '!#REF!</definedName>
    <definedName name="VOLTS">'Lsinfo 2017 '!$V$5:$V$590</definedName>
    <definedName name="VSIZE">'Lsinfo 2017 '!#REF!</definedName>
    <definedName name="VTYPE">'Lsinfo 2017 '!#REF!</definedName>
    <definedName name="WWDIAM">'Lsinfo 2017 '!$N$5:$N$590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47" i="1" l="1"/>
  <c r="S643" i="1"/>
  <c r="S622" i="1"/>
  <c r="S595" i="1"/>
  <c r="S487" i="1"/>
  <c r="S479" i="1"/>
  <c r="S417" i="1"/>
  <c r="S339" i="1"/>
  <c r="S292" i="1"/>
  <c r="S289" i="1"/>
  <c r="S288" i="1"/>
  <c r="S287" i="1"/>
  <c r="S285" i="1"/>
  <c r="S270" i="1"/>
  <c r="S194" i="1"/>
  <c r="S147" i="1"/>
  <c r="S35" i="1"/>
  <c r="S34" i="1"/>
  <c r="S16" i="1"/>
</calcChain>
</file>

<file path=xl/sharedStrings.xml><?xml version="1.0" encoding="utf-8"?>
<sst xmlns="http://schemas.openxmlformats.org/spreadsheetml/2006/main" count="7629" uniqueCount="3012">
  <si>
    <t>LIFT STATION NAME/NO.</t>
  </si>
  <si>
    <t>A.K.A.</t>
  </si>
  <si>
    <t>RTU</t>
  </si>
  <si>
    <t>COORDINATES</t>
  </si>
  <si>
    <t>COUNTY ATLAS #</t>
  </si>
  <si>
    <t>WWTP</t>
  </si>
  <si>
    <t>DOWNSTREAM LIFT STATION</t>
  </si>
  <si>
    <t>STREET ADDRESS</t>
  </si>
  <si>
    <t>CITY OR TOWN</t>
  </si>
  <si>
    <t>GPM</t>
  </si>
  <si>
    <t>TDH</t>
  </si>
  <si>
    <t>PIPE SIZE</t>
  </si>
  <si>
    <t>PIPE TYPE</t>
  </si>
  <si>
    <t>WET WELL SIZE</t>
  </si>
  <si>
    <t>INF. LINE SIZE</t>
  </si>
  <si>
    <t>INF. LINE TYPE</t>
  </si>
  <si>
    <t>FORCE MAIN SIZE</t>
  </si>
  <si>
    <t>FORCE MAIN TYPE</t>
  </si>
  <si>
    <t>FORCE MAIN LENGTH</t>
  </si>
  <si>
    <t>FORCE MAIN TERMINATION LOCATION</t>
  </si>
  <si>
    <t>FORCEMAIN VALVE LOCATIONS</t>
  </si>
  <si>
    <t>VOLTS</t>
  </si>
  <si>
    <t>#1</t>
  </si>
  <si>
    <t>N27.46297 W82.69658</t>
  </si>
  <si>
    <t>21-4</t>
  </si>
  <si>
    <t>SW</t>
  </si>
  <si>
    <t>1-M</t>
  </si>
  <si>
    <t>111 6TH ST. S.</t>
  </si>
  <si>
    <t>BRADENTON BEACH</t>
  </si>
  <si>
    <t>HDPE</t>
  </si>
  <si>
    <t>VCP</t>
  </si>
  <si>
    <t>CIP</t>
  </si>
  <si>
    <t>#5 F.M.,N.SIDE OF CORTEZ RD. BRIDGE</t>
  </si>
  <si>
    <t>GV@ TERM.LOCATION</t>
  </si>
  <si>
    <t>#11</t>
  </si>
  <si>
    <t>N27.52115 W82.72776</t>
  </si>
  <si>
    <t>8-17</t>
  </si>
  <si>
    <t>#5</t>
  </si>
  <si>
    <t>8501 GULF DR.</t>
  </si>
  <si>
    <t>HOLMES BEACH</t>
  </si>
  <si>
    <t>10X12X16</t>
  </si>
  <si>
    <t>M.H.@ 127 52ST.</t>
  </si>
  <si>
    <t>GV,HOLMES BLVD.&amp; 68ST.</t>
  </si>
  <si>
    <t>#12</t>
  </si>
  <si>
    <t>N27.52999 W82.73158</t>
  </si>
  <si>
    <t>8-18</t>
  </si>
  <si>
    <t>501 MAGNOLIA AV.</t>
  </si>
  <si>
    <t>ANNA MARIA</t>
  </si>
  <si>
    <t>M.H.,N.SHORE DR.&amp; PALM AV.</t>
  </si>
  <si>
    <t>NONE</t>
  </si>
  <si>
    <t>#13</t>
  </si>
  <si>
    <t>N27.52918 W82.72497</t>
  </si>
  <si>
    <t>809 S.BAY BLVD.</t>
  </si>
  <si>
    <t>M.H.,BAY BLVD.&amp; KUMQUAT DR.</t>
  </si>
  <si>
    <t>#14</t>
  </si>
  <si>
    <t>N27.53109 W82.73912</t>
  </si>
  <si>
    <t>690 JACARANDA ROAD</t>
  </si>
  <si>
    <t>M.H.,PALM DR.&amp; N.SHORE DR.</t>
  </si>
  <si>
    <t>ARV,N.SHORE DR.,50'S.E.OF CYPRESS AV.</t>
  </si>
  <si>
    <t>#15</t>
  </si>
  <si>
    <t>N27.53556 W82.73726</t>
  </si>
  <si>
    <t>8-7</t>
  </si>
  <si>
    <t>420 N.BAY BLVD.</t>
  </si>
  <si>
    <t>250</t>
  </si>
  <si>
    <t>M.H.,BAY BLVD.,20'E.OF BRIDGE</t>
  </si>
  <si>
    <t>ARV,BAY BLVD.,45'N.OF BRIDGE</t>
  </si>
  <si>
    <t>#5 MASTER</t>
  </si>
  <si>
    <t>N27.49831 W82.71217</t>
  </si>
  <si>
    <t>8-28</t>
  </si>
  <si>
    <t>4150 GULF DR.</t>
  </si>
  <si>
    <t>12X18</t>
  </si>
  <si>
    <t>DIP</t>
  </si>
  <si>
    <t>8X29</t>
  </si>
  <si>
    <t>18X20</t>
  </si>
  <si>
    <t>M.H.,CORTEZ RD.@ WATER BOOSTER STATION</t>
  </si>
  <si>
    <t>#6</t>
  </si>
  <si>
    <t>N27.50950 W82.71441</t>
  </si>
  <si>
    <t>8-20</t>
  </si>
  <si>
    <t>5901 MARINA DR.</t>
  </si>
  <si>
    <t>#11 F.M.,56ST.&amp; HOLMES BLVD.</t>
  </si>
  <si>
    <t>#7</t>
  </si>
  <si>
    <t>N27.51495 W82.72138</t>
  </si>
  <si>
    <t>6900 HOLMES BLVD.</t>
  </si>
  <si>
    <t>#11 F.M.,68ST.&amp; HOLMES BLVD.</t>
  </si>
  <si>
    <t>#8</t>
  </si>
  <si>
    <t>N27.51886 W82.72208</t>
  </si>
  <si>
    <t>7205 MARINA DR.</t>
  </si>
  <si>
    <t>M.H.,CLARKS DR.&amp; MARINA DR.</t>
  </si>
  <si>
    <t>#9</t>
  </si>
  <si>
    <t>N27.52098 W82.70907</t>
  </si>
  <si>
    <t>8-21</t>
  </si>
  <si>
    <t>636 KEY ROYALE DR.</t>
  </si>
  <si>
    <t>M.H.,KEY ROYALE DR.,150'W.OF BRIDGE</t>
  </si>
  <si>
    <t>ARV,E.END OF KEY ROYALE DR. BRIDGE</t>
  </si>
  <si>
    <t>10-D</t>
  </si>
  <si>
    <t>N27.50691 W82.64020</t>
  </si>
  <si>
    <t>9-30</t>
  </si>
  <si>
    <t>1-D</t>
  </si>
  <si>
    <t>7800 9AV.N.W.</t>
  </si>
  <si>
    <t>BRADENTON</t>
  </si>
  <si>
    <t>10X12</t>
  </si>
  <si>
    <t>PVC</t>
  </si>
  <si>
    <t>15-D F.M.,1AV.N.W.&amp; 75ST.N.W.</t>
  </si>
  <si>
    <t>GV@ L.S.&amp; TERM.LOCATION</t>
  </si>
  <si>
    <t>10-M</t>
  </si>
  <si>
    <t>N27.45885 W82.66641</t>
  </si>
  <si>
    <t>21-11</t>
  </si>
  <si>
    <t>10300 46AV.W.</t>
  </si>
  <si>
    <t>M.H.,102ST.W. &amp;  46AV.W.</t>
  </si>
  <si>
    <t>12-A MASTER</t>
  </si>
  <si>
    <t>N27.41880 W82.58216</t>
  </si>
  <si>
    <t>20-22</t>
  </si>
  <si>
    <t>SWWWTP</t>
  </si>
  <si>
    <t>2007 BAY DR.</t>
  </si>
  <si>
    <t>20X24X30</t>
  </si>
  <si>
    <t>27-A F.M.,34th.ST.&amp; 53rd.AV.W.</t>
  </si>
  <si>
    <t>GV@ L.S. &amp; TERM.LOCATION</t>
  </si>
  <si>
    <t>12-D</t>
  </si>
  <si>
    <t>N27.51854 W82.64059</t>
  </si>
  <si>
    <t>9-19</t>
  </si>
  <si>
    <t>9-D</t>
  </si>
  <si>
    <t>7830 DESOTO MEM.DR.</t>
  </si>
  <si>
    <t>8x10x12</t>
  </si>
  <si>
    <t>C 900</t>
  </si>
  <si>
    <t>M.H. 9AV.N.W., E. OF 68ST.CT.N.W.</t>
  </si>
  <si>
    <t>PV@ L.S. &amp; 22D FM CONNECTIONS</t>
  </si>
  <si>
    <t>13-A MASTER</t>
  </si>
  <si>
    <t>N27.42898 W82.56361</t>
  </si>
  <si>
    <t>20-24</t>
  </si>
  <si>
    <t>112 63AV.E.</t>
  </si>
  <si>
    <t>12-A,F.M.,34ST.W.&amp; 60AV.W.</t>
  </si>
  <si>
    <t>14-A</t>
  </si>
  <si>
    <t>N27.41840 W82.55474</t>
  </si>
  <si>
    <t>20-25</t>
  </si>
  <si>
    <t>13-A</t>
  </si>
  <si>
    <t>902 WHITFIELD AVE.</t>
  </si>
  <si>
    <t>M.H.,9ST.E.&amp; 63AV.E.</t>
  </si>
  <si>
    <t>ARV,9ST.E.,N.E.SIDE OF BRIDGE</t>
  </si>
  <si>
    <t>14-D</t>
  </si>
  <si>
    <t>N27.49906 W82.64251</t>
  </si>
  <si>
    <t>8091 2ND AVE. W</t>
  </si>
  <si>
    <t>15-D F.M.,2AV.&amp; 81ST.W.</t>
  </si>
  <si>
    <t>15-A</t>
  </si>
  <si>
    <t>N27.42228 W82.56514</t>
  </si>
  <si>
    <t>20-23</t>
  </si>
  <si>
    <t>16-A</t>
  </si>
  <si>
    <t>6817 3RD ST. CT. W</t>
  </si>
  <si>
    <t>M.H., 511 68AV.DR.W.</t>
  </si>
  <si>
    <t>15-D</t>
  </si>
  <si>
    <t>N27.49219 W82.64294</t>
  </si>
  <si>
    <t>9-31</t>
  </si>
  <si>
    <t>1001 PALMA SOLA BLVD.</t>
  </si>
  <si>
    <t>12X16X20</t>
  </si>
  <si>
    <t>M.H.,59ST.W.,25'S.OF MAN.AV.</t>
  </si>
  <si>
    <t>ARV,1AV.W.,1100'E.75ST.,GV,1AV.&amp;75ST.W.</t>
  </si>
  <si>
    <t>N27.41840 W82.57247</t>
  </si>
  <si>
    <t>12-A</t>
  </si>
  <si>
    <t>1009 69AV.W.</t>
  </si>
  <si>
    <t>1-A F.M.,69AV.&amp; U.S.41</t>
  </si>
  <si>
    <t>16-D</t>
  </si>
  <si>
    <t>N27.47752 W82.60811</t>
  </si>
  <si>
    <t>20-4</t>
  </si>
  <si>
    <t>4629 26AV.W.</t>
  </si>
  <si>
    <t>M.H.,4807 26AV.</t>
  </si>
  <si>
    <t>ARV,26AV.,150'W.OF 47ST.W.</t>
  </si>
  <si>
    <t>17-A</t>
  </si>
  <si>
    <t>N27.42930 W82.57073</t>
  </si>
  <si>
    <t>816 63AV.W.</t>
  </si>
  <si>
    <t>M.H.,12ST.W.,200'N.OF 65AV.W.</t>
  </si>
  <si>
    <t>GV,@L.S.</t>
  </si>
  <si>
    <t>18-A</t>
  </si>
  <si>
    <t>N27.43490 W82.57100</t>
  </si>
  <si>
    <t>20-14</t>
  </si>
  <si>
    <t>916 60AV.W.</t>
  </si>
  <si>
    <t>M.H.,603 60AV.W.</t>
  </si>
  <si>
    <t>18-AA</t>
  </si>
  <si>
    <t>N27.42910 W82.57539</t>
  </si>
  <si>
    <t>6322 14th.ST.W.</t>
  </si>
  <si>
    <t>M.H., 1305 HARVARD AVE.</t>
  </si>
  <si>
    <t>18-AB</t>
  </si>
  <si>
    <t>N27.42895 W82.57539</t>
  </si>
  <si>
    <t>6326 14th.ST.W.</t>
  </si>
  <si>
    <t>M.H. @ 37 BUNION LANE WILHELM'S M.H.P.</t>
  </si>
  <si>
    <t>18-AC</t>
  </si>
  <si>
    <t>N27.42580 W82.57541</t>
  </si>
  <si>
    <t>6510 14th.ST.W.</t>
  </si>
  <si>
    <t>M.H. 75' W. OF L.S., REAR OF 1604 TENNESSEE ST. (TRAILER ESTATES)</t>
  </si>
  <si>
    <t>18-M</t>
  </si>
  <si>
    <t>N27.45948 W82.62115</t>
  </si>
  <si>
    <t>20-8</t>
  </si>
  <si>
    <t>6020 45AV.DR.W.</t>
  </si>
  <si>
    <t>1-M F.M.,66ST.,S.OF CORTEZ RD.</t>
  </si>
  <si>
    <t>ARV,44AV.,800'E.OF 66ST.W.</t>
  </si>
  <si>
    <t>19-D</t>
  </si>
  <si>
    <t>N27.47881 W82.64279</t>
  </si>
  <si>
    <t>2314 PALMA SOLA BLVD.</t>
  </si>
  <si>
    <t>M.H.,PALMA SOLA BLVD.&amp; 43AV.W.</t>
  </si>
  <si>
    <t>ARV,PALMA SOLA BLVD.BRIDGE SOUTH</t>
  </si>
  <si>
    <t>1-A</t>
  </si>
  <si>
    <t>N27.41106 W82.57294</t>
  </si>
  <si>
    <t>20-26</t>
  </si>
  <si>
    <t>7300 SHEPARD ST.</t>
  </si>
  <si>
    <t>M.H.,1710 69TH AVE. W.</t>
  </si>
  <si>
    <t>ARV,S.E.SIDE OF BOWLEE'S CREEK @ US41</t>
  </si>
  <si>
    <t>1-C</t>
  </si>
  <si>
    <t>N27.47016 W82.69900</t>
  </si>
  <si>
    <t>1115 9ST.N.</t>
  </si>
  <si>
    <t>C900</t>
  </si>
  <si>
    <t>#5 F.M.,GULF DR.&amp; 9ST.,W.SIDE</t>
  </si>
  <si>
    <t>GV,9ST.,E.SIDE OF GULF DR.</t>
  </si>
  <si>
    <t>1-D MASTER</t>
  </si>
  <si>
    <t>N27.48383 W82.61216</t>
  </si>
  <si>
    <t>9-32</t>
  </si>
  <si>
    <t>1806 51ST. ST. W</t>
  </si>
  <si>
    <t>12X20</t>
  </si>
  <si>
    <t>20X24</t>
  </si>
  <si>
    <t>1-M F.M.,66ST.&amp; CORTEZ RD.,N.SIDE</t>
  </si>
  <si>
    <t>1-M MASTER</t>
  </si>
  <si>
    <t>N27.46194 W82.65150</t>
  </si>
  <si>
    <t>21-12</t>
  </si>
  <si>
    <t>8720 44TH AVE. W.</t>
  </si>
  <si>
    <t>14X20</t>
  </si>
  <si>
    <t>24X30</t>
  </si>
  <si>
    <t>S.W.R.T.P.</t>
  </si>
  <si>
    <t>1-MA</t>
  </si>
  <si>
    <t>N27.46756 W82.68237</t>
  </si>
  <si>
    <t>21-3</t>
  </si>
  <si>
    <t>12011 45TH.AVE.W.</t>
  </si>
  <si>
    <t>M.H.,CORTEZ RD.,E.OF WATER BOOSTER STATION</t>
  </si>
  <si>
    <t>20-A</t>
  </si>
  <si>
    <t>N27.43520 W82.55071</t>
  </si>
  <si>
    <t>20-13</t>
  </si>
  <si>
    <t>5932 12TH ST. E.</t>
  </si>
  <si>
    <t>M.H.,6204 12ST.E.</t>
  </si>
  <si>
    <t>20-D</t>
  </si>
  <si>
    <t>N27.50110 W82.59788</t>
  </si>
  <si>
    <t>9-28</t>
  </si>
  <si>
    <t>3-D</t>
  </si>
  <si>
    <t>3711 RIVERVIEW BLVD.</t>
  </si>
  <si>
    <t>MH, RIVERVIEW BLVD.&amp; 3AV.N.W.</t>
  </si>
  <si>
    <t>21-A</t>
  </si>
  <si>
    <t>N27.44358 W82.55067</t>
  </si>
  <si>
    <t>5503 12ST.E.</t>
  </si>
  <si>
    <t>M.H.,57AV.E.&amp; 8ST.CT.E.</t>
  </si>
  <si>
    <t>21-D</t>
  </si>
  <si>
    <t>N27.51187 W82.62020</t>
  </si>
  <si>
    <t>9-20</t>
  </si>
  <si>
    <t>7-D</t>
  </si>
  <si>
    <t>5925 RIVERVIEW BLVD.</t>
  </si>
  <si>
    <t>M.H.,5919 RIVERVIEW BLVD.</t>
  </si>
  <si>
    <t>ARV,WARNERS BAYOU BRIDGE WEST</t>
  </si>
  <si>
    <t>22-A</t>
  </si>
  <si>
    <t>N27.44439 W82.56276</t>
  </si>
  <si>
    <t>101 55AV.W.</t>
  </si>
  <si>
    <t>M.H.,55AV.W.&amp; 3ST.W.</t>
  </si>
  <si>
    <t>22-D</t>
  </si>
  <si>
    <t>N27.51584 W82.63335</t>
  </si>
  <si>
    <t>8-D</t>
  </si>
  <si>
    <t>1719 72ND. ST. N. W.</t>
  </si>
  <si>
    <t>12-D FM ACROSS FROM 7111 17TH.AV.N.W.</t>
  </si>
  <si>
    <t>PV,@L.S. &amp; TERMINATION LOCATION</t>
  </si>
  <si>
    <t>23-A</t>
  </si>
  <si>
    <t>N27.44775 W82.57467</t>
  </si>
  <si>
    <t>29-A</t>
  </si>
  <si>
    <t>1312 53 AVE.W.</t>
  </si>
  <si>
    <t>M.H.,55AV.W.,125'W.OF U.S.41</t>
  </si>
  <si>
    <t>23-AA</t>
  </si>
  <si>
    <t>N27.45123 W82.57377</t>
  </si>
  <si>
    <t>20-11</t>
  </si>
  <si>
    <t>1203 51ST. AVE. DR. W.</t>
  </si>
  <si>
    <t>M.H.,5149 14ST.W.</t>
  </si>
  <si>
    <t>23-D</t>
  </si>
  <si>
    <t>N27.50276 W82.64547</t>
  </si>
  <si>
    <t>8-25</t>
  </si>
  <si>
    <t>8305 4th.AV.N.W.</t>
  </si>
  <si>
    <t>AZALEA PK.FM, 84ST. &amp; 4AV.N.W.</t>
  </si>
  <si>
    <t>GV,@L.S. &amp; TERMINATION LOCATION</t>
  </si>
  <si>
    <t>24-A</t>
  </si>
  <si>
    <t>N27.45128 W82.54518</t>
  </si>
  <si>
    <t>19-7</t>
  </si>
  <si>
    <t>1600 51AV.E.</t>
  </si>
  <si>
    <t>M.H.,1116 51AV.E.</t>
  </si>
  <si>
    <t>25-A</t>
  </si>
  <si>
    <t>N27.46239 W82.56261</t>
  </si>
  <si>
    <t>20-12</t>
  </si>
  <si>
    <t>108 44TH. AVE. E</t>
  </si>
  <si>
    <t>M.H.,W. OF 830.OF 301 BLVD.</t>
  </si>
  <si>
    <t>25-D</t>
  </si>
  <si>
    <t>N27.50518 W82.63230</t>
  </si>
  <si>
    <t>635 71st.ST.N.W.</t>
  </si>
  <si>
    <t>M.H. 71ST.N.W. &amp; 7AVE.N.W.</t>
  </si>
  <si>
    <t>26-A</t>
  </si>
  <si>
    <t>N27.45835 W82.56896</t>
  </si>
  <si>
    <t>31-A</t>
  </si>
  <si>
    <t>800 ORLANDO AVE.</t>
  </si>
  <si>
    <t>M.H.,W.SIDE OF 14ST.W.&amp; ORLANDO AV.</t>
  </si>
  <si>
    <t>ARV,ORLANDO AV.,100'E.OF MINEOLA ST.</t>
  </si>
  <si>
    <t>26-D</t>
  </si>
  <si>
    <t>N27.50087 W82.60991</t>
  </si>
  <si>
    <t>5-D</t>
  </si>
  <si>
    <t>4902 2ND AVE. DR. N.W.</t>
  </si>
  <si>
    <t>POLY</t>
  </si>
  <si>
    <t>M.H., BEHIND 208 50ST.N.W., E.SIDE</t>
  </si>
  <si>
    <t>27-A MASTER</t>
  </si>
  <si>
    <t>N27.44775 W82.58542</t>
  </si>
  <si>
    <t>20-15</t>
  </si>
  <si>
    <t>2484 53RD AVE. W.</t>
  </si>
  <si>
    <t>12-A,F.M.,34ST.W.&amp; 53AV.W.</t>
  </si>
  <si>
    <t>28-A</t>
  </si>
  <si>
    <t>N27.43711 W82.58447</t>
  </si>
  <si>
    <t>27-A</t>
  </si>
  <si>
    <t>2314 58AV.DR.W.</t>
  </si>
  <si>
    <t>M.H.,24ST.W.,125'N.OF 57AV.W.</t>
  </si>
  <si>
    <t>N27.44406 W82.57989</t>
  </si>
  <si>
    <t>1801 55AV.W.</t>
  </si>
  <si>
    <t>M.H.,1911 55AV.W.</t>
  </si>
  <si>
    <t>2-A</t>
  </si>
  <si>
    <t>N27.41672 W82.56820</t>
  </si>
  <si>
    <t>350 MAGELLAN DR.</t>
  </si>
  <si>
    <t>1-A F.M.,S.E.CORNER OF U.S.41 &amp; MEGELLAN</t>
  </si>
  <si>
    <t>2-C</t>
  </si>
  <si>
    <t>N27.47928 W82.70315</t>
  </si>
  <si>
    <t>8-33</t>
  </si>
  <si>
    <t>2301 AV.C.</t>
  </si>
  <si>
    <t>#5 F.M.,AV.C.&amp; 23ST.</t>
  </si>
  <si>
    <t>2-D</t>
  </si>
  <si>
    <t>N27.49220 W82.59962</t>
  </si>
  <si>
    <t>3820 9AV.W.</t>
  </si>
  <si>
    <t>M.H.,9AV.W. &amp; 44TH.ST.W.</t>
  </si>
  <si>
    <t>2-M</t>
  </si>
  <si>
    <t>N27.46962 W82.68699</t>
  </si>
  <si>
    <t>4326 124ST.CT.W.</t>
  </si>
  <si>
    <t>#5 F.M.,CORTEZ RD.&amp; 124ST.W.</t>
  </si>
  <si>
    <t>301 PARK OF COMMERCE</t>
  </si>
  <si>
    <t>N27.43939 W82.53493</t>
  </si>
  <si>
    <t>19-18</t>
  </si>
  <si>
    <t>SE</t>
  </si>
  <si>
    <t>38-A</t>
  </si>
  <si>
    <t>2315 58TH AVE. E.</t>
  </si>
  <si>
    <t>M.H. S.END 24th.ST.E., OFF SR70, E.SIDE NEAR 5700 24ST.E.</t>
  </si>
  <si>
    <t>30-A</t>
  </si>
  <si>
    <t>N27.45767 W82.59104</t>
  </si>
  <si>
    <t>21-10</t>
  </si>
  <si>
    <t>2921 47TH AVE. W.</t>
  </si>
  <si>
    <t>M.H.,5102 30ST.W., S.SIDE</t>
  </si>
  <si>
    <t>30-AA</t>
  </si>
  <si>
    <t>N27.45853 W82.59573</t>
  </si>
  <si>
    <t>20-9</t>
  </si>
  <si>
    <t>4602 34ST.W.</t>
  </si>
  <si>
    <t>27-A FM, 63AV. &amp; 34ST.W.</t>
  </si>
  <si>
    <t>30-EE</t>
  </si>
  <si>
    <t>N27.46505 W82.55080</t>
  </si>
  <si>
    <t>20-1</t>
  </si>
  <si>
    <t>3831 11TH ST. E.</t>
  </si>
  <si>
    <t>M.H.,9th.ST.E.&amp; 40th.AV.E.</t>
  </si>
  <si>
    <t>N27.45711 W82.57981</t>
  </si>
  <si>
    <t>20-10</t>
  </si>
  <si>
    <t>1710 47TH AVE. DR. W.</t>
  </si>
  <si>
    <t>S.S.</t>
  </si>
  <si>
    <t>34-A F.M.,48AV.W.&amp; 26ST.W.,S.E.CORNER</t>
  </si>
  <si>
    <t>ARV,22ST.W.&amp; 48AV.W.</t>
  </si>
  <si>
    <t>32-A</t>
  </si>
  <si>
    <t>N27.47391 W82.57535</t>
  </si>
  <si>
    <t>20-2</t>
  </si>
  <si>
    <t>36-A</t>
  </si>
  <si>
    <t>3011 14ST.W.</t>
  </si>
  <si>
    <t>M.H.,14ST.W.,132'S.OF C/L 35AV.,W.SIDE</t>
  </si>
  <si>
    <t>32-AA</t>
  </si>
  <si>
    <t>N27.47556 W82.56723</t>
  </si>
  <si>
    <t>509 28AV.W.</t>
  </si>
  <si>
    <t>3006 9ST.W.</t>
  </si>
  <si>
    <t>32-AC</t>
  </si>
  <si>
    <t>N27.47240 W82.57112</t>
  </si>
  <si>
    <t>3155 9ST.W.</t>
  </si>
  <si>
    <t>M.H., 711 30AV.W., LOT #9, M &amp; K TRAILER PK.</t>
  </si>
  <si>
    <t>33-A</t>
  </si>
  <si>
    <t>N27.47172 W82.58762</t>
  </si>
  <si>
    <t>20-3</t>
  </si>
  <si>
    <t>34-A</t>
  </si>
  <si>
    <t>3250 26TH ST. W.</t>
  </si>
  <si>
    <t>M.H.,3633 26ST.W.</t>
  </si>
  <si>
    <t>N27.46537 W82.58547</t>
  </si>
  <si>
    <t>4006 24TH ST. W.</t>
  </si>
  <si>
    <t>16X18</t>
  </si>
  <si>
    <t>M.H.,26ST.W.&amp; 53AV.W.</t>
  </si>
  <si>
    <t>ARV,26ST.W.,300'S.OF 44AV.&amp; 525'S.OF 49AV.W.</t>
  </si>
  <si>
    <t>35-A</t>
  </si>
  <si>
    <t>N27.46324 W82.59369</t>
  </si>
  <si>
    <t>4307 32ND. ST. W.</t>
  </si>
  <si>
    <t>M.H.,2915 39AV.W.</t>
  </si>
  <si>
    <t>N27.46616 W82.57791</t>
  </si>
  <si>
    <t>1602 38TH AVE. W</t>
  </si>
  <si>
    <t>34-A F.M.,24ST.W.,220'S.OF 34A L.S.</t>
  </si>
  <si>
    <t>ARV,300'E.OF 24ST.W.(BEHIND KASH&amp;KARRY)</t>
  </si>
  <si>
    <t>37-A</t>
  </si>
  <si>
    <t>N27.46556 W82.57050</t>
  </si>
  <si>
    <t>800 39AV.W.</t>
  </si>
  <si>
    <t>M.H.,14ST.W.&amp; 38AV.W.,N.W.CORNER</t>
  </si>
  <si>
    <t>N27.44338 W82.53406</t>
  </si>
  <si>
    <t>39-A</t>
  </si>
  <si>
    <t>5519 24ST.E.</t>
  </si>
  <si>
    <t>M.H., SE OF 39-A L.S.</t>
  </si>
  <si>
    <t>SR70-100'E.OF 32 ST.E., 39ST.E., 100'S.SR70</t>
  </si>
  <si>
    <t>39-A MASTER</t>
  </si>
  <si>
    <t>N27.44246 W82.51277</t>
  </si>
  <si>
    <t>19-16</t>
  </si>
  <si>
    <t>SEWWTP</t>
  </si>
  <si>
    <t>5621 39TH ST. E</t>
  </si>
  <si>
    <t>(2)17.5X 16.5</t>
  </si>
  <si>
    <t>S.E.W.W.T.P.</t>
  </si>
  <si>
    <t xml:space="preserve"> </t>
  </si>
  <si>
    <t>3-A</t>
  </si>
  <si>
    <t>N27.40351 W82.52805</t>
  </si>
  <si>
    <t>19-29</t>
  </si>
  <si>
    <t>40-A</t>
  </si>
  <si>
    <t>2850 TELLEVAST RD.</t>
  </si>
  <si>
    <t>M.H., 28ST.CT. &amp; 71AV.E.</t>
  </si>
  <si>
    <t>3-C</t>
  </si>
  <si>
    <t>N27.48796 W82.70555</t>
  </si>
  <si>
    <t>2819 AV.C.</t>
  </si>
  <si>
    <t>M.H.,6AV.&amp; GULF DR., N.W. CORNER</t>
  </si>
  <si>
    <t>N27.50323 W82.59985</t>
  </si>
  <si>
    <t>3939 RIVERVIEW BLVD.</t>
  </si>
  <si>
    <t>M.H.,45ST.W.,150'S.OF MAN.AV.</t>
  </si>
  <si>
    <t>ARV,307 45ST.W.</t>
  </si>
  <si>
    <t>3-M</t>
  </si>
  <si>
    <t>N27.47176 W82.69056</t>
  </si>
  <si>
    <t>4255 127TH. ST. W.</t>
  </si>
  <si>
    <t>M.H.,127ST.W.,N.SIDE OF CORTEZ RD.</t>
  </si>
  <si>
    <t>ARV,127ST.W.@ BRIDGE</t>
  </si>
  <si>
    <t>N27.42905 W82.51830</t>
  </si>
  <si>
    <t>19-20</t>
  </si>
  <si>
    <t>3550 63RD. AVE. E.</t>
  </si>
  <si>
    <t>41-A FM, 63AV.&amp; 39ST.E.</t>
  </si>
  <si>
    <t>41-A</t>
  </si>
  <si>
    <t>N27.41909 W82.49552</t>
  </si>
  <si>
    <t>19-22</t>
  </si>
  <si>
    <t>5195 WHITFIELD AVE.</t>
  </si>
  <si>
    <t>MH, NW CORNER, 63AV.&amp; 39ST.E.</t>
  </si>
  <si>
    <t>428 BOOSTER STATION</t>
  </si>
  <si>
    <t>N27.27799 W82.27799</t>
  </si>
  <si>
    <t>7477 41ST AVE. E.</t>
  </si>
  <si>
    <t>42-A</t>
  </si>
  <si>
    <t>N27.43352 W82.54523</t>
  </si>
  <si>
    <t>1560 60 AV.DR.E.</t>
  </si>
  <si>
    <t>M.H., 6024 15ST.E., FRONT OF #6</t>
  </si>
  <si>
    <t>4-D</t>
  </si>
  <si>
    <t>N27.50916 W82.61637</t>
  </si>
  <si>
    <t>5600 RIVERVIEW BLVD.</t>
  </si>
  <si>
    <t>WETWELL,7-D LIFT STATION</t>
  </si>
  <si>
    <t>ARV,WARNERS BAYOU BRIDGE E.</t>
  </si>
  <si>
    <t>4-M</t>
  </si>
  <si>
    <t>N27.47167 W82.67808</t>
  </si>
  <si>
    <t>21-2</t>
  </si>
  <si>
    <t>11750 40th.AV.W.</t>
  </si>
  <si>
    <t>M.H., 115ST.W. &amp; CORTEZ RD., N.W. CORNER</t>
  </si>
  <si>
    <t>GV,@LIFT STATION</t>
  </si>
  <si>
    <t>58TH.AV.DR.W.</t>
  </si>
  <si>
    <t>This station is being removed 03/17/15</t>
  </si>
  <si>
    <t>N27.43715 W82.57986</t>
  </si>
  <si>
    <t>FLAMINGO BLVD.</t>
  </si>
  <si>
    <t>1800 58AV.DR.W.</t>
  </si>
  <si>
    <t>M.H., 5852 WELCOME RD., UNIT 2, BAYSHORE CONDOS</t>
  </si>
  <si>
    <t>5-A</t>
  </si>
  <si>
    <t>N27.39892 W82.56325</t>
  </si>
  <si>
    <t>20-36</t>
  </si>
  <si>
    <t>6-A</t>
  </si>
  <si>
    <t>420 SUWANEE AVE.</t>
  </si>
  <si>
    <t>M.H.,W.OF US41 ON SUWANNEE AV.</t>
  </si>
  <si>
    <t>N27.50046 W82.61159</t>
  </si>
  <si>
    <t>300 50ST.CT.N.W.</t>
  </si>
  <si>
    <t>M.H.,51ST.W.,100'S.OF MAN.AV.</t>
  </si>
  <si>
    <t>N27.40416 W82.57125</t>
  </si>
  <si>
    <t>20-35</t>
  </si>
  <si>
    <t>7678 WEST MORELAND DR.</t>
  </si>
  <si>
    <t>M.H.,BROUGHTON AV.,450'N.OF GREENWOOD AV.</t>
  </si>
  <si>
    <t>6-D</t>
  </si>
  <si>
    <t>N27.50639 W82.61380</t>
  </si>
  <si>
    <t>9-29</t>
  </si>
  <si>
    <t>5116 HARBOR DR.,N.W.</t>
  </si>
  <si>
    <t>7-D F.M.,59ST.N.W.&amp; HARBOR RD.</t>
  </si>
  <si>
    <t>7-A</t>
  </si>
  <si>
    <t>N27.38896 W82.56526</t>
  </si>
  <si>
    <t>8448 UPLANDS BLVD.</t>
  </si>
  <si>
    <t>M.H.,S.END OF LONGBAY BLVD., S. OF EAGLES NEST LN.</t>
  </si>
  <si>
    <t>N27.51058 W82.61881</t>
  </si>
  <si>
    <t>5820 RIVERVIEW BLVD.</t>
  </si>
  <si>
    <t>M.H.,419 62ST.N.W.,(DEAD END)</t>
  </si>
  <si>
    <t>GV,6AV.N.W.&amp; 59ST.W.</t>
  </si>
  <si>
    <t>87TH.ST.CT.N.W.</t>
  </si>
  <si>
    <t>N27.50531 W82.64909</t>
  </si>
  <si>
    <t>8-24</t>
  </si>
  <si>
    <t>608 87TH.ST.CT.N.W.</t>
  </si>
  <si>
    <t>F.M. @ 9TH.AVE.N.W. &amp; 87TH.ST.CT.N.W.</t>
  </si>
  <si>
    <t>PV @ LS &amp; 60' E. OF 87ST.CT.N.W. ON 9 AVE.N.W.</t>
  </si>
  <si>
    <t>N27.50736 W82.62851</t>
  </si>
  <si>
    <t>6700 9AV.N.W.</t>
  </si>
  <si>
    <t>12D F.M., 9AV.N.W. &amp; 72 ST.N.W.</t>
  </si>
  <si>
    <t>ARV,71ST.N.W.&amp; 5AV.N.W.</t>
  </si>
  <si>
    <t>9-A</t>
  </si>
  <si>
    <t>N27.40638 W82.54836</t>
  </si>
  <si>
    <t>1160 ROME AV.</t>
  </si>
  <si>
    <t>M.H., 7230 15ST.E.</t>
  </si>
  <si>
    <t>9-AA</t>
  </si>
  <si>
    <t>N27.38896 W82.53664</t>
  </si>
  <si>
    <t>19-31</t>
  </si>
  <si>
    <t>1703 W. UNIVERSITY PKWY</t>
  </si>
  <si>
    <t>M.H., TELLEVAST RD. &amp; 15ST.E., SE CORNER</t>
  </si>
  <si>
    <t>N27.50336 W82.62728</t>
  </si>
  <si>
    <t>6504 5TH. AVE. N.W</t>
  </si>
  <si>
    <t>15-D F.M.,67ST.N.W.&amp; 1AV.N.W.</t>
  </si>
  <si>
    <t>GV,@TERMINATION LOCATION</t>
  </si>
  <si>
    <t>ABERDEEN</t>
  </si>
  <si>
    <t>N27.54711 W82.45934</t>
  </si>
  <si>
    <t>10-1</t>
  </si>
  <si>
    <t>NE</t>
  </si>
  <si>
    <t>N1-C</t>
  </si>
  <si>
    <t>10213 37TH.COOURT E.</t>
  </si>
  <si>
    <t>PARRISH</t>
  </si>
  <si>
    <t>C-900</t>
  </si>
  <si>
    <t>16" FM @ US 301, E. OF 100TH. AVE.E.</t>
  </si>
  <si>
    <t>ADD-A-ROOM</t>
  </si>
  <si>
    <t>N27.44912 W82.51606</t>
  </si>
  <si>
    <t>19-8</t>
  </si>
  <si>
    <t>GARDEN LAKES</t>
  </si>
  <si>
    <t>5215 37th.ST.E.</t>
  </si>
  <si>
    <t>PERIDIA 1 F.M., WEST OF L.S.</t>
  </si>
  <si>
    <t>AIRPORT COMMERCIAL PARK</t>
  </si>
  <si>
    <t>N27.39375 W82.54500</t>
  </si>
  <si>
    <t>8231 LINDBERG CT.</t>
  </si>
  <si>
    <t>9-AA FM @ 15ST.E. &amp; LINDBERG CT.</t>
  </si>
  <si>
    <t>AIRPORT INDUSTRIAL PARK</t>
  </si>
  <si>
    <t>N27.40402 W82.55230</t>
  </si>
  <si>
    <t>1165 TALLEVAST RD.</t>
  </si>
  <si>
    <t>M.H. ACROSS FROM 7667 15ST.E.</t>
  </si>
  <si>
    <t>ANCIENT OAKS</t>
  </si>
  <si>
    <t>N27.56788 W82.47065</t>
  </si>
  <si>
    <t>5-7</t>
  </si>
  <si>
    <t>NEWWTP</t>
  </si>
  <si>
    <t>5345 90th.AV.CIR.E.</t>
  </si>
  <si>
    <t>PALMETTO</t>
  </si>
  <si>
    <t>TV4 F.M., ERIE RD. &amp; 59ST.E.</t>
  </si>
  <si>
    <t>ANIMAL SERVICES</t>
  </si>
  <si>
    <t>N27.53401 W82.56602</t>
  </si>
  <si>
    <t>WEST MEMPHIS</t>
  </si>
  <si>
    <t>305 25TH. ST.W.</t>
  </si>
  <si>
    <t>WEST MEMPHIS L.S. WET WELL</t>
  </si>
  <si>
    <t>ANNA MARIA OYSTER BAR (ELLENTON)</t>
  </si>
  <si>
    <t>SHONEY'S RESTAURANT</t>
  </si>
  <si>
    <t>N27.52869 W82.51435</t>
  </si>
  <si>
    <t>10-16</t>
  </si>
  <si>
    <t>5087 17TH ST. E.</t>
  </si>
  <si>
    <t>ELLENTON</t>
  </si>
  <si>
    <t>TV #4 F.M., N. OF L.S.</t>
  </si>
  <si>
    <t>GV,@LIFT STATION AND TERMINATION LOCATION</t>
  </si>
  <si>
    <t>ARBOR GRANDE</t>
  </si>
  <si>
    <t>N27.28622 W82.24960</t>
  </si>
  <si>
    <t>POPE ROAD MASTER</t>
  </si>
  <si>
    <t>2216 WHITE EAGLE BOULEVARD</t>
  </si>
  <si>
    <t>AT WEST R/W LINE OF WHITE EAGLE BLVD IN FRONT OF L/S</t>
  </si>
  <si>
    <t>ARBOR LAKES</t>
  </si>
  <si>
    <t>N27.41237 W82.48128</t>
  </si>
  <si>
    <t>19-27</t>
  </si>
  <si>
    <t>MOTE RANCH 1</t>
  </si>
  <si>
    <t>7217 SOUTHGATE CT.</t>
  </si>
  <si>
    <t>M.H. 7018 COACHLIGHT ST.</t>
  </si>
  <si>
    <t>ARBOR RESERVE</t>
  </si>
  <si>
    <t>N27.43923 W82.50476</t>
  </si>
  <si>
    <t>5710 WESTHAVEN CT.</t>
  </si>
  <si>
    <t>4X6</t>
  </si>
  <si>
    <t>C900/HDPE</t>
  </si>
  <si>
    <t>39-A FM @ 57AVE.E.</t>
  </si>
  <si>
    <t>GV @ LS &amp; TERMINATION</t>
  </si>
  <si>
    <t>ARNOLD PALMER GREEN 1</t>
  </si>
  <si>
    <t>N27.40197 W82.40541</t>
  </si>
  <si>
    <t>18-28</t>
  </si>
  <si>
    <t>LEGACY 10</t>
  </si>
  <si>
    <t>7699 ARNOLD PALMER GREEN</t>
  </si>
  <si>
    <t>M.H.@ LEGACY BLVD. &amp; MASTERS AVE.</t>
  </si>
  <si>
    <t>ARNOLD PALMER GREEN 2</t>
  </si>
  <si>
    <t>N27.40688 W82.41204</t>
  </si>
  <si>
    <t>ARNOLD PALMER 1</t>
  </si>
  <si>
    <t>7533 ARNOLD PALMER GREEN</t>
  </si>
  <si>
    <t>M.H. @ ARNOLD PALMER GREEN &amp; VILAMOURE PLACE</t>
  </si>
  <si>
    <t>GV,@LIFT STATION &amp; TERMINATION LOCATION</t>
  </si>
  <si>
    <t>ARNOLD PALMER GREEN 3</t>
  </si>
  <si>
    <t>N27.41463 W82.40858</t>
  </si>
  <si>
    <t>ARNOLD PALMER 2</t>
  </si>
  <si>
    <t>7390 ARNOLD PALMER GREEN</t>
  </si>
  <si>
    <t>M.H. @ 13615 BLYTHFIELD TERRACE</t>
  </si>
  <si>
    <t>ARNOLD PALMER GREEN 4</t>
  </si>
  <si>
    <t>N27.41417 W82.41087</t>
  </si>
  <si>
    <t>DOMINION</t>
  </si>
  <si>
    <t>7389 ARNOLD PALMER GREEN</t>
  </si>
  <si>
    <t>FM FROM STATION #405</t>
  </si>
  <si>
    <t>ARTISAN LAKES 2</t>
  </si>
  <si>
    <t>N27.36252 W82.30957</t>
  </si>
  <si>
    <t>ARTISAN LAKES MASTER</t>
  </si>
  <si>
    <t>9907 ARTISAN LAKES PKWY</t>
  </si>
  <si>
    <t>COBBLE PARK PLACE AND ARTISAN LAKES PKWY</t>
  </si>
  <si>
    <t>GV @L.S. &amp; TERMINATION LOCATION</t>
  </si>
  <si>
    <t>ARTISAN LAKES 3</t>
  </si>
  <si>
    <t>N27.36547 W82.30906</t>
  </si>
  <si>
    <t>10520 COBBLE PARK PLACE</t>
  </si>
  <si>
    <t>N27.60253 W82.50594</t>
  </si>
  <si>
    <t>5-5</t>
  </si>
  <si>
    <t>9760 GILLETTE ROAD</t>
  </si>
  <si>
    <t>20X30</t>
  </si>
  <si>
    <t>PV @ L.S. &amp; TERMINATION</t>
  </si>
  <si>
    <t>AZALEA PARK</t>
  </si>
  <si>
    <t>N27.50764 W82.64884</t>
  </si>
  <si>
    <t>903 87TH.ST.N.W.</t>
  </si>
  <si>
    <t>M.H., 9TH.AV.N.W. &amp; 83 ST.N.W.</t>
  </si>
  <si>
    <t>BARRINGTON RIDGE</t>
  </si>
  <si>
    <t>N27.43466 W82.50912</t>
  </si>
  <si>
    <t>6171 42ST.CIR.E.</t>
  </si>
  <si>
    <t>6 X 8</t>
  </si>
  <si>
    <t>39-A FM., N. SIDE OF BARRINGTON RIDGE IN FPL R/W</t>
  </si>
  <si>
    <t>BASHAW ELEMENTARY SCHOOL</t>
  </si>
  <si>
    <t>N27.46719 W82.48935</t>
  </si>
  <si>
    <t>19-3</t>
  </si>
  <si>
    <t>3603 57TH ST. E</t>
  </si>
  <si>
    <t>39A FM, CARUSO RD. &amp; 44AV.E.</t>
  </si>
  <si>
    <t>GV@LS &amp; 100'W.OF CARUSO, S.SIDE 44AV.E.</t>
  </si>
  <si>
    <t>BAY DRIVE</t>
  </si>
  <si>
    <t>N27.42033 W82.59114</t>
  </si>
  <si>
    <t>BAYSHORE Y.B.</t>
  </si>
  <si>
    <t>2906 BAY DRIVE</t>
  </si>
  <si>
    <t>M.H., 43 FT. N.OF LIFT STATION</t>
  </si>
  <si>
    <t>BAYOU CONDOMINIUMS</t>
  </si>
  <si>
    <t>N27.53248 W82.73244</t>
  </si>
  <si>
    <t>522 PINE AV.</t>
  </si>
  <si>
    <t>SERVICE 254' FROM DOWN N.H., ACROSS FROM ROSER CHURCH ON PINE ST.</t>
  </si>
  <si>
    <t>BAYSHORE ON THE LAKE</t>
  </si>
  <si>
    <t>N27.46599 W82.58307</t>
  </si>
  <si>
    <t>3910 LAKE BAYSHORE DR.</t>
  </si>
  <si>
    <t>36-A FM, LAKE BAYSHORE DR., S. OF L.S.</t>
  </si>
  <si>
    <t>BAYSHORE YACHT BASIN</t>
  </si>
  <si>
    <t>N27.42140 W82.58618</t>
  </si>
  <si>
    <t>2301 S. RADCLIFFE PL.</t>
  </si>
  <si>
    <t>12-A F.M., FLORIDA BLVD. &amp; 26ST.W., N.E. CORNER</t>
  </si>
  <si>
    <t>BELAIRE BAYOU</t>
  </si>
  <si>
    <t>N27.50378 W82.62522</t>
  </si>
  <si>
    <t>6324 5th.AV.N.W.</t>
  </si>
  <si>
    <t>5 X 10</t>
  </si>
  <si>
    <t>M.H., 6AV.N.W. &amp; 62 ST.N.W.</t>
  </si>
  <si>
    <t>BENNETT PARK</t>
  </si>
  <si>
    <t>N27.50074 W82.48438</t>
  </si>
  <si>
    <t>10-27</t>
  </si>
  <si>
    <t>MANATEE PALMS 1</t>
  </si>
  <si>
    <t>400 CYPRESS CREEK BLVD.</t>
  </si>
  <si>
    <t>KAY ROAD F.M.</t>
  </si>
  <si>
    <t>BLACKSTONE PARK</t>
  </si>
  <si>
    <t>N27.31988 W82.34650</t>
  </si>
  <si>
    <t>N/A</t>
  </si>
  <si>
    <t>2112 14TH AVE. W.</t>
  </si>
  <si>
    <t>CITY OF PAL. FM IN 14TH AVE ROW @ W PROP LINE</t>
  </si>
  <si>
    <t>GV@L.S, 14TH AVE ROW@W PROP LINE 285' N OF PARK ENTRANCE</t>
  </si>
  <si>
    <t>BOLLETTIERI PARK</t>
  </si>
  <si>
    <t>N27.44077 W82.60791</t>
  </si>
  <si>
    <t>20-16</t>
  </si>
  <si>
    <t>5691 47th.ST.W.</t>
  </si>
  <si>
    <t>12-A FM, @ 53rd.AV. &amp; 47th.ST.W.</t>
  </si>
  <si>
    <t>BOLLETTIERI VILLAGE</t>
  </si>
  <si>
    <t>N27.44598 W82.59573</t>
  </si>
  <si>
    <t>5420 34TH ST. W.</t>
  </si>
  <si>
    <t>12-A FM, E. OF LS ON 34ST.W.</t>
  </si>
  <si>
    <t>BOOKS-A-MILLION</t>
  </si>
  <si>
    <t>HANDY CITY</t>
  </si>
  <si>
    <t>N27.46282 W82.57459</t>
  </si>
  <si>
    <t>4101 14TH ST. W.</t>
  </si>
  <si>
    <t>M.H., S.W. CORNER 1207 40 AV.W.</t>
  </si>
  <si>
    <t>BRADEN LAKES</t>
  </si>
  <si>
    <t>N27.45338 W82.59165</t>
  </si>
  <si>
    <t>5001 30th.ST.W.</t>
  </si>
  <si>
    <t>M.H.,30ST.W. IN FRONT OF LS.</t>
  </si>
  <si>
    <t>GV,@ LIFT STATION</t>
  </si>
  <si>
    <t>BRADEN RIVER (#17)</t>
  </si>
  <si>
    <t>N27.43083 W82.47140</t>
  </si>
  <si>
    <t>19-23</t>
  </si>
  <si>
    <t>TARA 20</t>
  </si>
  <si>
    <t>6290 LINGER LODGE ROAD</t>
  </si>
  <si>
    <t>ARVIDA 18" F.M.,FP&amp;L R/W N.OF TAILFEATHER WAY</t>
  </si>
  <si>
    <t>BRADEN RIVER HIGH SCHOOL</t>
  </si>
  <si>
    <t>N27.44941 W82.48454</t>
  </si>
  <si>
    <t>19-10</t>
  </si>
  <si>
    <t>5265 60th.ST.E.</t>
  </si>
  <si>
    <t>PVC/HDPE</t>
  </si>
  <si>
    <t>39A FM W. OF L.S.</t>
  </si>
  <si>
    <t>BRADEN WOODS (#18)</t>
  </si>
  <si>
    <t>N27.42154 W82.44329</t>
  </si>
  <si>
    <t>18-19</t>
  </si>
  <si>
    <t>6555 99TH ST. E.</t>
  </si>
  <si>
    <t>TARA 20 F.M., SR 70 &amp; LENA RD., N.W. CORNER</t>
  </si>
  <si>
    <t>BRADENTON TRANSITIONAL CENTER</t>
  </si>
  <si>
    <t>STATE CORRECTIONAL INST.</t>
  </si>
  <si>
    <t>N27.41818 W82.53834</t>
  </si>
  <si>
    <t>19-19</t>
  </si>
  <si>
    <t>2102 63AV.E.</t>
  </si>
  <si>
    <t>MH, NE CORNER OF 2920 63AV.E.</t>
  </si>
  <si>
    <t>BRADENTON/SARASOTA AIRPORT</t>
  </si>
  <si>
    <t>N27.38621 W82.55528</t>
  </si>
  <si>
    <t>GEN.SPATZ &amp; GEN.KENNY AV.</t>
  </si>
  <si>
    <t>M.H. IN GRASS, S.END ROW A-9, PARKING AREA</t>
  </si>
  <si>
    <t>BRIDGEWATER</t>
  </si>
  <si>
    <t>N27.44042 W82.40726</t>
  </si>
  <si>
    <t>18-17</t>
  </si>
  <si>
    <t>13408 BRIDGEPORT CROSSING</t>
  </si>
  <si>
    <t>PVC &amp; HDPE</t>
  </si>
  <si>
    <t>TIES INTO EXISTING FM STUB OUT AT POPE RD &amp; BRIDGEPORT CROSSING</t>
  </si>
  <si>
    <t>GV @ LS. &amp; ACROSS FROM 13112 BRIDGEPORT CROSSING</t>
  </si>
  <si>
    <t>BROADMOAR PINES</t>
  </si>
  <si>
    <t>N27.40072 W82.48525</t>
  </si>
  <si>
    <t>19-34</t>
  </si>
  <si>
    <t>PALM AIRE 3</t>
  </si>
  <si>
    <t>7832 BROADMOOR PINES BLVD.</t>
  </si>
  <si>
    <t>M.H.,WHITFIELD AV.EXT. &amp; PALM AIRE DR., E.SIDE</t>
  </si>
  <si>
    <t>BROOKSIDE ESTATES</t>
  </si>
  <si>
    <t>N27.30641 W82.24743</t>
  </si>
  <si>
    <t>GREYHAWK #3</t>
  </si>
  <si>
    <t>807 129TH STREET NE</t>
  </si>
  <si>
    <t>SDR 21</t>
  </si>
  <si>
    <t>RAVEN CREST FM @ UMRR / GREYHAWK BLVD</t>
  </si>
  <si>
    <t>GV,@LIFT STATION, @ FM TIE-IN LOCATION</t>
  </si>
  <si>
    <t>BROOME PARK</t>
  </si>
  <si>
    <t>N27.47040 W82.63820</t>
  </si>
  <si>
    <t>20-6</t>
  </si>
  <si>
    <t>7507 34AV.W.</t>
  </si>
  <si>
    <t>M.H. 4216 75th.ST.W.</t>
  </si>
  <si>
    <t>BRYN MAWR</t>
  </si>
  <si>
    <t>N27.42106 W82.58888</t>
  </si>
  <si>
    <t>315A BRYN MAWR IS.</t>
  </si>
  <si>
    <t>M.H., BRYNMAWR &amp; FLORIDA BLVD.</t>
  </si>
  <si>
    <t>BUCKEYE INDUSTRIAL PARK</t>
  </si>
  <si>
    <t>N27.62049 W82.53281</t>
  </si>
  <si>
    <t>5-3</t>
  </si>
  <si>
    <t>N1H</t>
  </si>
  <si>
    <t>11813 31ST. TERRACE E.</t>
  </si>
  <si>
    <t>JAIL FORCE MAIN AT US41 &amp; BUCKEYE RD.</t>
  </si>
  <si>
    <t>BUFFALO CREEK</t>
  </si>
  <si>
    <t>N27.57708 W82.48256</t>
  </si>
  <si>
    <t>5-8</t>
  </si>
  <si>
    <t>6803 BUFFALO ROAD</t>
  </si>
  <si>
    <t>N1-B F.M., ERIE ROAD @ ENTRANCE TO PARK</t>
  </si>
  <si>
    <t>BUFFALO CREEK FIELD OFFICE</t>
  </si>
  <si>
    <t>N27.55808 W82.54220</t>
  </si>
  <si>
    <t>8100 69 ST.E.</t>
  </si>
  <si>
    <t>BUFFALO CREEK FM</t>
  </si>
  <si>
    <t>CADENCE</t>
  </si>
  <si>
    <t>N27.29285 W82.25629</t>
  </si>
  <si>
    <t>MISSIONARY VILLAGE</t>
  </si>
  <si>
    <t>11541 11TH AVE. E</t>
  </si>
  <si>
    <t>FM IN ROW OF 117TH STREET EAST</t>
  </si>
  <si>
    <t>GV @ LS &amp; 117TH ST E AND 11TH AVE E</t>
  </si>
  <si>
    <t>CANDLEWOOD</t>
  </si>
  <si>
    <t>N27.45307 W82.52586</t>
  </si>
  <si>
    <t>PET MILK</t>
  </si>
  <si>
    <t>4900 30th.ST.E.</t>
  </si>
  <si>
    <t>ONECO</t>
  </si>
  <si>
    <t>M.H., 30.ST.CT..E.&amp; 49th.AV.E.</t>
  </si>
  <si>
    <t>CASA LOMA</t>
  </si>
  <si>
    <t>N27.45123 W82.56035</t>
  </si>
  <si>
    <t>400 51AV.E.</t>
  </si>
  <si>
    <t>FIRST M.H. EAST OF 4ST.&amp; 53AV.E.</t>
  </si>
  <si>
    <t>CASCADES</t>
  </si>
  <si>
    <t>N27.42361 W82.51070</t>
  </si>
  <si>
    <t>19-21</t>
  </si>
  <si>
    <t>4085 65TH.PLACE E.</t>
  </si>
  <si>
    <t>41A FM, LOCKWOOD RIDGE RD. &amp; ROYAL CASCADES WAY</t>
  </si>
  <si>
    <t>CENTRAL PARK</t>
  </si>
  <si>
    <t>N27.45444 W82.42368</t>
  </si>
  <si>
    <t>M.H., BALBOA PARK ROAD</t>
  </si>
  <si>
    <t>CENTRE LAKE</t>
  </si>
  <si>
    <t>N27.42214 W82.51762</t>
  </si>
  <si>
    <t>6600 PROSPECT RD.</t>
  </si>
  <si>
    <t>M.H. AT PROSPECT AND 63RD. AVE.</t>
  </si>
  <si>
    <t>CENTRE PARK INDUSTRIAL CEN.</t>
  </si>
  <si>
    <t>N27.41126 W82.53738</t>
  </si>
  <si>
    <t>19-30</t>
  </si>
  <si>
    <t>7240 22 ST.E.</t>
  </si>
  <si>
    <t>M.H., 21ST.E. &amp; LIMBUS AVE.</t>
  </si>
  <si>
    <t>GV,@ LIFT STATION, 21ST.E. &amp; 72AV.E.</t>
  </si>
  <si>
    <t>CHATEAU VILLAGE</t>
  </si>
  <si>
    <t>N27.44457 W82.56806</t>
  </si>
  <si>
    <t>601-A CRETE CT.</t>
  </si>
  <si>
    <t>MH. 7ST.&amp; 53AV.W.</t>
  </si>
  <si>
    <t>CHELSEA OAKS</t>
  </si>
  <si>
    <t>N27.53901 W82.41821</t>
  </si>
  <si>
    <t>11-3</t>
  </si>
  <si>
    <t>12495 30ST.E.</t>
  </si>
  <si>
    <t>TWIN RIVER FM @ FT.HAMER RD. &amp; COLF COURSE RD.</t>
  </si>
  <si>
    <t>CHIN ROAD SHOPPING CENTER</t>
  </si>
  <si>
    <t>N27.55667 W82.44611</t>
  </si>
  <si>
    <t>11265 U.S.301 N.</t>
  </si>
  <si>
    <t>6" FM S.W. CORNER CHIN RD</t>
  </si>
  <si>
    <t>PV,@ LIFT STATION</t>
  </si>
  <si>
    <t>CIVIC CENTER</t>
  </si>
  <si>
    <t>N27.51555 W82.56175</t>
  </si>
  <si>
    <t>PAL</t>
  </si>
  <si>
    <t>CITY OF PALMETTO</t>
  </si>
  <si>
    <t>1 HABEN BLVD.</t>
  </si>
  <si>
    <t>5 X 6</t>
  </si>
  <si>
    <t>MH, PALM BAY MHP @ PALM 1 ST. &amp; PALM 3 RD.</t>
  </si>
  <si>
    <t>COLLEGE PLAZA</t>
  </si>
  <si>
    <t>N27.46033 W82.59573</t>
  </si>
  <si>
    <t>4480 34TH ST. W.</t>
  </si>
  <si>
    <t>WILDWOOD SPGS.1 F.M., 34ST.W., EAST OF L.S.</t>
  </si>
  <si>
    <t>COLONIAL WOODS</t>
  </si>
  <si>
    <t>N27.51453 W82.64988</t>
  </si>
  <si>
    <t>8807 17th.AV.E.N.W.</t>
  </si>
  <si>
    <t>THE LOOP F.M., N. OF L.S.</t>
  </si>
  <si>
    <t>COLONY COVE 1</t>
  </si>
  <si>
    <t>N27.53360 W82.49040</t>
  </si>
  <si>
    <t>10-10</t>
  </si>
  <si>
    <t>COLONY COVE 6</t>
  </si>
  <si>
    <t>228 AMELO ST.</t>
  </si>
  <si>
    <t>RIDGEWOOD 8" F.M. TO C.C.#6 @ US301</t>
  </si>
  <si>
    <t>COLONY COVE 10</t>
  </si>
  <si>
    <t>N27.54839 W82.48235</t>
  </si>
  <si>
    <t>10-3</t>
  </si>
  <si>
    <t>8001 DESOTO DR.</t>
  </si>
  <si>
    <t>COLONY COVE 6 L.S.</t>
  </si>
  <si>
    <t>COLONY COVE 2</t>
  </si>
  <si>
    <t>N27.53235 W82.48637</t>
  </si>
  <si>
    <t>525 EDGEWATER DR.</t>
  </si>
  <si>
    <t>M.H., CARPORT, DEN HELDEN AV.&amp; HAGUE DR., LOT 338</t>
  </si>
  <si>
    <t>COLONY COVE 3</t>
  </si>
  <si>
    <t>N27.52945 W82.48546</t>
  </si>
  <si>
    <t>564 BAYSHORE DR.</t>
  </si>
  <si>
    <t>4 X 6</t>
  </si>
  <si>
    <t>COLONY COVE 4</t>
  </si>
  <si>
    <t>N27.53537 W82.48539</t>
  </si>
  <si>
    <t>480 COLONY DR. S.</t>
  </si>
  <si>
    <t>M.H. @ 506 OUTER DR.</t>
  </si>
  <si>
    <t>COLONY COVE 5</t>
  </si>
  <si>
    <t>N27.53599 W82.48598</t>
  </si>
  <si>
    <t>438 COQUINA DR.</t>
  </si>
  <si>
    <t>M.H. CORNER COQUINA DR. &amp; BROOKWOOD DR.</t>
  </si>
  <si>
    <t>N27.53853 W82.48759</t>
  </si>
  <si>
    <t>162 COLONY DR. N.</t>
  </si>
  <si>
    <t>TV#4 F.M., US 301, 400'E.OF C.C.ENTRANCE</t>
  </si>
  <si>
    <t>COLONY COVE 7</t>
  </si>
  <si>
    <t>N27.54444 W82.48809</t>
  </si>
  <si>
    <t>481 SUNSET CIR.S.</t>
  </si>
  <si>
    <t>BPIU.14</t>
  </si>
  <si>
    <t>MH, 362 TAHITIAN</t>
  </si>
  <si>
    <t>COLONY COVE 8</t>
  </si>
  <si>
    <t>N27.54685 W82.49090</t>
  </si>
  <si>
    <t>7100 LAKESHORE DR.</t>
  </si>
  <si>
    <t>6X10</t>
  </si>
  <si>
    <t>COLONY COVE 9</t>
  </si>
  <si>
    <t>N27.55302 W82.48636</t>
  </si>
  <si>
    <t>7639 KINGS DR.</t>
  </si>
  <si>
    <t>C.C.#8 M.H., 7620 QUEENS WAY</t>
  </si>
  <si>
    <t>CONSERVATORY PARK</t>
  </si>
  <si>
    <t>N27.39691 W82.49184</t>
  </si>
  <si>
    <t>PALM AIRE 2</t>
  </si>
  <si>
    <t>8027 CONSERVATORY DRIVE</t>
  </si>
  <si>
    <t>SARASOTA</t>
  </si>
  <si>
    <t>8023 CONSERVATORY DRIVE</t>
  </si>
  <si>
    <t>GV, @ LIFT STATION</t>
  </si>
  <si>
    <t>COOPER CREEK (#15)</t>
  </si>
  <si>
    <t>N27.39188 W82.45489</t>
  </si>
  <si>
    <t>19-36</t>
  </si>
  <si>
    <t>8300 COOPER CREEK BLVD.</t>
  </si>
  <si>
    <t>ARVIDA FORCEMAIN, FP&amp;L EASEMENT</t>
  </si>
  <si>
    <t>COPPERFIELD</t>
  </si>
  <si>
    <t>N27.39993 W82.51447</t>
  </si>
  <si>
    <t>19-32</t>
  </si>
  <si>
    <t>7839 38ST.CT.E.</t>
  </si>
  <si>
    <t>UNIVERSITY WALK F.M. &amp; TUTTLE</t>
  </si>
  <si>
    <t>COPPERSTONE 1</t>
  </si>
  <si>
    <t>N27.58471 W82.44688</t>
  </si>
  <si>
    <t>4-4</t>
  </si>
  <si>
    <t>11306 78TH.ST.E.</t>
  </si>
  <si>
    <t>16" F.M. ON ERIE ROAD AT ENTRANCE TO COPPERSTONE</t>
  </si>
  <si>
    <t>PV @ LS, 16" F.M. VALVES ON EACH SIDE OF DITCH</t>
  </si>
  <si>
    <t>COPPERSTONE 2</t>
  </si>
  <si>
    <t>N27.58471 W82.44011</t>
  </si>
  <si>
    <t>11551 84TH.ST.CIR.E.</t>
  </si>
  <si>
    <t>MH., #1-73, 77 ST. E. &amp; 112 AVE.E.</t>
  </si>
  <si>
    <t>PV @ L.S.</t>
  </si>
  <si>
    <t>COPPERSTONE 3</t>
  </si>
  <si>
    <t>N27.58479 W82.45254</t>
  </si>
  <si>
    <t>10940 79TH.ST.E.</t>
  </si>
  <si>
    <t>COPPERSTONE 2 F.M.</t>
  </si>
  <si>
    <t>COQUINA BEACH 1</t>
  </si>
  <si>
    <t>N27.45564 W82.69478</t>
  </si>
  <si>
    <t>N.RESTROOMS</t>
  </si>
  <si>
    <t>COQ.#3 F.M.,60'W.OF L.S.</t>
  </si>
  <si>
    <t>GV,@ LIFT STATION,W.SIDE</t>
  </si>
  <si>
    <t>COQUINA BEACH 2</t>
  </si>
  <si>
    <t>N27.45084 W82.69277</t>
  </si>
  <si>
    <t>C.RESTROOMS</t>
  </si>
  <si>
    <t>COQ.#3 F.M.,60'E.OF L.S.</t>
  </si>
  <si>
    <t>GV,@ LIFT STATION,E.SIDE</t>
  </si>
  <si>
    <t>COQUINA BEACH 3</t>
  </si>
  <si>
    <t>N27.44776 W82.69116</t>
  </si>
  <si>
    <t>2650 GULF DR.</t>
  </si>
  <si>
    <t>M.H.,13ST.S.,180'E.OF GULF DR.</t>
  </si>
  <si>
    <t>GV,@ LIFT STATION,E.SIDE,GV.@ 400' ON F.M.</t>
  </si>
  <si>
    <t>COQUINA BEACH 4</t>
  </si>
  <si>
    <t>N27.44740 W82.68881</t>
  </si>
  <si>
    <t>21-15</t>
  </si>
  <si>
    <t>BAYSIDE BOAT RAMP</t>
  </si>
  <si>
    <t>COQ.#3 F.M., APROX. 70' E. OF C.B.#3 L.S.</t>
  </si>
  <si>
    <t>CORAL SHORES EAST 3</t>
  </si>
  <si>
    <t>N27.45804 W82.65314</t>
  </si>
  <si>
    <t>CORAL SHORES WEST</t>
  </si>
  <si>
    <t>4706 MANGROVE PR.RD.</t>
  </si>
  <si>
    <t>MH. 4616 MANGROVE PT.RD.</t>
  </si>
  <si>
    <t>CORAL SHORES EAST 4</t>
  </si>
  <si>
    <t>N27.45729 W82.65186</t>
  </si>
  <si>
    <t>4706 CORAL LAKE DR.</t>
  </si>
  <si>
    <t>M.H.,CORTEZ RD. @ 1-M L.S.</t>
  </si>
  <si>
    <t>N27.45759 W82.65457</t>
  </si>
  <si>
    <t>4808 CORAL BLVD.</t>
  </si>
  <si>
    <t>ACP</t>
  </si>
  <si>
    <t>M.H.,CORTEZ RD.,N.OF CORAL SHORES ENTR. (IN DITCH)</t>
  </si>
  <si>
    <t>CORTEZ COMMERCIAL CENTER</t>
  </si>
  <si>
    <t>N27.46325 W82.60024</t>
  </si>
  <si>
    <t>4010 43rd.AV.DR.W.</t>
  </si>
  <si>
    <t>W.W.SPGS #1 F.M.,44AV. &amp; 39ST.W., SW CORNER</t>
  </si>
  <si>
    <t>CORTEZ PLAZA 1</t>
  </si>
  <si>
    <t>N27.46020 W82.57320</t>
  </si>
  <si>
    <t>CORTEZ PLAZA 2</t>
  </si>
  <si>
    <t>4497 14th.ST.W.</t>
  </si>
  <si>
    <t>CORTEZ PLAZA M.H.  30' N. OF LS</t>
  </si>
  <si>
    <t>N27.46095 W82.57273</t>
  </si>
  <si>
    <t>1201 CORTEZ RD.W.</t>
  </si>
  <si>
    <t>MH, 4502 GROVELAND ST.</t>
  </si>
  <si>
    <t>CORTEZ PLAZA 2A</t>
  </si>
  <si>
    <t>N27.46154 W82.57250</t>
  </si>
  <si>
    <t>1131 CORTEZ RD.W.</t>
  </si>
  <si>
    <t>M.H.@ CORTEZ PLAZA #2 L.S.</t>
  </si>
  <si>
    <t>GV,@ L.S.</t>
  </si>
  <si>
    <t>CORTEZ PLAZA 3</t>
  </si>
  <si>
    <t>N27.46058 W82.57186</t>
  </si>
  <si>
    <t>4500 9th.ST.W.</t>
  </si>
  <si>
    <t>CORTEZ PLAZA 4</t>
  </si>
  <si>
    <t>N27.46017 W82.56956</t>
  </si>
  <si>
    <t>813 CORTEZ RD.W.</t>
  </si>
  <si>
    <t>MH 4504 5ST.W.</t>
  </si>
  <si>
    <t>CORTEZ PLAZA 5</t>
  </si>
  <si>
    <t>N27.46090 W82.56776</t>
  </si>
  <si>
    <t>697 CORTEZ RD.W.</t>
  </si>
  <si>
    <t>MH 16876 BEHIND 701 CORTEZ PLAZA</t>
  </si>
  <si>
    <t>COTTESBROOK ESTATES</t>
  </si>
  <si>
    <t>N27.52523 W82.52969</t>
  </si>
  <si>
    <t>10-17</t>
  </si>
  <si>
    <t>TIDE VUE 4</t>
  </si>
  <si>
    <t>3313 13TH.St.E.</t>
  </si>
  <si>
    <t>M.H., S.E. CORNER ELLENTON GILLETTE RD. &amp; MEMPHIS RD.</t>
  </si>
  <si>
    <t>PV @ L.S., W.R/W OF ELLEN.GILL.RD.BTWM 13ST.E. &amp; 14TH.ST.E.</t>
  </si>
  <si>
    <t>COUNTRY CLUB EAST 1</t>
  </si>
  <si>
    <t>N27.41025 W82.39817</t>
  </si>
  <si>
    <t>18-27</t>
  </si>
  <si>
    <t>COUNTRY CLUB EAST 2</t>
  </si>
  <si>
    <t>14295 PLAYERS DRIVE</t>
  </si>
  <si>
    <t>LAKEWOOD RCH</t>
  </si>
  <si>
    <t>M.H. @ PLAYERS DR. &amp; CAMARGO PL.</t>
  </si>
  <si>
    <t>PV @ LS</t>
  </si>
  <si>
    <t>N27.40457 W82.38947</t>
  </si>
  <si>
    <t>SOUTHEAST MASTER</t>
  </si>
  <si>
    <t>15010 PLAYERS DRIVE</t>
  </si>
  <si>
    <t>MH ON VALDERAMA WAY JUST E. OF RAVELSTON</t>
  </si>
  <si>
    <t>COUNTRY CLUB EAST 3</t>
  </si>
  <si>
    <t>N27.24288 W82.22363</t>
  </si>
  <si>
    <t>7550 BELLEFIELD WAY</t>
  </si>
  <si>
    <t>PVC DR-18</t>
  </si>
  <si>
    <t>TIES INTO EXISTING 10" FROM CONCESSIONS SOUTH SIDE MASTERS AVE.</t>
  </si>
  <si>
    <t>GV @ LS, GV @ BELLEFIELD WAY, GV @ PLAYERS DR (SE SIDE ROUNDABOUT)</t>
  </si>
  <si>
    <t>COUNTRY CLUB EAST 4</t>
  </si>
  <si>
    <t>N27.24607 W82.22920</t>
  </si>
  <si>
    <t>15801 CASTLE PARK TERRACE</t>
  </si>
  <si>
    <t>25' W OF HANDI-CAP RAMP WEST OF BELLEFIELD WAY ON CASTLE PARK TERR</t>
  </si>
  <si>
    <t>GV @ LS, GV 1050' EAST OF LS ON CASTLE PARK TER</t>
  </si>
  <si>
    <t>COUNTRY CLUB EAST 5</t>
  </si>
  <si>
    <t>N27.24891 W82.22630</t>
  </si>
  <si>
    <t>16208 KENDLESHIRE TERRACE</t>
  </si>
  <si>
    <t>25' N OF ROUND ABOUT ON CASTLE PARK TERRACE</t>
  </si>
  <si>
    <t>COUNTRY CLUB VILLAGE 6</t>
  </si>
  <si>
    <t>6657 OAKLAND HILLS DRIVE</t>
  </si>
  <si>
    <t>MH C-16 AT STATION 34+50 ON MASTERS AVE.</t>
  </si>
  <si>
    <t>COUNTRY CLUB VILLAGE 7</t>
  </si>
  <si>
    <t>6749 MASTERS AVE.</t>
  </si>
  <si>
    <t>MH 450' EAST OF L.S. ON MASTERS AVE.</t>
  </si>
  <si>
    <t>COUNTRY CREEK 1</t>
  </si>
  <si>
    <t>N27.49657 W82.39673</t>
  </si>
  <si>
    <t>11-8</t>
  </si>
  <si>
    <t>MILL CREEK 1</t>
  </si>
  <si>
    <t>320 147TH ST. E.</t>
  </si>
  <si>
    <t>FM, MILL CREEK #2</t>
  </si>
  <si>
    <t>COUNTRY MEADOWS</t>
  </si>
  <si>
    <t>N27.50369 W82.39685</t>
  </si>
  <si>
    <t>11-5</t>
  </si>
  <si>
    <t>318 COUNTRY MEADOWS WAY</t>
  </si>
  <si>
    <t>FM, RYE RD.SCHOOL, 147TH.&amp; RYE RD.</t>
  </si>
  <si>
    <t>COUNTRY OAKS</t>
  </si>
  <si>
    <t>N27.39369 W82.50002</t>
  </si>
  <si>
    <t>19-33</t>
  </si>
  <si>
    <t>3397 COUNTRY OAKS DR.</t>
  </si>
  <si>
    <t>M.H., 41-A L.S.</t>
  </si>
  <si>
    <t>GV.,@ TERMINATION LOCATION</t>
  </si>
  <si>
    <t>COUNTRY PALMS</t>
  </si>
  <si>
    <t>N27.40346 W82.51753</t>
  </si>
  <si>
    <t>3608 TELLEVAST RD.</t>
  </si>
  <si>
    <t>4X8</t>
  </si>
  <si>
    <t>M.H., WHITFIELD AVE &amp; 33ST.E.</t>
  </si>
  <si>
    <t>GV.,@ LS &amp; TERMINATION LOCATION</t>
  </si>
  <si>
    <t>COVERED BRIDGE 1</t>
  </si>
  <si>
    <t>N27.55271 W82.50518</t>
  </si>
  <si>
    <t>10-4</t>
  </si>
  <si>
    <t>4156 LITTLE GAP LOOP</t>
  </si>
  <si>
    <t>6X8</t>
  </si>
  <si>
    <t>TV4 FM @ US301 &amp; VICTORY RD., SE CORNER</t>
  </si>
  <si>
    <t>COVERED BRIDGE 2</t>
  </si>
  <si>
    <t>N27.55419 W82.50644</t>
  </si>
  <si>
    <t>5721 NEW PARIS WAY</t>
  </si>
  <si>
    <t>MH.W. OF LITTLE GAP LOOP ON BROAD RIVER RUN</t>
  </si>
  <si>
    <t>COVERED BRIDGE 3</t>
  </si>
  <si>
    <t>N27.54893 W82.49867</t>
  </si>
  <si>
    <t>3929 KING BRIDGE PLACE</t>
  </si>
  <si>
    <t>COVERED BRIDGE 1 F.M. @ KING BRIDGE PL. &amp; COVERED BRIDGE CROSSING</t>
  </si>
  <si>
    <t>COVERED BRIDGE 4</t>
  </si>
  <si>
    <t>N27.55313 W82.49880</t>
  </si>
  <si>
    <t>6405 SANDY CREEK LANE</t>
  </si>
  <si>
    <t>MH#8, COVERED BRIDGE #3 (PH.6)</t>
  </si>
  <si>
    <t>CREEKWOOD 1</t>
  </si>
  <si>
    <t>N27.44848 W82.46896</t>
  </si>
  <si>
    <t>19-11</t>
  </si>
  <si>
    <t>7206 52ST.DRIVE E.</t>
  </si>
  <si>
    <t>TARA 20 F.M. @ 7230 SR70</t>
  </si>
  <si>
    <t>CREEKWOOD 2</t>
  </si>
  <si>
    <t>N27.45256 W82.46853</t>
  </si>
  <si>
    <t>7300 49AV.E.</t>
  </si>
  <si>
    <t>M.H.5009 76ST.E.</t>
  </si>
  <si>
    <t>CREEKWOOD EAST 1</t>
  </si>
  <si>
    <t>N27.44187 W82.45493</t>
  </si>
  <si>
    <t>19-13</t>
  </si>
  <si>
    <t>5525 LENA ROAD</t>
  </si>
  <si>
    <t>TARA FM</t>
  </si>
  <si>
    <t>CREEKWOOD EAST 2</t>
  </si>
  <si>
    <t>N27.45209 W82.45584</t>
  </si>
  <si>
    <t>19-12</t>
  </si>
  <si>
    <t>5001 LENA ROAD</t>
  </si>
  <si>
    <t>TARA 20 F.M. @ FP&amp;L EASEMENT EAST OF THE LIFT STATION</t>
  </si>
  <si>
    <t>CREEKWOOD PARK</t>
  </si>
  <si>
    <t>N27.46042 W82.47117</t>
  </si>
  <si>
    <t>7025 44TH. AVE. E.</t>
  </si>
  <si>
    <t>PVC DR-21</t>
  </si>
  <si>
    <t>CROSSING CREEK FM @ CREEKWOOD BLVD.</t>
  </si>
  <si>
    <t>CREEKWOOD TOWNHOMES</t>
  </si>
  <si>
    <t>N27.26857 W82.27716</t>
  </si>
  <si>
    <t>5236 78TH STREET CIRCLE EAST</t>
  </si>
  <si>
    <t>INTERSECTION OF 73RD ST E &amp; CREEKWOOD BLVD</t>
  </si>
  <si>
    <t>CRESENT LAKES</t>
  </si>
  <si>
    <t>N27.40634 W82.51582</t>
  </si>
  <si>
    <t>3716 75TH DR. E.</t>
  </si>
  <si>
    <t>COUNTRY OAKS F.M. @ LOCKWOOD RIDGE RD.&amp; TELEVAST ROAD.</t>
  </si>
  <si>
    <t>CROSLEY ESTATE</t>
  </si>
  <si>
    <t>N27.39090 W82.56565</t>
  </si>
  <si>
    <t>8374 N. TAMIAMI TRAIL SARASOTA</t>
  </si>
  <si>
    <t>7-A FM @ ESTATE ENTRANCE RD., 276' E. OF TRAFFIC CIRCLE</t>
  </si>
  <si>
    <t>CROSS CREEK</t>
  </si>
  <si>
    <t>N27.54856 W82.41817</t>
  </si>
  <si>
    <t>11-2</t>
  </si>
  <si>
    <t>12408 LARCHMERE LANE</t>
  </si>
  <si>
    <t>TWIN RIVER FM @ GOLF COURSE RD. &amp; CREEKSIDE PARK DRIVE</t>
  </si>
  <si>
    <t>CROSSING CREEK</t>
  </si>
  <si>
    <t>N27.45606 W82.47325</t>
  </si>
  <si>
    <t>7118 44th AVE. E.</t>
  </si>
  <si>
    <t>39-A F.M. @ 44TH. AVE.</t>
  </si>
  <si>
    <t>PV.,@ LS &amp; TERMINATION LOCATION</t>
  </si>
  <si>
    <t>CRYSTAL LAKES</t>
  </si>
  <si>
    <t>N27.57799 W82.50813</t>
  </si>
  <si>
    <t>5409 72ND.ST.E.</t>
  </si>
  <si>
    <t>N1-B  F.M. @ BUFFALO RD.</t>
  </si>
  <si>
    <t>CYPRESS POND</t>
  </si>
  <si>
    <t>N27.56133 W82.52989</t>
  </si>
  <si>
    <t>5-9</t>
  </si>
  <si>
    <t>N1-B</t>
  </si>
  <si>
    <t>3319 53RD.ST.E.</t>
  </si>
  <si>
    <t>1ST. MH WEST OF 33RD.AVE.E. ON 49TH. ST.E.</t>
  </si>
  <si>
    <t>PV.,@ LS, ELLEN.GILLETTE. RD. @ ENTRANCE</t>
  </si>
  <si>
    <t>DEL TIERRA 1</t>
  </si>
  <si>
    <t>N27.30133 W82.23150</t>
  </si>
  <si>
    <t>RYE ROAD SCHOOL</t>
  </si>
  <si>
    <t>302 GRANDE VISTA BLVD</t>
  </si>
  <si>
    <t>6" FM IN WEST ROW OF RYE ROAD</t>
  </si>
  <si>
    <t>DEL WEBB</t>
  </si>
  <si>
    <t>N27.24997 W82.21989</t>
  </si>
  <si>
    <t>16850 ELLSWORTH AVENUE</t>
  </si>
  <si>
    <t>EXISTING F.M. AT ROUND ABOUT OF HAMMOCK CREEK DR AND BELLEFIELD WAY</t>
  </si>
  <si>
    <t>GV @ LS &amp; 4 OTHER LOCATIONS, SEE LS FILE</t>
  </si>
  <si>
    <t>DESOTO MALL</t>
  </si>
  <si>
    <t>N27.46729 W82.56525</t>
  </si>
  <si>
    <t>303 301 BLVD. W.</t>
  </si>
  <si>
    <t>MH, N.SIDE O 301 BLVD., N.OF LS.</t>
  </si>
  <si>
    <t>DESOTO MEMORIAL PARK</t>
  </si>
  <si>
    <t>N27.52360 W82.64402</t>
  </si>
  <si>
    <t>9-18</t>
  </si>
  <si>
    <t>N.END 75ST.N.W.</t>
  </si>
  <si>
    <t>M.H., 79ST.N.W. &amp; DESOTO PKWY.</t>
  </si>
  <si>
    <t>DESOTO VILLAS</t>
  </si>
  <si>
    <t>N27.47133 W82.56718</t>
  </si>
  <si>
    <t>APROX. 5ST.&amp; 301 BLVD.W.</t>
  </si>
  <si>
    <t>MH. REAR OF BLDG.13-D IN DESOTO VILLAS</t>
  </si>
  <si>
    <t>N27.41808 W82.41674</t>
  </si>
  <si>
    <t>RIVERWALK</t>
  </si>
  <si>
    <t>12613 DEACONS PLACE</t>
  </si>
  <si>
    <t>FM BEHIND LOT 28, SE OF LS.</t>
  </si>
  <si>
    <t>DORAYE VILLAS</t>
  </si>
  <si>
    <t>N27.46150 W82.62883</t>
  </si>
  <si>
    <t>20-7</t>
  </si>
  <si>
    <t>6701 44AV.W.</t>
  </si>
  <si>
    <t>8&amp;4</t>
  </si>
  <si>
    <t>1-M F.M.,N.E.OF METER OFFICE @ 66ST.W.</t>
  </si>
  <si>
    <t>DUDE RANCH</t>
  </si>
  <si>
    <t>N27.45593 W82.48513</t>
  </si>
  <si>
    <t>4715 60th. St. E.</t>
  </si>
  <si>
    <t>39-A F.M. ON CARUSO RD. W. OF L.S.</t>
  </si>
  <si>
    <t>EAGLE TRACE</t>
  </si>
  <si>
    <t>N27.48231 W82.42193</t>
  </si>
  <si>
    <t>11-32</t>
  </si>
  <si>
    <t>1810 BLUE CYPRESS ST</t>
  </si>
  <si>
    <t>12" F.M. ON SR 64</t>
  </si>
  <si>
    <t>GV @ L.S.&amp; GV @ TIE IN POINT ON SR 64</t>
  </si>
  <si>
    <t>EAGLE'S NEST</t>
  </si>
  <si>
    <t>N27.41308 W82.51290</t>
  </si>
  <si>
    <t>19-28</t>
  </si>
  <si>
    <t>CRESCENT LAKES</t>
  </si>
  <si>
    <t>3906 72AV.E.</t>
  </si>
  <si>
    <t>MH @ 75AV.TERR.E. &amp; NORTH TUTTLE AVE.</t>
  </si>
  <si>
    <t>GV,@ L.S. &amp; TUTTLE AVE.</t>
  </si>
  <si>
    <t>ECHO LAKES</t>
  </si>
  <si>
    <t>N27.28022 W82.25667</t>
  </si>
  <si>
    <t>3610 WOOD FERN TRAIL</t>
  </si>
  <si>
    <t>MH 3900+00 WOOD FERN TRAIL</t>
  </si>
  <si>
    <t>GV @ L.S. &amp; ROW SOUTH OF DRIVEWAY</t>
  </si>
  <si>
    <t>EDGEWATER MOORINGS</t>
  </si>
  <si>
    <t>N27.39265 W82.43402</t>
  </si>
  <si>
    <t>18-31</t>
  </si>
  <si>
    <t>LAKEWOOD RE-PUMP</t>
  </si>
  <si>
    <t>6405 MOORINGS POINT CIRCLE</t>
  </si>
  <si>
    <t>12" F.M. @ LAKEWOOD RANCH BLVD. WEST OF STATION</t>
  </si>
  <si>
    <t>EDGEWATER VILLAGE</t>
  </si>
  <si>
    <t>N27.38965 W82.42341</t>
  </si>
  <si>
    <t>18-32</t>
  </si>
  <si>
    <t>8375 WATERVIEW BLVE.</t>
  </si>
  <si>
    <t>UNIV.PKWY. 12" F.M. @ INTERSECTION OF UNIV.PKWY. &amp; WATERVIEW BLVD.</t>
  </si>
  <si>
    <t>EL CONQUISTADOR 1</t>
  </si>
  <si>
    <t>N27.42908 W82.60193</t>
  </si>
  <si>
    <t>20-21</t>
  </si>
  <si>
    <t>3790 EL. CONQ. PKWY</t>
  </si>
  <si>
    <t>12-A F.M.,BAYSHORE GDNS.PKWY.&amp; 34ST.W.,S.E.CORN.</t>
  </si>
  <si>
    <t>EL CONQUISTADOR 2</t>
  </si>
  <si>
    <t>N27.43606 W82.60800</t>
  </si>
  <si>
    <t>5900 47ST.W.</t>
  </si>
  <si>
    <t>MH, 5901 LA VISTA LANE, 23 FT.W. OF SW CORN. OF GARAGE</t>
  </si>
  <si>
    <t>EL RANCHO VILLAGE</t>
  </si>
  <si>
    <t>N27.45874 W82.56131</t>
  </si>
  <si>
    <t>H-39-A 9th.AV.E.</t>
  </si>
  <si>
    <t>25-A F.M. @ #9C CORTEZ LANE IN EL RANCHO VILLAGE</t>
  </si>
  <si>
    <t>ELMER'S AUTOMOTIVE</t>
  </si>
  <si>
    <t>SIZZLER STEAK HOUSE</t>
  </si>
  <si>
    <t>N27.42174 W82.57746</t>
  </si>
  <si>
    <t>1600 INDIANA AVE.</t>
  </si>
  <si>
    <t>MH BEHIND 1603 MINNESOTA, TRAILER ESTATES</t>
  </si>
  <si>
    <t>ESPLANADE</t>
  </si>
  <si>
    <t>N27.44343 W82.41344</t>
  </si>
  <si>
    <t>12905 RANGELAND PARKWAY</t>
  </si>
  <si>
    <t>SEMLS F.M., NW CORNER OF POPE RD. &amp; RANGELAND PKWY.</t>
  </si>
  <si>
    <t>ESPLANADE 2</t>
  </si>
  <si>
    <t>N27.26844 W82.24249</t>
  </si>
  <si>
    <t>5219 BENITO CT</t>
  </si>
  <si>
    <t>6'FM @ RANGELAND PKWY &amp; BENITO CT</t>
  </si>
  <si>
    <t>GV @ LS, GV @ RANGELAND PKWY &amp; BENITO CT</t>
  </si>
  <si>
    <t>ESPLANADE 3</t>
  </si>
  <si>
    <t>N27.27349 W82.24440</t>
  </si>
  <si>
    <t>13349 SORRENTO WAY</t>
  </si>
  <si>
    <t>44TH AVENUE</t>
  </si>
  <si>
    <t>GV @ LS &amp; TERMINATION LOCATION</t>
  </si>
  <si>
    <t>FAIRFAX</t>
  </si>
  <si>
    <t>N27.46082 W82.50950</t>
  </si>
  <si>
    <t>19-9</t>
  </si>
  <si>
    <t>PERIDIA 2</t>
  </si>
  <si>
    <t>4214 FAIRFAX DR. E.</t>
  </si>
  <si>
    <t>M.H. 4228 FAIRFAX DR.E.</t>
  </si>
  <si>
    <t>FAIRWAY IMPERIAL</t>
  </si>
  <si>
    <t>N27.59034 W82.49885</t>
  </si>
  <si>
    <t>6365 BOBBY JONES CT.</t>
  </si>
  <si>
    <t>IMPERIAL LAKES F.M. 50FT. E. OF L.S.</t>
  </si>
  <si>
    <t>G.V. @ LS &amp; TERMINATION</t>
  </si>
  <si>
    <t>FAIRWAY LAKES</t>
  </si>
  <si>
    <t>N27.40546 W82.48483</t>
  </si>
  <si>
    <t>PALM AIRE 5</t>
  </si>
  <si>
    <t>7553 58ST.CT.E.</t>
  </si>
  <si>
    <t>PALM AIRE 5 M.H. 7608 LINKS CT.</t>
  </si>
  <si>
    <t>FAIRWAY SIX</t>
  </si>
  <si>
    <t>N27.41269 W82.48969</t>
  </si>
  <si>
    <t>5610 DORAL DR.</t>
  </si>
  <si>
    <t>P.A.#5 F.M.,WHIT.AV.&amp; F.W.6 ENTR.</t>
  </si>
  <si>
    <t>FIDDLER'S CREEK</t>
  </si>
  <si>
    <t>N27.25356 W82.31071</t>
  </si>
  <si>
    <t>6670 PROSPECT ROAD</t>
  </si>
  <si>
    <t>DR-9</t>
  </si>
  <si>
    <t>TIES INTO CENTER LAKE FM @ 65TH AVE CIR EAST</t>
  </si>
  <si>
    <t>FIDDLER'S GREEN</t>
  </si>
  <si>
    <t>N27.51162 W82.65335</t>
  </si>
  <si>
    <t>THE LOOP</t>
  </si>
  <si>
    <t>1312 91st.CT.N.W.</t>
  </si>
  <si>
    <t>SS</t>
  </si>
  <si>
    <t>M.H.@ 1711 91ST.N.W., MANGO PARK</t>
  </si>
  <si>
    <t>FIVE LAKES</t>
  </si>
  <si>
    <t>N27.45011 W82.59569</t>
  </si>
  <si>
    <t>5130 34TH ST. W.</t>
  </si>
  <si>
    <t>M.H.,3312 51AV.TERR.W.</t>
  </si>
  <si>
    <t>N27.43488 W82.58096</t>
  </si>
  <si>
    <t>1902 FLAMINGO BLVD.</t>
  </si>
  <si>
    <t>MH, 6020 HOPKINS DR.N.</t>
  </si>
  <si>
    <t>FLAMINGO CAY</t>
  </si>
  <si>
    <t>N27.49580 W82.66422</t>
  </si>
  <si>
    <t>8-26</t>
  </si>
  <si>
    <t>10301 MAN.AV.W.</t>
  </si>
  <si>
    <t>M.H.,PALMA SOLA BLVD.&amp; MAN.AV.,S.E.CORN.</t>
  </si>
  <si>
    <t>FLEET SERVICES</t>
  </si>
  <si>
    <t>N27.45785 W82.62746</t>
  </si>
  <si>
    <t>4700 66TH. ST.W.</t>
  </si>
  <si>
    <t>F.M. @ FLEET SERVCIES ENTRANCE</t>
  </si>
  <si>
    <t>FOREST CREEK 1</t>
  </si>
  <si>
    <t>N27.55577 W82.43497</t>
  </si>
  <si>
    <t>4616 FORREST CREEK TRAIL</t>
  </si>
  <si>
    <t>16" F.M., US301 @ FORREST CREEK ENTRANCE</t>
  </si>
  <si>
    <t>PV,@LIFT STATION &amp; TERMINATION LOCATION</t>
  </si>
  <si>
    <t>FORT HAMER PARK</t>
  </si>
  <si>
    <t>HIDDEN HARBOR PARK</t>
  </si>
  <si>
    <t>N27.52594 W82.42982</t>
  </si>
  <si>
    <t>1605 FT. HAMER ROAD</t>
  </si>
  <si>
    <t>RIVER WILDERNESS 7 FORCE MAIN @ ENTRANCE ON FT. HAMER RD.</t>
  </si>
  <si>
    <t>FOSTER'S GROVE</t>
  </si>
  <si>
    <t>N27.57592 W82.51884</t>
  </si>
  <si>
    <t>6903 47th.AVE.E.</t>
  </si>
  <si>
    <t>N1B F.M. @ 69ST.E. &amp; 47AV.E., SE CORNER</t>
  </si>
  <si>
    <t>FOX CHASE</t>
  </si>
  <si>
    <t>N27.53942 W82.46968</t>
  </si>
  <si>
    <t>10-11</t>
  </si>
  <si>
    <t>9218 29TH ST. E.</t>
  </si>
  <si>
    <t>R.WILDERNESS 4 F.M., OLD TAMPA RD. &amp; FOY RD.</t>
  </si>
  <si>
    <t>GAMBLE CREEK</t>
  </si>
  <si>
    <t>N27.56172 W82.40968</t>
  </si>
  <si>
    <t>4-8</t>
  </si>
  <si>
    <t>5304 132 TERRACE E.</t>
  </si>
  <si>
    <t>TWIN RIVERS F.M. @ GOLF COURSE RD. &amp; 132ST.E.</t>
  </si>
  <si>
    <t>N27.44500 W82.51562</t>
  </si>
  <si>
    <t>19-17</t>
  </si>
  <si>
    <t>5407 37ST.E.</t>
  </si>
  <si>
    <t>FIRST M.H. NORTH OF 39ST.E. ON 37AV.E.</t>
  </si>
  <si>
    <t>GARDEN LAKES ESTATES</t>
  </si>
  <si>
    <t>N27 26.165 W82 30.827</t>
  </si>
  <si>
    <t>5831 39 ST. E.</t>
  </si>
  <si>
    <t>GV @ LS</t>
  </si>
  <si>
    <t>M.H. APROX. 250' N. OF L.S. ON 39 ST.E.</t>
  </si>
  <si>
    <t>GATES CREEK</t>
  </si>
  <si>
    <t>N27.50602 W82.43045</t>
  </si>
  <si>
    <t>11-9</t>
  </si>
  <si>
    <t>UPPER MAN.RIVER RD.</t>
  </si>
  <si>
    <t>11312 3RD ACE. E.</t>
  </si>
  <si>
    <t>MH @ UPPER MAN.RIV.RD. L.S.</t>
  </si>
  <si>
    <t>GILLETTE GROVE</t>
  </si>
  <si>
    <t>N27.60171 W82.53410</t>
  </si>
  <si>
    <t>5-4</t>
  </si>
  <si>
    <t>3200 MOCCASIN WALLOW RD.</t>
  </si>
  <si>
    <t>N1-H F.M. @ US41 &amp; MOCCASIN WALLOW RD.</t>
  </si>
  <si>
    <t>GLENBROOKE</t>
  </si>
  <si>
    <t>N27.39569 W82.50401</t>
  </si>
  <si>
    <t>4601 GLENBROOKE DR.</t>
  </si>
  <si>
    <t>COUNTRY OAKS F.M.@ LOCKWOOD RDGE.RD. &amp; GLENBROOKE DR.</t>
  </si>
  <si>
    <t>GLENN LAKES 1</t>
  </si>
  <si>
    <t>N27.45737 W82.61174</t>
  </si>
  <si>
    <t>5005 47ST.W.</t>
  </si>
  <si>
    <t>27A FM, 53AV.W. &amp; 43ST.W.</t>
  </si>
  <si>
    <t>GLENN LAKES 2</t>
  </si>
  <si>
    <t>N27.44823 W82.61182</t>
  </si>
  <si>
    <t>5016 52AV.W.</t>
  </si>
  <si>
    <t>MH, 5146 44ST.W.</t>
  </si>
  <si>
    <t>GREENBROOK 1</t>
  </si>
  <si>
    <t>N27.43122 W82.40449</t>
  </si>
  <si>
    <t>18-21</t>
  </si>
  <si>
    <t>GREENBROOK 2</t>
  </si>
  <si>
    <t>13825 NIGHTHAWK TERRACE</t>
  </si>
  <si>
    <t>M.H., GREENBROOK #2, 1st.M.H. W. OF G.BRK.BLVD. ON ADVENTURE PL.</t>
  </si>
  <si>
    <t>N27.42562 W82.40874</t>
  </si>
  <si>
    <t>L.R. RIVERWALK</t>
  </si>
  <si>
    <t>13324 ADVENTURE PLACE</t>
  </si>
  <si>
    <t>M.H. @  RIVERWALK L.S.</t>
  </si>
  <si>
    <t>GREENBROOK 3</t>
  </si>
  <si>
    <t>N27.42607 W82.38926</t>
  </si>
  <si>
    <t>18-22</t>
  </si>
  <si>
    <t>6665 GREENBROOK BLVD.</t>
  </si>
  <si>
    <t>GREENBROOK 4</t>
  </si>
  <si>
    <t>N27.42112 W82.40135</t>
  </si>
  <si>
    <t>13919 WOOD DUCK CIRCLE</t>
  </si>
  <si>
    <t>M.H., GREENBROOK #2, 2nd.M.H. W. OF G.BRK.BLVD. ON ADVENTURE PL.</t>
  </si>
  <si>
    <t>GREENBROOK 5</t>
  </si>
  <si>
    <t>N27.42426 W82.38794</t>
  </si>
  <si>
    <t>15319 BLUE FISH CIRCLE</t>
  </si>
  <si>
    <t>M.H., GREENBROOK #3</t>
  </si>
  <si>
    <t>PV,@ L.S.</t>
  </si>
  <si>
    <t>GREENFIELD PLANTATION 1</t>
  </si>
  <si>
    <t>N27.49329 W82.44510</t>
  </si>
  <si>
    <t>701 PLANTERS MANOR WAY</t>
  </si>
  <si>
    <t>GATES CREEK F.M. @ UPPER MAN. RIVER RD. &amp; GREENFIELD BLVD.</t>
  </si>
  <si>
    <t>GREENFIELD PLANTATION 2</t>
  </si>
  <si>
    <t>N27.49341 W82.43591</t>
  </si>
  <si>
    <t>10749 OLD GROVE CIR.</t>
  </si>
  <si>
    <t>GREENFIELD PLAN.1 F.M. @ GREENFIELD BLVD. &amp; OLD GROVE CIR.</t>
  </si>
  <si>
    <t>GREYHAWK LANDINGS 1</t>
  </si>
  <si>
    <t>N27.48683 W82.41213</t>
  </si>
  <si>
    <t>1004 BRAMBLING WAY</t>
  </si>
  <si>
    <t>MILL CREEK F.M. @ GREYHAWK ENTRANCE &amp; SR64</t>
  </si>
  <si>
    <t>GREYHAWK LANDINGS 2</t>
  </si>
  <si>
    <t>N27.49863 W82.41224</t>
  </si>
  <si>
    <t>GREYHAWK LNDGS.1</t>
  </si>
  <si>
    <t>12005 MAGPIE PLACE</t>
  </si>
  <si>
    <t>GREYHAWK #3 F.F. @MAGPIE PLACE &amp; PETREL TRAIL</t>
  </si>
  <si>
    <t>GREYHAWK LANDINGS 3</t>
  </si>
  <si>
    <t>N27.50914 W82.41941</t>
  </si>
  <si>
    <t>11-4</t>
  </si>
  <si>
    <t>12407 DAISY PLACE</t>
  </si>
  <si>
    <t>MH, DAISY PL.E. OF GREYHAWK LANDING BLVD.</t>
  </si>
  <si>
    <t>GREYHAWK LANDINGS 4</t>
  </si>
  <si>
    <t>N27.49336 W82.41973</t>
  </si>
  <si>
    <t>12230 MULBERRY AVE.</t>
  </si>
  <si>
    <t>MANHOLE C-6, PETUNIA TERRACE, GREYHAWK LNDG.W. PH. 5</t>
  </si>
  <si>
    <t>GV @ LS, ROSEMARY CIR., RAGDOLL RUN.</t>
  </si>
  <si>
    <t>GREYHAWK LANDINGS 5</t>
  </si>
  <si>
    <t>N27.29332 W82.25515</t>
  </si>
  <si>
    <t>1027 117TH STREET E</t>
  </si>
  <si>
    <t>18' WEST OF C/L OF 117TH ST E AND 21.5' S OF C/L OF LS DRIVEWAY</t>
  </si>
  <si>
    <t>GULF COAST CORPORATE PARK</t>
  </si>
  <si>
    <t>N27.58030 W82.53526</t>
  </si>
  <si>
    <t>7535 WESTPARK PLACE</t>
  </si>
  <si>
    <t>MH, N1B</t>
  </si>
  <si>
    <t>GULF COAST SHOPS</t>
  </si>
  <si>
    <t>N27.53427 W82.50720</t>
  </si>
  <si>
    <t>10-9</t>
  </si>
  <si>
    <t>5461 FACTORY SHOPS BLVD.</t>
  </si>
  <si>
    <t>T.V.#4 F.M., 60AV.E.&amp; 19ST.E.(SW CORNER)</t>
  </si>
  <si>
    <t>GULF DRIVE &amp; 68TH.STREET</t>
  </si>
  <si>
    <t>N27.51343 W82.72239</t>
  </si>
  <si>
    <t>6709 GULF DRIVE</t>
  </si>
  <si>
    <t>MH. 205 68ST.</t>
  </si>
  <si>
    <t>HARBOR WOODS</t>
  </si>
  <si>
    <t>N27.50202 W82.61460</t>
  </si>
  <si>
    <t>5116 4TH AVE. N.W</t>
  </si>
  <si>
    <t>M.H.,5504 2AV.DR.N.W.</t>
  </si>
  <si>
    <t>HARBORAGE</t>
  </si>
  <si>
    <t>N27.44315 W82.49103</t>
  </si>
  <si>
    <t>19-15</t>
  </si>
  <si>
    <t>5610 55TH.AVE.E.</t>
  </si>
  <si>
    <t>39-A F.M., NATALIE WAY</t>
  </si>
  <si>
    <t>HARMONY</t>
  </si>
  <si>
    <t>N27.27027 W82.25395</t>
  </si>
  <si>
    <t>11920 MALACHITE DR</t>
  </si>
  <si>
    <t>SW CORNER ON WHITE EAGLE AND MALACHITE DR</t>
  </si>
  <si>
    <t>GV @L.S, 14' FROM BOC AND 860' FROM WHITE EAGLE</t>
  </si>
  <si>
    <t>HARRISON RANCH 1</t>
  </si>
  <si>
    <t>N27.56205 W82.46616</t>
  </si>
  <si>
    <t>5323 98TH.AVE.E.</t>
  </si>
  <si>
    <t>8 x 18 x 20</t>
  </si>
  <si>
    <t>HARRISON RANCH 2</t>
  </si>
  <si>
    <t>N27.55624 W82.46132</t>
  </si>
  <si>
    <t>4738 100TH.DR.E.</t>
  </si>
  <si>
    <t>M.H. B-20</t>
  </si>
  <si>
    <t>PV @ SLAUGHTER CANAL CROSSING</t>
  </si>
  <si>
    <t>HARRISON RANCH 3</t>
  </si>
  <si>
    <t>N27.55711 W82.45788</t>
  </si>
  <si>
    <t>10427 48TH.CT.E.</t>
  </si>
  <si>
    <t>F.M. @ LOT 61</t>
  </si>
  <si>
    <t>HARRISON RANCH 4</t>
  </si>
  <si>
    <t>N27.56892 W82.45406</t>
  </si>
  <si>
    <t>10708 58TH. ST.E.</t>
  </si>
  <si>
    <t>18" FM, HARRISON RANCH BLVD.</t>
  </si>
  <si>
    <t>HAWAIIAN VILLAGE</t>
  </si>
  <si>
    <t>N27.42608 W82.57118</t>
  </si>
  <si>
    <t>102 MOLOKAI DR.</t>
  </si>
  <si>
    <t>M.H., 6415 1ST.W.</t>
  </si>
  <si>
    <t>HAWTHORN PARK</t>
  </si>
  <si>
    <t>N27.51059 W82.65474</t>
  </si>
  <si>
    <t>1202 92nd.ST.N.W.</t>
  </si>
  <si>
    <t>M.H., FIDDLER'S GREEN, 9110 16AV.CIR.N.W.</t>
  </si>
  <si>
    <t>HEATHER GLENN</t>
  </si>
  <si>
    <t>N27.57334 W82.49630</t>
  </si>
  <si>
    <t>6609 67th.ST.E.</t>
  </si>
  <si>
    <t>N1-B F.M., ERIE ROAD &amp; 65 DR.E.</t>
  </si>
  <si>
    <t>HEATHER HILLS</t>
  </si>
  <si>
    <t>N27.45449 W82.56356</t>
  </si>
  <si>
    <t>109 49AV.DR.W.</t>
  </si>
  <si>
    <t>MH., 4812 5ST.W.</t>
  </si>
  <si>
    <t>HENSON INDUSTRIAL PARK</t>
  </si>
  <si>
    <t>N27.43161 W82.52862</t>
  </si>
  <si>
    <t>2821 62AV.E.</t>
  </si>
  <si>
    <t>STATE CORRECT.INST. F.M.,63AV.E.,S.OF L.S.</t>
  </si>
  <si>
    <t>GV,N.OF PAVEMENT @TERMINATION LOCATION</t>
  </si>
  <si>
    <t>HERITAGE HARBOUR 10</t>
  </si>
  <si>
    <t>N27.50946 W82.46232</t>
  </si>
  <si>
    <t>10-24</t>
  </si>
  <si>
    <t>HER.HARB. MASTER</t>
  </si>
  <si>
    <t>7615 GRAND HERITAGE PLACE</t>
  </si>
  <si>
    <t>MH 1-36, PORT HARBOUR PKWY.</t>
  </si>
  <si>
    <t>HERITAGE HARBOUR 11</t>
  </si>
  <si>
    <t>N27.51427 W82.46871</t>
  </si>
  <si>
    <t>7140 RIVER HAMMOCK DRIVE</t>
  </si>
  <si>
    <t>EXIST. 6" FM @ GRAND ESTUARY TRAIL &amp; WINDING BROOK LANE</t>
  </si>
  <si>
    <t>PV @ LS &amp; TERMINATION</t>
  </si>
  <si>
    <t>HERITAGE HARBOUR 12</t>
  </si>
  <si>
    <t>N27.51313 W82.47199</t>
  </si>
  <si>
    <t>10-25</t>
  </si>
  <si>
    <t>6830 GRAND ESTUARY TRAIL</t>
  </si>
  <si>
    <t>M.H. @ RIVER STRAND BLVD. &amp; GRAND ESTUARY TRAIL</t>
  </si>
  <si>
    <t>PV @ LS, STA 37+45, STA 48+42</t>
  </si>
  <si>
    <t>HERITAGE HARBOUR 13</t>
  </si>
  <si>
    <t>N27.50768 W82.47387</t>
  </si>
  <si>
    <t>10-23</t>
  </si>
  <si>
    <t>6806 QUIET CREEK DR</t>
  </si>
  <si>
    <t>4x6</t>
  </si>
  <si>
    <t>4' 1610,6" 220</t>
  </si>
  <si>
    <t>TIES INTO 8" EXISTING FM AT PORT HARBOR PKWY</t>
  </si>
  <si>
    <t>GV @ LS, NW CORNER AT WILLOWSHIRE WAY AND RIVER HERITAGE RUN, PORT HARBOR PKWY AND RIVER HERITAGE RUN</t>
  </si>
  <si>
    <t>HERITAGE HARBOUR 14</t>
  </si>
  <si>
    <t>N27.50945 W82.47860</t>
  </si>
  <si>
    <t>6608 CANDLESTICK DR</t>
  </si>
  <si>
    <t>TIES INTO 6" FM AT H. PRESERVE RUN &amp; WILLOWSHIRE</t>
  </si>
  <si>
    <t>GV @ LIFT STATION &amp; 595 LF FROM INTERSECTION OF BABBLING BROOK RUN AND WILLOWSHIRE WAY &amp; NW CORNER WILLOWSHIRE WAY AND HERITAGE PRESERVE RUN</t>
  </si>
  <si>
    <t>HERITAGE HARBOUR 15</t>
  </si>
  <si>
    <t>N27.30306 W82.25462</t>
  </si>
  <si>
    <t>6814 PORT HARBOUR PKWY</t>
  </si>
  <si>
    <t>8" AT OPPOSITE SIDE OF PORT HARBOUR PKWY.</t>
  </si>
  <si>
    <t>HERITAGE HARBOUR 3</t>
  </si>
  <si>
    <t>N27.49782 W82.45880</t>
  </si>
  <si>
    <t>615 HERITAGE ISLES WAY</t>
  </si>
  <si>
    <t>4 x 6</t>
  </si>
  <si>
    <t>MH, RIVER HERITAGE BLVD. @ GUARDHOUSE</t>
  </si>
  <si>
    <t>HERITAGE HARBOUR 4</t>
  </si>
  <si>
    <t>N27.50622 W82.45974</t>
  </si>
  <si>
    <t>206 HERITAGE ISLE WAY</t>
  </si>
  <si>
    <t>MH.BEHIND 109 NEW BRITON CT. ON PORT HARBOUR PKWY.</t>
  </si>
  <si>
    <t>HERITAGE HARBOUR 5</t>
  </si>
  <si>
    <t>N27.49295 W82.45001</t>
  </si>
  <si>
    <t>8685 STONE HARBOUR LOOP</t>
  </si>
  <si>
    <t>H.H.#3 F.M. @ STONE HARBOUR LOOP &amp; HERITAGE ISLE WAY</t>
  </si>
  <si>
    <t>HERITAGE HARBOUR 6</t>
  </si>
  <si>
    <t>N27.49168 W82.45231</t>
  </si>
  <si>
    <t>9047 STONE HARBOUR LOOP</t>
  </si>
  <si>
    <t>MH #1-45 @ GUARDHOUSE</t>
  </si>
  <si>
    <t>HERITAGE HARBOUR 7</t>
  </si>
  <si>
    <t>N27.50112 W82.45034</t>
  </si>
  <si>
    <t>327 GOLDEN HARBOUR TRAIL</t>
  </si>
  <si>
    <t>M.H. #1-36, PORT HARBOUR PARKWAY</t>
  </si>
  <si>
    <t>HERITAGE HARBOUR 8</t>
  </si>
  <si>
    <t>N27.51340 W82.45853</t>
  </si>
  <si>
    <t>HER.HARBOUR 9</t>
  </si>
  <si>
    <t>8804 RIVER PRESERVE DRIVE</t>
  </si>
  <si>
    <t>MH#9-30, ST.147+00, GRAND ESTUARY TRAIL</t>
  </si>
  <si>
    <t>HERITAGE HARBOUR 9</t>
  </si>
  <si>
    <t>N27.51032 W82.44972</t>
  </si>
  <si>
    <t>320 RIVER ENCLAVE COURT</t>
  </si>
  <si>
    <t>MH #1-36</t>
  </si>
  <si>
    <t>PV @ LIFT STATION &amp; WINDING RIVER TRAIL</t>
  </si>
  <si>
    <t>HERITAGE HARBOUR MASTER</t>
  </si>
  <si>
    <t>N27.50123 W82.46665</t>
  </si>
  <si>
    <t>10-26</t>
  </si>
  <si>
    <t>7299 MONTAUK POINT CROSSING</t>
  </si>
  <si>
    <t>F.M., LENA RD. &amp; SR64</t>
  </si>
  <si>
    <t>HERON CREEK</t>
  </si>
  <si>
    <t>N27.34897 W82.31653</t>
  </si>
  <si>
    <t>7511 36TH AVE E</t>
  </si>
  <si>
    <t>AT THE 10x4 WET TAP</t>
  </si>
  <si>
    <t>GV @ LIFT STATION</t>
  </si>
  <si>
    <t>HIDDEN HOLLOW</t>
  </si>
  <si>
    <t>N27.40693 W82.50531</t>
  </si>
  <si>
    <t>7801 N.LOCKWD RDG.RD.</t>
  </si>
  <si>
    <t>COUNTRY OAKS F.M.,LOCKWOOD RIDGE RD.@ L.S.</t>
  </si>
  <si>
    <t>HIGHLAND RIDGE</t>
  </si>
  <si>
    <t>N27.46476 W82.52015</t>
  </si>
  <si>
    <t>19-5</t>
  </si>
  <si>
    <t>SABAL COVE</t>
  </si>
  <si>
    <t>3804 34ST.E., BRAD.</t>
  </si>
  <si>
    <t>MH, 30ST.E. &amp; 51AV.E.</t>
  </si>
  <si>
    <t>HORSESHOE COVE 1</t>
  </si>
  <si>
    <t>N27.44832 W82.48503</t>
  </si>
  <si>
    <t>5200 60ST.E.</t>
  </si>
  <si>
    <t>39-A (#9 MASTER) FORCEMAIN, E. OF L.S.</t>
  </si>
  <si>
    <t>HORSESHOE COVE 2</t>
  </si>
  <si>
    <t>N27.45147 W82.48712</t>
  </si>
  <si>
    <t>5100 60ST.E.</t>
  </si>
  <si>
    <t>MH, PALMETTO TRAIL &amp; PELICAN LOOP</t>
  </si>
  <si>
    <t>IMPERIAL HOUSE</t>
  </si>
  <si>
    <t>N27.46952 W82.69784</t>
  </si>
  <si>
    <t>611 GULF DR.N.</t>
  </si>
  <si>
    <t>MH. E. OF 1-C L.S.</t>
  </si>
  <si>
    <t>IMPERIAL LAKES</t>
  </si>
  <si>
    <t>N27.59289 W82.50548</t>
  </si>
  <si>
    <t>8208 LAKESIDE DR. PAL.</t>
  </si>
  <si>
    <t>N1B F.M.,FISHFARM RD. &amp; ERIE RD.</t>
  </si>
  <si>
    <t>INDIGO 1</t>
  </si>
  <si>
    <t>N27.27737 W82.24836</t>
  </si>
  <si>
    <t>4231 AZURITE WAY</t>
  </si>
  <si>
    <t>TIES INTO 24" WEST OF AZURITE WAY ON 44TH AVE</t>
  </si>
  <si>
    <t>INDIGO 2</t>
  </si>
  <si>
    <t>N27.27901 W82.24715</t>
  </si>
  <si>
    <t>13306 INDIGO WAY</t>
  </si>
  <si>
    <t>N. R/W LINE OF 44TH AVE E, 985' E OF N BOUND LN OF AZURITE WAY</t>
  </si>
  <si>
    <t>GV,@LIFT STATION &amp; 28' N OF C-LINE OF CRYSTAL CLEAR PLACE ALONG THE WEST R/W LINE MIDNIGHT BLUE RUN</t>
  </si>
  <si>
    <t>JIGGS LANDING</t>
  </si>
  <si>
    <t>N27.43275 W82.48160</t>
  </si>
  <si>
    <t>TARA 5</t>
  </si>
  <si>
    <t>6096 63 ST.E.</t>
  </si>
  <si>
    <t>MH AT 25858 LINGER LODGE RD.</t>
  </si>
  <si>
    <t>KAY RD. (#10)</t>
  </si>
  <si>
    <t>N27.50374 W82.48136</t>
  </si>
  <si>
    <t>900 KAY RD.</t>
  </si>
  <si>
    <t>M.H., W.OF MANATEE PALMS #1 L.S.</t>
  </si>
  <si>
    <t>KEW GARDENS</t>
  </si>
  <si>
    <t>N27.56501 W82.50209</t>
  </si>
  <si>
    <t>5904 60TH PL. E.</t>
  </si>
  <si>
    <t>HEATHER GLENN MH @ 6009 61ST.E.</t>
  </si>
  <si>
    <t>KEY ROYALE &amp; IVANHOE</t>
  </si>
  <si>
    <t>N27.52599 W82.71617</t>
  </si>
  <si>
    <t>708 KEY ROYALE DR.</t>
  </si>
  <si>
    <t>M.H.,686 KEY ROYALE DR., IN MEDIAN</t>
  </si>
  <si>
    <t>KINGSFIELD GROVES 1</t>
  </si>
  <si>
    <t>N27.54847 W82.43675</t>
  </si>
  <si>
    <t>11710 OLD TAMPA ROAD</t>
  </si>
  <si>
    <t>RIVER WLDNS.#4 FM @ OLD TAMPA RD.</t>
  </si>
  <si>
    <t>KINGSFIELD GROVES 2</t>
  </si>
  <si>
    <t>N27.54911 W82.42907</t>
  </si>
  <si>
    <t>4043 BANBURY CIR.</t>
  </si>
  <si>
    <t>RIVER WILDNS. 4 F.M. @ KINGSFIELD 1 L.S.</t>
  </si>
  <si>
    <t>KINGSFIELD LAKES</t>
  </si>
  <si>
    <t>N27.55136 W82.44115</t>
  </si>
  <si>
    <t>4202 DOUGLAS HILL PL.</t>
  </si>
  <si>
    <t>TWIN RIVERS F.M. @ US 301 &amp; CHIN RD.</t>
  </si>
  <si>
    <t>KINNAN SCHOOL</t>
  </si>
  <si>
    <t>N27.40347 W82.52170</t>
  </si>
  <si>
    <t>PROSPECT &amp; TALLEVAST</t>
  </si>
  <si>
    <t>COUNTRY PALMS FM @ TALLEVAST RD. &amp; PROSPECT RD.</t>
  </si>
  <si>
    <t>LACANTERA</t>
  </si>
  <si>
    <t>N27.41715 W82.40550</t>
  </si>
  <si>
    <t>13408 MANTAZAS PLACE</t>
  </si>
  <si>
    <t>MH 240-7, 250 S/W OF INTER.OF LACANTERA PL. &amp; ARNOLD PALMER WAY</t>
  </si>
  <si>
    <t>PV,@LIFT STATION</t>
  </si>
  <si>
    <t>LAKE BRIDGE</t>
  </si>
  <si>
    <t>N27.44114 W82.59626</t>
  </si>
  <si>
    <t>5700 34ST.W.</t>
  </si>
  <si>
    <t>12-A F.M.,34ST.W.@ ENTR.</t>
  </si>
  <si>
    <t>LAKE CLUB 1</t>
  </si>
  <si>
    <t>N27.39495 W82.38573</t>
  </si>
  <si>
    <t>18-34</t>
  </si>
  <si>
    <t>S.E. MASTER</t>
  </si>
  <si>
    <t>8000 LAKE CLUB BLVD.</t>
  </si>
  <si>
    <t>M.H. LAKE CLUB BLVD. &amp; STAY SAIL COURT</t>
  </si>
  <si>
    <t>LAKE CLUB 2</t>
  </si>
  <si>
    <t>N27.39421 W82.37559</t>
  </si>
  <si>
    <t>16310 CLEAR LAKE AVE.</t>
  </si>
  <si>
    <t>6 X 4</t>
  </si>
  <si>
    <t>MH 15-1 ON CLEAR LAKE AVE.</t>
  </si>
  <si>
    <t>PV,@L.S. &amp; E. OF CLEARLAKE AVE. &amp; DAYSAILER TRAIL</t>
  </si>
  <si>
    <t>LAKE CLUB 3</t>
  </si>
  <si>
    <t>N27.39026 W82.37620</t>
  </si>
  <si>
    <t>1621 BAYCROSS DRIVE</t>
  </si>
  <si>
    <t>M.H.2-2, 170' N.OF V.V., STA.#2</t>
  </si>
  <si>
    <t>PV @ LS &amp; BOWSPIRT WAY &amp; CLEARLAKE AVE.</t>
  </si>
  <si>
    <t>LAKE CLUB 4</t>
  </si>
  <si>
    <t>N27.40097 W82.37900</t>
  </si>
  <si>
    <t>16210 DAYSAILER TRAIL</t>
  </si>
  <si>
    <t>LAKE CLUB 5</t>
  </si>
  <si>
    <t>N27.23875 W82.22343</t>
  </si>
  <si>
    <t>7984 BOWSPIRIT WAY</t>
  </si>
  <si>
    <t>TIES INTO EXISTING FM ALONG CLEARLAKE AVE</t>
  </si>
  <si>
    <t>GV @LIFT STATION</t>
  </si>
  <si>
    <t>LAKE ROYALE</t>
  </si>
  <si>
    <t>N27.47183 W82.61214</t>
  </si>
  <si>
    <t>5024 32AV.DR.W.</t>
  </si>
  <si>
    <t>M.H. @ 2815 51ST.W., W.SIDE</t>
  </si>
  <si>
    <t>LAKE VISTA</t>
  </si>
  <si>
    <t>N27.39911 W82.43835</t>
  </si>
  <si>
    <t>LAKEWOOD MASTER</t>
  </si>
  <si>
    <t>7719 LAKE VISTA COURT</t>
  </si>
  <si>
    <t>LAKEWOOD RE-PUMP FORCEMAIN E. OF L.S</t>
  </si>
  <si>
    <t>LAKERIDGE FALLS</t>
  </si>
  <si>
    <t>N27.39415 W82.51432</t>
  </si>
  <si>
    <t>4205 LAKERIDGE BLVD., BRAD.</t>
  </si>
  <si>
    <t>6 X 8 X 10</t>
  </si>
  <si>
    <t>UNIV.WALK F.M. @ TUTTLE AVE. &amp; LAKERIDGE BLVD.</t>
  </si>
  <si>
    <t>LAKESIDE PRESERVE</t>
  </si>
  <si>
    <t>N27.56009 W82.42876</t>
  </si>
  <si>
    <t>4-9</t>
  </si>
  <si>
    <t>5120 120TH.AVE.E.</t>
  </si>
  <si>
    <t>FORT HAMER RD. @ ENTRANCE TO LAKESIDE PRESERVE</t>
  </si>
  <si>
    <t>PV @ LS AND TERM.LOCATION, 3 ARVS.</t>
  </si>
  <si>
    <t>LAKEWOOD CENTRE CONDO</t>
  </si>
  <si>
    <t>N27.26467 W82.25507</t>
  </si>
  <si>
    <t>5721 NEW HAVEN BLVD</t>
  </si>
  <si>
    <t>NW CORNER @ INTERSECT OF RANGELAND &amp; NEWHAVEN BLVD</t>
  </si>
  <si>
    <t>GV @ LS AND TIE IN POINT</t>
  </si>
  <si>
    <t>LAKEWOOD MEADOW</t>
  </si>
  <si>
    <t>N27.41117 W82.42883</t>
  </si>
  <si>
    <t>18-29</t>
  </si>
  <si>
    <t>11119 STAR RUSH PLACE</t>
  </si>
  <si>
    <t>L.R. RE-PUMP  FM @ LKWD.RANCH BLVD., E. OF L.S.</t>
  </si>
  <si>
    <t>LAKEWOOD OAKS</t>
  </si>
  <si>
    <t>N27.40539 W82.42888</t>
  </si>
  <si>
    <t>11119 BULLRUSH TERRACE</t>
  </si>
  <si>
    <t>LAKEWOOD RANCH 1</t>
  </si>
  <si>
    <t>N27.41860 W82.42956</t>
  </si>
  <si>
    <t>18-20</t>
  </si>
  <si>
    <t>6735 TUMBLEWEED TR.</t>
  </si>
  <si>
    <t>LAKEWOOD RANCH MASTER L.S.</t>
  </si>
  <si>
    <t>LAKEWOOD RANCH BUSINESS PARK</t>
  </si>
  <si>
    <t>N27.46238 W82.43671</t>
  </si>
  <si>
    <t>18-3</t>
  </si>
  <si>
    <t>10704 TECHNOLOGY TERRACE</t>
  </si>
  <si>
    <t>36" &amp; 12" F.M.'s TO SEWWTP ON 44TH.AVE.E.</t>
  </si>
  <si>
    <t>PV's,@LIFT STATION &amp; TERMINATION LOCATIONS</t>
  </si>
  <si>
    <t>LAKEWOOD RANCH COMM.CENTER</t>
  </si>
  <si>
    <t>N27.48358 W82.43528</t>
  </si>
  <si>
    <t>10850 PORTAL CROSSING</t>
  </si>
  <si>
    <t>UPPER MAN.RIV.RD. F.M. @ SR64 &amp; LKWD.RANCH BLVD.</t>
  </si>
  <si>
    <t>LAKEWOOD RANCH COMMERCE PK.</t>
  </si>
  <si>
    <t>N27.47697 W82.42981</t>
  </si>
  <si>
    <t>LKWD.RCH.COMM.CEN.</t>
  </si>
  <si>
    <t>11300 GATEWOOD DRIVE</t>
  </si>
  <si>
    <t>M.H., LKWD.RCH.BLVD. MEDIAN 200' N. OF GATEWOOD DR.</t>
  </si>
  <si>
    <t>LAKEWOOD RANCH MASTER</t>
  </si>
  <si>
    <t>N27.42080 W82.42648</t>
  </si>
  <si>
    <t>11600 CLUBHOUSE DR.</t>
  </si>
  <si>
    <t>22.75 X 14</t>
  </si>
  <si>
    <t>LAKEWOOD RANCH RE-PUMP</t>
  </si>
  <si>
    <t>N27.39626 W82.43813</t>
  </si>
  <si>
    <t>8155 LAKEWOOD RANCH BLVD.</t>
  </si>
  <si>
    <t>LAKEWOOD RANCH RIVERWALK</t>
  </si>
  <si>
    <t>N27.41646 W82.42052</t>
  </si>
  <si>
    <t>7035 HONEYSUCKLE TRAIL</t>
  </si>
  <si>
    <t>THE MASTERS F.M.</t>
  </si>
  <si>
    <t>LAKEWOOD RANCH YMCA</t>
  </si>
  <si>
    <t>N27.44885 W82.43768</t>
  </si>
  <si>
    <t>10500 MALACHITE DR., BRAD.</t>
  </si>
  <si>
    <t>LKWD.MASTER F.M.@ LAKEWOOD RCH.BLVD. &amp; MALACHITE</t>
  </si>
  <si>
    <t>LAKEWOOD TOWN CENTER 1</t>
  </si>
  <si>
    <t>N27.39155 W82.44163</t>
  </si>
  <si>
    <t>8070 NATURES WAY</t>
  </si>
  <si>
    <t>FM, LAKEWOOD RANCH BLVD.</t>
  </si>
  <si>
    <t>LAKEWOOD TOWN CENTER 2</t>
  </si>
  <si>
    <t>N27.39630 W82.44779</t>
  </si>
  <si>
    <t>L.R. TOWN CENTER 1</t>
  </si>
  <si>
    <t>9025 TOWN CENTER PARKWAY</t>
  </si>
  <si>
    <t>MH., #B8</t>
  </si>
  <si>
    <t>LAKEWOOD TOWN CENTER 3</t>
  </si>
  <si>
    <t>N27.38760 W82.44369</t>
  </si>
  <si>
    <t>6162 LAKE OSPREY DRIVE</t>
  </si>
  <si>
    <t>MH, W.SIDE OF MARKET STREET</t>
  </si>
  <si>
    <t>LAKEWOOD TOWN CENTER 4</t>
  </si>
  <si>
    <t>N27.40283 W82.44814</t>
  </si>
  <si>
    <t>7540 TOWN CENTER PARKWAY</t>
  </si>
  <si>
    <t>3RD.M.H. W. OF TOWN CENTER 1 L.S.</t>
  </si>
  <si>
    <t>LANDFILL RESTROOMS</t>
  </si>
  <si>
    <t>3333 LENA ROAD</t>
  </si>
  <si>
    <t>EXISTING MANHOLE @ LANDFILL</t>
  </si>
  <si>
    <t>GV @ LIFT STATION VALVE BOX</t>
  </si>
  <si>
    <t>LANDFILL SCALEHOUSE</t>
  </si>
  <si>
    <t>LENA ROAD LANDFILL</t>
  </si>
  <si>
    <t>N27.47344 W82.45344</t>
  </si>
  <si>
    <t>19-1</t>
  </si>
  <si>
    <t>3035 LENA ROAD</t>
  </si>
  <si>
    <t>16" FM TO SEWWTP</t>
  </si>
  <si>
    <t>N27.39663 W82.41283</t>
  </si>
  <si>
    <t>18-33</t>
  </si>
  <si>
    <t>7955 LEGACY BLVD.</t>
  </si>
  <si>
    <t>12" F.M. @ LAKEWOOD RANCH BLVD. &amp; MASTERS AVE.</t>
  </si>
  <si>
    <t>LEGACY 11</t>
  </si>
  <si>
    <t>N27.39363 W82.39864</t>
  </si>
  <si>
    <t>8200 LORRAINE RD.</t>
  </si>
  <si>
    <t>MH IN MEDIAN ON LEGACY BLVD. S. OF MASTERS AVE.</t>
  </si>
  <si>
    <t>GV,@L.S., GV @ SE CORNER OF MASTERS AVE. &amp; EAGLE WATCH WAY</t>
  </si>
  <si>
    <t>LEGACY 13</t>
  </si>
  <si>
    <t>N27.39060 W82.41570</t>
  </si>
  <si>
    <t>8425 LEGACY BLVD.</t>
  </si>
  <si>
    <t>12" FM, UNIV.PKWY 440' W. OF LEGACY BLVD.</t>
  </si>
  <si>
    <t>LENA ROAD INDUSTRIAL PARK</t>
  </si>
  <si>
    <t>N27.47023 W82.45873</t>
  </si>
  <si>
    <t>3222 81ST.CT.E.</t>
  </si>
  <si>
    <t>MANATEE PALMS 1 FM @ LENA RD. &amp; LANDFILL RD.</t>
  </si>
  <si>
    <t>LEXINGTON 1</t>
  </si>
  <si>
    <t>N27.56463 W82.43824</t>
  </si>
  <si>
    <t>5628 LEXINGTON DR.</t>
  </si>
  <si>
    <t>TWIN RIVERS FM @ US301</t>
  </si>
  <si>
    <t>LEXINGTON 2</t>
  </si>
  <si>
    <t>N27.56809 W82.43639</t>
  </si>
  <si>
    <t>5914 LEXINGTON DR.</t>
  </si>
  <si>
    <t>LEXINGTON 1 M.H. 5859 LEXINGTON DR.</t>
  </si>
  <si>
    <t>PV,@ L.S.VALVE BOX</t>
  </si>
  <si>
    <t>LINCOLN ARMS</t>
  </si>
  <si>
    <t>N27.45119 W82.57851</t>
  </si>
  <si>
    <t>5030 14ST.W.</t>
  </si>
  <si>
    <t>SERVICE 73' S.OF MH @ 18ST.W. &amp; 51AV.W.</t>
  </si>
  <si>
    <t>LINGER LODGE (#14)</t>
  </si>
  <si>
    <t>N27.41473 W82.44857</t>
  </si>
  <si>
    <t>19-25</t>
  </si>
  <si>
    <t>BRADEN WOODS</t>
  </si>
  <si>
    <t>7030 85ST.CT.E, (LINGER LODGE RD.)</t>
  </si>
  <si>
    <t>BRADEN WOODS L.S. MANHOLE</t>
  </si>
  <si>
    <t>LOST CREEK</t>
  </si>
  <si>
    <t>N27.44360 W82.43214</t>
  </si>
  <si>
    <t>5575 LAKEWOOD RANCH BLVD.</t>
  </si>
  <si>
    <t>LKWD.RCH. MLS F.M. IN LAKEWOOD RCH.BLVD. MEDIAN, WEST OF L.S.</t>
  </si>
  <si>
    <t>LYCHEE ACRES 1</t>
  </si>
  <si>
    <t>N27.46417 W82.49245</t>
  </si>
  <si>
    <t>5412 40AV.E.</t>
  </si>
  <si>
    <t>BASHAW SCHOOL FM @ MORGAN JOHNSON RD.</t>
  </si>
  <si>
    <t>LYCHEE ACRES 2</t>
  </si>
  <si>
    <t>N27.46277 W82.49193</t>
  </si>
  <si>
    <t>5508 41AV.E.</t>
  </si>
  <si>
    <t>LYCHEE ACRES 3</t>
  </si>
  <si>
    <t>N27.46208 W82.49077</t>
  </si>
  <si>
    <t>5515 43AV.E.</t>
  </si>
  <si>
    <t>M.C.U.O.D.</t>
  </si>
  <si>
    <t>N27.46058 W82.62739</t>
  </si>
  <si>
    <t>4508 66th.ST.W.</t>
  </si>
  <si>
    <t>DORAYE VILLAS F.M.,N.OF LAB</t>
  </si>
  <si>
    <t>MACARTHUR &amp; MEADOWBROOK</t>
  </si>
  <si>
    <t>N27.41177 W82.56270</t>
  </si>
  <si>
    <t>506 MACARTHUR</t>
  </si>
  <si>
    <t>M.H.13006 @ INTERSECT CHEVY CHASE DR &amp; WEEBURN ST</t>
  </si>
  <si>
    <t>MAGNOLIA POINT</t>
  </si>
  <si>
    <t>40A</t>
  </si>
  <si>
    <t>4010 WHITFIELD AVE</t>
  </si>
  <si>
    <t>10" FM ON PROSPECT JUST SOUTH OF WHITFIELD AVE</t>
  </si>
  <si>
    <t>GV,@LIFT STATION,SOUTHSIDE OF WHITFOELD AVE 16' FROM BOC AND 393' WEST OF TUTTLE, 50' SOUTH OF WHITFIELD IN SOUTH BOUND LANE OF PROSPECT</t>
  </si>
  <si>
    <t>MAGNOLIA RIDGE</t>
  </si>
  <si>
    <t>N27.25472 W82.29294</t>
  </si>
  <si>
    <t>MOTE RANCH 2 ?</t>
  </si>
  <si>
    <t>5740 MAGNOLIA RIDGE PLACE</t>
  </si>
  <si>
    <t>2" VALVE 48' WEST OF C/L MAGNOLIA RIDGE PL &amp; 50' SOUTH OF C/L HONORE AVE</t>
  </si>
  <si>
    <t>MALLORY PARK</t>
  </si>
  <si>
    <t>N27.28128 W82.25270</t>
  </si>
  <si>
    <t>3325 CRANSTON WAY</t>
  </si>
  <si>
    <t>NW CORNER @ INTERSECT OF MALLORY PK AVE &amp; WOOD FERN TRL</t>
  </si>
  <si>
    <t>GV @L.S. W. OF SEABROOK AVE &amp; MALLORY PK AVE</t>
  </si>
  <si>
    <t>MANASOTA INDUSTRIAL PARK</t>
  </si>
  <si>
    <t>N27.46191 W82.54247</t>
  </si>
  <si>
    <t>SAMOSET 1</t>
  </si>
  <si>
    <t>4414 18TH ST. E.</t>
  </si>
  <si>
    <t>M.H., 3721 19TH.ST.CT.E.</t>
  </si>
  <si>
    <t>GV,@ L.S.VALVE BOX</t>
  </si>
  <si>
    <t>MANATEE COUNTY GOLF COURSE</t>
  </si>
  <si>
    <t>N27.44812 W82.62252</t>
  </si>
  <si>
    <t>6415 53AV. W.</t>
  </si>
  <si>
    <t>PARK &amp; REC. MAINTENANCE BLDG.</t>
  </si>
  <si>
    <t>MANATEE COUNTY JAIL</t>
  </si>
  <si>
    <t>N27.64197 W82.53783</t>
  </si>
  <si>
    <t>N1-H</t>
  </si>
  <si>
    <t>14470 HARLEE RD.</t>
  </si>
  <si>
    <t>PORT MAN.STOCKADE F.M. @ PAT GLASS BLVD. &amp; HARLEE RD.</t>
  </si>
  <si>
    <t>MANATEE OAKS</t>
  </si>
  <si>
    <t>N27.45502 W82.51943</t>
  </si>
  <si>
    <t>4702 34th.CT.E.</t>
  </si>
  <si>
    <t>M.H., 31ST.CT.E.&amp; 48AV.DR.E.</t>
  </si>
  <si>
    <t>N27.49643 W82.48139</t>
  </si>
  <si>
    <t>115 KAY ROAD</t>
  </si>
  <si>
    <t>10 X 14</t>
  </si>
  <si>
    <t>MANATEE PALMS 2</t>
  </si>
  <si>
    <t>N27.49828 W82.48076</t>
  </si>
  <si>
    <t>303 64ST.N.E.</t>
  </si>
  <si>
    <t>M.H.,203 64ST.N.E., N.W. CORNER</t>
  </si>
  <si>
    <t>MANATEE WOODS</t>
  </si>
  <si>
    <t>SERENDIPITY….. MIRA LAGOS</t>
  </si>
  <si>
    <t>N27.46940 W82.56079</t>
  </si>
  <si>
    <t>3600 3ST.E.</t>
  </si>
  <si>
    <t>M.H., 37AV.DR.E.&amp; 9 ST.E.</t>
  </si>
  <si>
    <t>MANDALAY</t>
  </si>
  <si>
    <t>N27.43190 W82.50446</t>
  </si>
  <si>
    <t>4509 62ND.AV.E.</t>
  </si>
  <si>
    <t>41A FM @ LOCKWOOD RDGE.RD. &amp; 62ST.N.E.</t>
  </si>
  <si>
    <t>MARINE RESCUE</t>
  </si>
  <si>
    <t>N27.44927 W82.69002</t>
  </si>
  <si>
    <t>2651 GULF DR. S.</t>
  </si>
  <si>
    <t>COQUINA BEACH 4 F.M.</t>
  </si>
  <si>
    <t>MARINELAND</t>
  </si>
  <si>
    <t>N27.42505 W82.47478</t>
  </si>
  <si>
    <t>BRADEN RIVER</t>
  </si>
  <si>
    <t>6729 65TH AVE. E.</t>
  </si>
  <si>
    <t>MH AT BRADEN RIVER LS</t>
  </si>
  <si>
    <t>MCKINLEY OAKS</t>
  </si>
  <si>
    <t>MULHOLLAND PRESERVE</t>
  </si>
  <si>
    <t>N27.53651 W82.41129</t>
  </si>
  <si>
    <t>2605 130TH.AVE.E.</t>
  </si>
  <si>
    <t>S.W.CORNER MULHOLLAND RD. &amp; 124TH.AVE.E.</t>
  </si>
  <si>
    <t>MEADOWBROOK ESTATES</t>
  </si>
  <si>
    <t>N27.56765 W82.53059</t>
  </si>
  <si>
    <t>6013 33RD.DR.E.</t>
  </si>
  <si>
    <t>MH, 28th.AV.E. (JACKSON RD.) &amp; 61st.ST.E. (PALM VIEW RD.)</t>
  </si>
  <si>
    <t>MEDOR SUB-DIVISION</t>
  </si>
  <si>
    <t>N27.43681 W82.55556</t>
  </si>
  <si>
    <t>5824 8ST.CT.E.</t>
  </si>
  <si>
    <t>M.H., 85' W.OF L.S., E.END OF 59AV.E., E. OF 5 ST.E.</t>
  </si>
  <si>
    <t>MEMPHIS ROAD</t>
  </si>
  <si>
    <t>N27.52835 W82.54632</t>
  </si>
  <si>
    <t>10-18</t>
  </si>
  <si>
    <t>1721 17ST.E.</t>
  </si>
  <si>
    <t>S.S</t>
  </si>
  <si>
    <t>M.H.@ 17th.ST.E. &amp; 28th.AV.E.</t>
  </si>
  <si>
    <t>GV,@L.S., PV.17ST.E.,170' W. OF 24AV.E.</t>
  </si>
  <si>
    <t>N27.48956 W82.40096</t>
  </si>
  <si>
    <t>711 MILL RUN E.</t>
  </si>
  <si>
    <t>8X12</t>
  </si>
  <si>
    <t>M.H. @ MISSIONARY VILLAGE L.S.</t>
  </si>
  <si>
    <t>MILL CREEK 2</t>
  </si>
  <si>
    <t>N27.49787 W82.40509</t>
  </si>
  <si>
    <t>13407 2AV.N.E.</t>
  </si>
  <si>
    <t>MILL CREEK I M.H. @ 201 131ST.E.</t>
  </si>
  <si>
    <t>MILL CREEK 3</t>
  </si>
  <si>
    <t>N27.50633 W82.40433</t>
  </si>
  <si>
    <t>13501 5TH AVE. N. E.</t>
  </si>
  <si>
    <t>MILL CREEK #4 F.M.</t>
  </si>
  <si>
    <t>MILL CREEK 4</t>
  </si>
  <si>
    <t>N27.51223 W82.40540</t>
  </si>
  <si>
    <t>811 137TH ST. N. E.</t>
  </si>
  <si>
    <t>MILL CREEK #2 F.M.</t>
  </si>
  <si>
    <t>MILL CREEK 5</t>
  </si>
  <si>
    <t>N27.48326 W82.40351</t>
  </si>
  <si>
    <t>1781 RYE ROAD E.</t>
  </si>
  <si>
    <t>MILL CREEK 1 F.M.</t>
  </si>
  <si>
    <t>MILL CREEK 6</t>
  </si>
  <si>
    <t>N27.48050 W82.39816</t>
  </si>
  <si>
    <t>14310 18TH.PL.E.</t>
  </si>
  <si>
    <t>MILL CREEK 7</t>
  </si>
  <si>
    <t>N27.48334 W82.38923</t>
  </si>
  <si>
    <t>15101 17th.AVE.E.</t>
  </si>
  <si>
    <t>MH, Mill CREEK 6</t>
  </si>
  <si>
    <t>MILLS ELEMENTARY SCHOOL</t>
  </si>
  <si>
    <t>N27.57429 W82.48954</t>
  </si>
  <si>
    <t>7200 69th.ST.E.</t>
  </si>
  <si>
    <t>N1B FM @ ENTRANCE</t>
  </si>
  <si>
    <t>MIRAMAR</t>
  </si>
  <si>
    <t>N27.38933 W82.39845</t>
  </si>
  <si>
    <t>CDD 2</t>
  </si>
  <si>
    <t>8350 LORRAINE RD.</t>
  </si>
  <si>
    <t>MH#9, STA 19+74.37</t>
  </si>
  <si>
    <t>MIRROR LAKE</t>
  </si>
  <si>
    <t>N27.43835 W82.59573</t>
  </si>
  <si>
    <t>5900 34ST.</t>
  </si>
  <si>
    <t>12-A,F.M.34ST.W.@ ENTRANCE</t>
  </si>
  <si>
    <t>N27.48763 W82.42540</t>
  </si>
  <si>
    <t>1201 117 ST.E.</t>
  </si>
  <si>
    <t>UPPER MAN.RIV.RD. F.M. @ SR64 AND UPPER MAN.RIV.RD.</t>
  </si>
  <si>
    <t>MORTON VILLAGE</t>
  </si>
  <si>
    <t>N27.44384 W82.59637</t>
  </si>
  <si>
    <t>5400 34TH ST. W.</t>
  </si>
  <si>
    <t>N27.41575 W82.48531</t>
  </si>
  <si>
    <t>5850 CARRIAGE DR.</t>
  </si>
  <si>
    <t>P.A.#3 F.M., @ WHITFIELD AVE. ENTRANCE</t>
  </si>
  <si>
    <t>MOTE RANCH 2</t>
  </si>
  <si>
    <t>N27.41992 W82.48241</t>
  </si>
  <si>
    <t>6775 HONORE AVE.</t>
  </si>
  <si>
    <t>MH S.OF MOTE RANCH #1, OLD FARM ROAD</t>
  </si>
  <si>
    <t>MOTE RANCH 3</t>
  </si>
  <si>
    <t>N27.41741 W82.47587</t>
  </si>
  <si>
    <t>19-26</t>
  </si>
  <si>
    <t>6611 HONORE AVE.</t>
  </si>
  <si>
    <t>M.R.#2 F.M. @ HONORE AV. &amp; OLD FARM RD., SE CORNER</t>
  </si>
  <si>
    <t>N10A</t>
  </si>
  <si>
    <t>N27.52256 W82.52749</t>
  </si>
  <si>
    <t>1024 CHURCH ST.</t>
  </si>
  <si>
    <t>RIVERVIEW PLAN.PLAZA F.M., CHURCH ST. &amp; PATTON AVE.</t>
  </si>
  <si>
    <t>N1B MASTER</t>
  </si>
  <si>
    <t>N27.57579 W82.53485</t>
  </si>
  <si>
    <t>2887 69 ST.E.</t>
  </si>
  <si>
    <t>(2)17.5X 15.75</t>
  </si>
  <si>
    <t>T.V.#4 FM, ERIE RD. ENTRANCE TO NEWWTP</t>
  </si>
  <si>
    <t>ARV's &amp; PV's ALONG ERIE RD.</t>
  </si>
  <si>
    <t>N1C</t>
  </si>
  <si>
    <t>N27.54721 W82.47760</t>
  </si>
  <si>
    <t>10-2</t>
  </si>
  <si>
    <t>3800 ERIE RD.</t>
  </si>
  <si>
    <t>T.V.#4 FM, ERIE RD. ENTRANCE TO L.S.</t>
  </si>
  <si>
    <t>N1E</t>
  </si>
  <si>
    <t>N27.53071 W82.50312</t>
  </si>
  <si>
    <t>6100 18ST.E.</t>
  </si>
  <si>
    <t>T.V.#4 FM, 19ST. WEST OF 60AV.E.</t>
  </si>
  <si>
    <t>N27.61559 W82.53891</t>
  </si>
  <si>
    <t>11220 US41 NORTH</t>
  </si>
  <si>
    <t>MH, US41 &amp; ERIE RD.</t>
  </si>
  <si>
    <t>N2B</t>
  </si>
  <si>
    <t>N27.55612 W82.56616</t>
  </si>
  <si>
    <t>9-2</t>
  </si>
  <si>
    <t>326 47ST.W.</t>
  </si>
  <si>
    <t>MH.@ US41 &amp; PALM VIEW RD.</t>
  </si>
  <si>
    <t>PV US41 &amp; BAYSHORE RD., BAYSHORE &amp; PALM VIEW</t>
  </si>
  <si>
    <t>N3A</t>
  </si>
  <si>
    <t>N27.51616 W82.53565</t>
  </si>
  <si>
    <t>PLANTATION BAY</t>
  </si>
  <si>
    <t xml:space="preserve">343 HIGHLAND SHORES DR. </t>
  </si>
  <si>
    <t>PLANTATION BAY M.H. @ 2518 5CT.E.</t>
  </si>
  <si>
    <t>N3B</t>
  </si>
  <si>
    <t>N27.56607 W82.56449</t>
  </si>
  <si>
    <t>6-36</t>
  </si>
  <si>
    <t>100 58ST.E.</t>
  </si>
  <si>
    <t>N2-B FM, BAYSHORE RD. &amp; PALM VIEW RD.</t>
  </si>
  <si>
    <t>GV,@LIFT STATION; PV @ TERMINATION LOCATION</t>
  </si>
  <si>
    <t>N4A</t>
  </si>
  <si>
    <t>N27.51792 W82.52834</t>
  </si>
  <si>
    <t>630 LEFFINGWELL AVE.</t>
  </si>
  <si>
    <t>PLAN.BAY F.M., LEFFINGWELL &amp; CEDAR</t>
  </si>
  <si>
    <t>GV,@L.S.,GV. &amp; ARV. @ TERMINATION LOCATION</t>
  </si>
  <si>
    <t>N4B</t>
  </si>
  <si>
    <t>N27.57835 W82.55187</t>
  </si>
  <si>
    <t>6-25</t>
  </si>
  <si>
    <t>1211 72ST.E.</t>
  </si>
  <si>
    <t>MH. @ 69ST.E. &amp; US41</t>
  </si>
  <si>
    <t>N4E</t>
  </si>
  <si>
    <t>N27.52674 W82.51176</t>
  </si>
  <si>
    <t>5103 19ST.E.</t>
  </si>
  <si>
    <t>T.V.#4 FM, EAST SIDE OF 5305 19ST.E.</t>
  </si>
  <si>
    <t>GV,@LIFT STATION, GV.N.SIDE 5309 19ST.E.</t>
  </si>
  <si>
    <t>N5A</t>
  </si>
  <si>
    <t>N27.51809 W82.51874</t>
  </si>
  <si>
    <t>619 45AV.E.</t>
  </si>
  <si>
    <t>PLAN.BAY F.M., MOTOR AV. &amp; CEDAR ST.</t>
  </si>
  <si>
    <t>N5B</t>
  </si>
  <si>
    <t>N27.59306 W82.54299</t>
  </si>
  <si>
    <t>N4-B</t>
  </si>
  <si>
    <t>8818 BAYSHORE RD.</t>
  </si>
  <si>
    <t>N4B M.H.@ 7400 BAYSHORE RD.</t>
  </si>
  <si>
    <t>N6A</t>
  </si>
  <si>
    <t>N27.52053 W82.51506</t>
  </si>
  <si>
    <t>N5-A</t>
  </si>
  <si>
    <t>901 NANCY GAMBLE LANE</t>
  </si>
  <si>
    <t>M.H.@ 4705 US 301 W. OF GAMBLE CT.</t>
  </si>
  <si>
    <t>N6B</t>
  </si>
  <si>
    <t>N27.54328 W82.57215</t>
  </si>
  <si>
    <t>9-11</t>
  </si>
  <si>
    <t>N2-B</t>
  </si>
  <si>
    <t>755 33ST.W.</t>
  </si>
  <si>
    <t>M.H.@ 3313 5AV.W., BAYOU ESTATES</t>
  </si>
  <si>
    <t>GV @LS, 33ST &amp; 5AV, 5 AV"S"CURVE, 43ST &amp; 5AV</t>
  </si>
  <si>
    <t>N7A</t>
  </si>
  <si>
    <t>N27.53972 W82.54827</t>
  </si>
  <si>
    <t>9-12</t>
  </si>
  <si>
    <t>2889 16th.AV.E.</t>
  </si>
  <si>
    <t>M.H.@ CANAL RD. &amp; 21ST.E.</t>
  </si>
  <si>
    <t>GV, L.S., 26ST.&amp; 16AV.E., 21ST. &amp; 16AV.E.</t>
  </si>
  <si>
    <t>N8A</t>
  </si>
  <si>
    <t>N27.52193 W82.53255</t>
  </si>
  <si>
    <t>N10-A</t>
  </si>
  <si>
    <t>1002 MARK AV.</t>
  </si>
  <si>
    <t>RIVERVIEW PLAN.PLAZA L.S.</t>
  </si>
  <si>
    <t>N8B</t>
  </si>
  <si>
    <t>N27.54874 W82.55699</t>
  </si>
  <si>
    <t>9-1</t>
  </si>
  <si>
    <t>701 39ST.E. (MENDOZA RD.)</t>
  </si>
  <si>
    <t>M.H.@ U.S.41 &amp; 43ST.E.</t>
  </si>
  <si>
    <t>N9A</t>
  </si>
  <si>
    <t>N27.53588 W82.56002</t>
  </si>
  <si>
    <t>450 25ST.E.</t>
  </si>
  <si>
    <t>M.H.@ 7AV.E.&amp; 27ST.E.</t>
  </si>
  <si>
    <t>NEW 301 IND.PARK</t>
  </si>
  <si>
    <t>N27.39674 W82.53214</t>
  </si>
  <si>
    <t>8029 25 ST.CT.E.(US 301)</t>
  </si>
  <si>
    <t>M.H.@ 3-A LIFT STATION</t>
  </si>
  <si>
    <t>NORTH COUNTY MAINT. BLDG</t>
  </si>
  <si>
    <t>N27.34513 W82.29003</t>
  </si>
  <si>
    <t>5800 69TH ST. E.</t>
  </si>
  <si>
    <t>EXISTING MANHOLE IN NEWWTP</t>
  </si>
  <si>
    <t>NORTH OAKS</t>
  </si>
  <si>
    <t>N27.59907 W82.53630</t>
  </si>
  <si>
    <t>9406 27TH.AVE.E.</t>
  </si>
  <si>
    <t>DI</t>
  </si>
  <si>
    <t>N1H F.M.@ MOCCASIN WALLOW RD. &amp; US 41, N.E. CORNER</t>
  </si>
  <si>
    <t>NORTH ORANGE</t>
  </si>
  <si>
    <t>N27.53556 W82.54762</t>
  </si>
  <si>
    <t>10-7</t>
  </si>
  <si>
    <t>1615 24TH ST. E.</t>
  </si>
  <si>
    <t>N7-A F.M.@ CANAL RD. &amp; 187 FT.S. OF 24ST.E.</t>
  </si>
  <si>
    <t>GV,@LIFT STATION &amp; W. OF CANAL RD.</t>
  </si>
  <si>
    <t>NORTH RIVER ESTATES</t>
  </si>
  <si>
    <t>N27.54556 W82.49261</t>
  </si>
  <si>
    <t>7050 35th.ST.E.</t>
  </si>
  <si>
    <t>8" F.M. @ VICTORY RD. &amp; 71 PL.E.</t>
  </si>
  <si>
    <t>NORTHWOOD PARK</t>
  </si>
  <si>
    <t>N27.57784 W82.52001</t>
  </si>
  <si>
    <t>4264 70th.ST.CIR.E.</t>
  </si>
  <si>
    <t>N1B FORCEMAIN, ERIE RD. &amp; 43AVE.E.</t>
  </si>
  <si>
    <t>NSK1</t>
  </si>
  <si>
    <t>N27.58501 W82.61462</t>
  </si>
  <si>
    <t>6-2</t>
  </si>
  <si>
    <t>NSK-2</t>
  </si>
  <si>
    <t>7900 U.S.19 NORTH</t>
  </si>
  <si>
    <t>NSK-2 LIFT STATION</t>
  </si>
  <si>
    <t>NSK2</t>
  </si>
  <si>
    <t>N27.57945 W82.57219</t>
  </si>
  <si>
    <t>6-26</t>
  </si>
  <si>
    <t>410 TERRA CEIA RD.</t>
  </si>
  <si>
    <t>TERRA CEIA</t>
  </si>
  <si>
    <t>M.H. BISHOP HARBOR RD. &amp; BAYSHORE RD.</t>
  </si>
  <si>
    <t>OAK CREEK</t>
  </si>
  <si>
    <t>N27.54684 W82.50404</t>
  </si>
  <si>
    <t>5910 37ST.E.</t>
  </si>
  <si>
    <t>M.H.@ COLONY COVE 8 L.S.</t>
  </si>
  <si>
    <t>OAK TERRACE</t>
  </si>
  <si>
    <t>N27.44039 W82.52147</t>
  </si>
  <si>
    <t>3300 56th. TERRACE E.</t>
  </si>
  <si>
    <t>M.H. 60' E. OF PET MILK LIFT STATION</t>
  </si>
  <si>
    <t>OAKLEAF HAMMOCK 1</t>
  </si>
  <si>
    <t>N27.54981 W82.49119</t>
  </si>
  <si>
    <t>3924 70 AVE.E.</t>
  </si>
  <si>
    <t>COVERED BRIDGE F.M. @ MENDOZA RD. &amp; 70TH.AVE.E.</t>
  </si>
  <si>
    <t>OAKLEAF HAMMOCK 2</t>
  </si>
  <si>
    <t>N27.55813 W82.49042</t>
  </si>
  <si>
    <t>THOUSAND OAKS</t>
  </si>
  <si>
    <t>4922 72 TERRACE E.</t>
  </si>
  <si>
    <t>M.H. 7803 55TH. ST. E. (THOUSAND OAKS)</t>
  </si>
  <si>
    <t>PV @ LS, STAT.68+18, STAT.90+23.</t>
  </si>
  <si>
    <t>OAKLEAF HAMMOCK 3</t>
  </si>
  <si>
    <t>N27.33601 W82.29843</t>
  </si>
  <si>
    <t>5106 65TH TERRACE E.</t>
  </si>
  <si>
    <t>M.H. @ INTERSECTION OF 65TH TER. 3. &amp; 49TH CT. E.</t>
  </si>
  <si>
    <t>OAKVIEW</t>
  </si>
  <si>
    <t>N27.53771 W82.53558</t>
  </si>
  <si>
    <t>TV4</t>
  </si>
  <si>
    <t>2625 28TH.AV.E.</t>
  </si>
  <si>
    <t>M.H. 17TH.ST.E. &amp; 28TH.AV.E.</t>
  </si>
  <si>
    <t>PV,@L.S., E. SIDE OF ENTRANCE @ 21ST.CT.E.</t>
  </si>
  <si>
    <t>OAKWOOD ESTATES</t>
  </si>
  <si>
    <t>N27.53383 W82.55543</t>
  </si>
  <si>
    <t>2260 9AV.E.</t>
  </si>
  <si>
    <t>N7A FM.@ CANAL RD. &amp; 28ST.CT.E., N.W.CORNER</t>
  </si>
  <si>
    <t>OAKWOOD VILLAS</t>
  </si>
  <si>
    <t>N27.45278 W82.58972</t>
  </si>
  <si>
    <t>5048 LIVE OAK CIRCLE</t>
  </si>
  <si>
    <t>M.H. IN FRONT OF BRADEN LAKES L.S.</t>
  </si>
  <si>
    <t>OLD MILL PRESERVE</t>
  </si>
  <si>
    <t>JACKLYN OAKS</t>
  </si>
  <si>
    <t>N27.56796 W82.49345</t>
  </si>
  <si>
    <t>61ST.E.</t>
  </si>
  <si>
    <t>N1B F.M. @ OLD MILL DR. &amp; 69ST.E.</t>
  </si>
  <si>
    <t>OLD TAMPA ESTATES</t>
  </si>
  <si>
    <t>N27.53915 W82.47111</t>
  </si>
  <si>
    <t>2809 91AVE.E.</t>
  </si>
  <si>
    <t>MH ON 29TH.ST.E.</t>
  </si>
  <si>
    <t>PV,@LIFT STATION, ARV @ NE CORNER OF LOT 21</t>
  </si>
  <si>
    <t>OMEGA 10</t>
  </si>
  <si>
    <t>N27.63802 W82.53976</t>
  </si>
  <si>
    <t>14494 PAT GLASS BLVD.</t>
  </si>
  <si>
    <t>PORT MAN.STOCKADE F.M., PAT GLASS BLVD.</t>
  </si>
  <si>
    <t>PALM AIRE 1</t>
  </si>
  <si>
    <t>N27.24290 W82.30117</t>
  </si>
  <si>
    <t>4722 TOURNAMENT BLVD.</t>
  </si>
  <si>
    <t>PA2 M.H., 4910 PALM AIRE DR.</t>
  </si>
  <si>
    <t>PALM AIRE 10</t>
  </si>
  <si>
    <t>N27.42099 W82.48994</t>
  </si>
  <si>
    <t>5670 COUNTRY LAKES DR.</t>
  </si>
  <si>
    <t>41A MH, 5629 COUNTRY LAKES DR.</t>
  </si>
  <si>
    <t>N27.39934 W82.49321</t>
  </si>
  <si>
    <t>5215 PALM AIRE DR.</t>
  </si>
  <si>
    <t>M.H.@ 5220 PALM AIRE DR.</t>
  </si>
  <si>
    <t>N27.39442 W82.48690</t>
  </si>
  <si>
    <t>7583 WHITFIELD AV.</t>
  </si>
  <si>
    <t>P.A.#5 F.M., WHITFIELD AV.&amp; COUNTRY CLUB WAY</t>
  </si>
  <si>
    <t>PALM AIRE 4</t>
  </si>
  <si>
    <t>N27.24272 W82.29486</t>
  </si>
  <si>
    <t>5500 COUNTRY CLUB WAY</t>
  </si>
  <si>
    <t>MH, PALM AIRE LANE S. OF COUNTRY CLUB WAY</t>
  </si>
  <si>
    <t>N27.40057 W82.48128</t>
  </si>
  <si>
    <t>6200 COUNTRY CLUB WAY</t>
  </si>
  <si>
    <t>M.H.,E. OF 41-A L.S.</t>
  </si>
  <si>
    <t>PALM AIRE 6</t>
  </si>
  <si>
    <t>N27.41426 W82.49647</t>
  </si>
  <si>
    <t>7172 W.CNTRY.CLUB WAY</t>
  </si>
  <si>
    <t>MH, 7078 W.COUNTRY CLUB DR.N.</t>
  </si>
  <si>
    <t>PALM AIRE 7</t>
  </si>
  <si>
    <t>N27.40188 W82.49544</t>
  </si>
  <si>
    <t>PALM AIRE 8</t>
  </si>
  <si>
    <t>5217 INVERNESS DR.</t>
  </si>
  <si>
    <t>M.H., 5226 INVERNESS DR.</t>
  </si>
  <si>
    <t>N27.40133 W82.49218</t>
  </si>
  <si>
    <t>5421 INVERNESS DR.</t>
  </si>
  <si>
    <t>MH. ON GOLF COURSE BEHIND 5313 PALM AIRE DR.</t>
  </si>
  <si>
    <t>PALM AIRE 9</t>
  </si>
  <si>
    <t>N27.24682 W82.29358</t>
  </si>
  <si>
    <t>8400 WHIT.AV.EXT.</t>
  </si>
  <si>
    <t>P.A.5 FM, W.SIDE OF WHITFIELD AV.,E.OF LS</t>
  </si>
  <si>
    <t>PALM AIRE COMMERCIAL CENTER</t>
  </si>
  <si>
    <t>N27.23417 W82.29216</t>
  </si>
  <si>
    <t>THE GARDENS @ P.A.</t>
  </si>
  <si>
    <t>4921 WHITFIELD AV.</t>
  </si>
  <si>
    <t>M.H.@ THE GARDEN'S @ PALM AIRE L.S.</t>
  </si>
  <si>
    <t>PALM COURT</t>
  </si>
  <si>
    <t>N27.42986 W82.60939</t>
  </si>
  <si>
    <t>4808 EL CONQ. PKY</t>
  </si>
  <si>
    <t>M.H.,EAST OF L.S. IN EL.CONQ.PKWY. MEDIAN</t>
  </si>
  <si>
    <t>PALM LAKES</t>
  </si>
  <si>
    <t>N27.44715 W82.55562</t>
  </si>
  <si>
    <t>808 53AV.E.,LOT 26,A St.</t>
  </si>
  <si>
    <t>M.H.@ 53AV.E. &amp; 9 ST.E.</t>
  </si>
  <si>
    <t>PALMA SOLA BALL PARK</t>
  </si>
  <si>
    <t>N27.46637 W82.64213</t>
  </si>
  <si>
    <t>4000 80ST.W.</t>
  </si>
  <si>
    <t>M.H.@ 4008 79ST.W.</t>
  </si>
  <si>
    <t>PALMA SOLA CAUSEWAY</t>
  </si>
  <si>
    <t>PALMA SOLA REC.PARK</t>
  </si>
  <si>
    <t>N27.49656 W82.65634</t>
  </si>
  <si>
    <t>9000 MAN.AV.W.</t>
  </si>
  <si>
    <t>M.H., 15 FT. EAST OF FLAMINGO CAY L.S.</t>
  </si>
  <si>
    <t>PALMA SOLA WOODS 1</t>
  </si>
  <si>
    <t>N27.48239 W82.63681</t>
  </si>
  <si>
    <t>2002 75TH ST. W.</t>
  </si>
  <si>
    <t>MH, 2015 75ST.W.</t>
  </si>
  <si>
    <t>PALMA SOLA WOODS 2</t>
  </si>
  <si>
    <t>N27.48358 W82.63824</t>
  </si>
  <si>
    <t>PALMA SOLA WDS. 1</t>
  </si>
  <si>
    <t>1824 76TH ST. W.</t>
  </si>
  <si>
    <t>M.H.,75ST.W.&amp; 19AV.DR.W.</t>
  </si>
  <si>
    <t>PALMA VISTA</t>
  </si>
  <si>
    <t>SAND LAKES</t>
  </si>
  <si>
    <t>N27.46655 W82.64542</t>
  </si>
  <si>
    <t>4100 PALMA SOLA BLVD.</t>
  </si>
  <si>
    <t>F.M.,19-D @ SAND LAKES L.S.</t>
  </si>
  <si>
    <t>PALMETTO ESTATES</t>
  </si>
  <si>
    <t>N27.53547 W82.55188</t>
  </si>
  <si>
    <t>1209 24TH.ST.E.</t>
  </si>
  <si>
    <t>N7-A F.M.@ CANAL RD. &amp; N.E. CORNER OF PALMETTO ESTS.</t>
  </si>
  <si>
    <t>PALMS CENTER</t>
  </si>
  <si>
    <t>N27.46685 W82.54861</t>
  </si>
  <si>
    <t>1324 37TH AVE. E.</t>
  </si>
  <si>
    <t>SAMOSET 1 F.M.,37AV.E.,N.OF L.S.</t>
  </si>
  <si>
    <t>PARC IMPERIAL</t>
  </si>
  <si>
    <t>N27.59020 W82.49548</t>
  </si>
  <si>
    <t>6150 BOBBY JONES RD.</t>
  </si>
  <si>
    <t>M.H.@ 6255 BOBBY JONES CT.</t>
  </si>
  <si>
    <t>N27.45284 W82.61965</t>
  </si>
  <si>
    <t>5161 65th.ST.W.</t>
  </si>
  <si>
    <t>PARK ACRES</t>
  </si>
  <si>
    <t>N27.45689 W82.56847</t>
  </si>
  <si>
    <t>4802 PARK CIR.(6ST.W.)</t>
  </si>
  <si>
    <t>M.H.,@ 26-A LIFT STATION</t>
  </si>
  <si>
    <t>PARKCREST LANDINGS</t>
  </si>
  <si>
    <t>N27.29736 W82.29502</t>
  </si>
  <si>
    <t>5505 1ST AVE EAST</t>
  </si>
  <si>
    <t>DR18</t>
  </si>
  <si>
    <t>RIVERDALE 1 F.M.</t>
  </si>
  <si>
    <t>GV, @ L.S. &amp; @ POINT OF CONNECTION</t>
  </si>
  <si>
    <t>PARKLAND CENTER</t>
  </si>
  <si>
    <t>N27.42759 W82.53266</t>
  </si>
  <si>
    <t>6491 PARKLAND DR.</t>
  </si>
  <si>
    <t>STATE CORRECT.INST. F.M. @ 63AV.E. &amp; PARKLAND DR.</t>
  </si>
  <si>
    <t>PARKWOOD LAKES</t>
  </si>
  <si>
    <t>N27.53802 W82.47471</t>
  </si>
  <si>
    <t>2700 88AV.E.</t>
  </si>
  <si>
    <t>FOX CHASE M.H.@ 3305 92AV.E.</t>
  </si>
  <si>
    <t>PEARCE BUSINESS CENTER</t>
  </si>
  <si>
    <t>N27.24912 W8231301</t>
  </si>
  <si>
    <t>7055 33RD ST E</t>
  </si>
  <si>
    <t>MANHOLE @ 33RD ST E AND WHITFIELD AVE</t>
  </si>
  <si>
    <t>GV,@ L.S. &amp; WHITFIELD R.O.W.</t>
  </si>
  <si>
    <t>PERICO ISLAND</t>
  </si>
  <si>
    <t>N27.49658 W82.67042</t>
  </si>
  <si>
    <t>407 107th.Ct.W.</t>
  </si>
  <si>
    <t>FLAMINGO CAY F.M.,MAN.AV.&amp; 102ST.W.</t>
  </si>
  <si>
    <t>PERIDIA 1</t>
  </si>
  <si>
    <t>N27.45175 W82.51090</t>
  </si>
  <si>
    <t>5050 PERIDIA BLVD.E.</t>
  </si>
  <si>
    <t>1ST.M.H. SOUTH OF SR70 ON 37ST.E., S.E.CORNER</t>
  </si>
  <si>
    <t>N27.45646 W82.50702</t>
  </si>
  <si>
    <t>4808 PERIDIA BLVD.E.</t>
  </si>
  <si>
    <t>MH, 4902 PERIDIA BLVD.E.</t>
  </si>
  <si>
    <t>PESCARA LAKES</t>
  </si>
  <si>
    <t>N27.43806 W82.55870</t>
  </si>
  <si>
    <t>500 58AV.DR.W.</t>
  </si>
  <si>
    <t>MH.@ E.ENTRANCE OF SWAN LAKE MHP &amp; 57AV.</t>
  </si>
  <si>
    <t>PINEHURST</t>
  </si>
  <si>
    <t>N27.40936 W82.49959</t>
  </si>
  <si>
    <t>4924 LINSEY CT.</t>
  </si>
  <si>
    <t>COUNTRY OAKS F.M., 65FT.N. OF DRIVEWAY @ 7310 LOCKWOOD RDGE.RD.</t>
  </si>
  <si>
    <t>PINEWOOD VILLAGE</t>
  </si>
  <si>
    <t>N27.42508 W82.57037</t>
  </si>
  <si>
    <t>6552 9TH ST. W.</t>
  </si>
  <si>
    <t>MH, 6516 12ST.W.</t>
  </si>
  <si>
    <t>N27.51869 W82.53887</t>
  </si>
  <si>
    <t>625 25TH.AVE.DR.E. (Behind House)</t>
  </si>
  <si>
    <t>M.H., TIDE VUE #4 LIFT STATION</t>
  </si>
  <si>
    <t>PLAYERS DRIVE</t>
  </si>
  <si>
    <t>N27.23613 W82.24057</t>
  </si>
  <si>
    <t>14044 PLAYERS DRIVE</t>
  </si>
  <si>
    <t>1ST.M.H. WEST OF STATION ON PLAYERS DRIVE</t>
  </si>
  <si>
    <t>PLEASANT LAKE</t>
  </si>
  <si>
    <t>N27.44718 W82.47577</t>
  </si>
  <si>
    <t>BRADEN RIVER H.S.</t>
  </si>
  <si>
    <t>6732 52AVE.E.</t>
  </si>
  <si>
    <t>M.H. @ BRADEN RIVER H.S.</t>
  </si>
  <si>
    <t>N27.46174 W82.41854</t>
  </si>
  <si>
    <t>12405 44th.Ave.E.</t>
  </si>
  <si>
    <t>27/24</t>
  </si>
  <si>
    <t>PV 27' W.OF VV; 44AV.W.OF LKWD.RCH.BLVD.</t>
  </si>
  <si>
    <t>POPI'S PLACE IV</t>
  </si>
  <si>
    <t>CASA MIA RESTAURANT</t>
  </si>
  <si>
    <t>N27.52116 W82.52353</t>
  </si>
  <si>
    <t>3915 U.S. 301 N.</t>
  </si>
  <si>
    <t>PLANTATION BAY F.M.,ADJACENT TO CASA MIA L.S.</t>
  </si>
  <si>
    <t>PORT MANATEE 1</t>
  </si>
  <si>
    <t>N27.63590 W82.55759</t>
  </si>
  <si>
    <t>6-1</t>
  </si>
  <si>
    <t>PORT MANATEE 3</t>
  </si>
  <si>
    <t>742 NORTH DOCK ST.</t>
  </si>
  <si>
    <t>P.M.3 M.H.@ REEDER RD., S. OF INTERMODAL CIR.</t>
  </si>
  <si>
    <t>PORT MANATEE 2</t>
  </si>
  <si>
    <t>N27.63199 W82.55741</t>
  </si>
  <si>
    <t>602 TAMPA BAY  WAY</t>
  </si>
  <si>
    <t>M.H. SOUTH OF PORT MAN.1 L.S.</t>
  </si>
  <si>
    <t>PORT MANATEE 3 (N1-G)</t>
  </si>
  <si>
    <t>N27.63602 W82.55715</t>
  </si>
  <si>
    <t>805 NORTH DOCK ST.</t>
  </si>
  <si>
    <t>PORT MAN.STOCKADE F.M. @ US41 &amp; S.DOCK RD.</t>
  </si>
  <si>
    <t>PORT MANATEE 4</t>
  </si>
  <si>
    <t>N27.63597 W82.55454</t>
  </si>
  <si>
    <t>1039 NORTH DOCK ST.</t>
  </si>
  <si>
    <t xml:space="preserve">P.M.#2 FM, </t>
  </si>
  <si>
    <t>PORT MANATEE 5</t>
  </si>
  <si>
    <t>N27.63318 W82.55725</t>
  </si>
  <si>
    <t>13240 EASTERN AVE.</t>
  </si>
  <si>
    <t>P.M. #2 FM</t>
  </si>
  <si>
    <t>PORT MANATEE 6</t>
  </si>
  <si>
    <t>N27.63147 W82.56042</t>
  </si>
  <si>
    <t>210 DEL MONTE WAY</t>
  </si>
  <si>
    <t>MH S.CRUISE TERM.RD., 310' E. OF CRUISE TERM.</t>
  </si>
  <si>
    <t>PORT MANATEE 7</t>
  </si>
  <si>
    <t>N27.63269 W82.55944</t>
  </si>
  <si>
    <t>602 SOUTH DOCK STREET</t>
  </si>
  <si>
    <t>MH SOUTH SIDE OF WAREHOUSE, PM#2 LIFT STATION</t>
  </si>
  <si>
    <t>PORT MANATEE 8</t>
  </si>
  <si>
    <t xml:space="preserve">N27.63633 W82.54802 </t>
  </si>
  <si>
    <t>13604 REEDER RD.</t>
  </si>
  <si>
    <t>P.M.3 F.M..@ REEDER RD. &amp; N.DOCK ST.</t>
  </si>
  <si>
    <t>PORT MANATEE 9</t>
  </si>
  <si>
    <t xml:space="preserve">N27.63088 W82.56104 </t>
  </si>
  <si>
    <t>665 DEL MONTE WAY</t>
  </si>
  <si>
    <t>FRP</t>
  </si>
  <si>
    <t>PORT MANATEE 6 WET WELL</t>
  </si>
  <si>
    <t>PORT MANATEE STOCKADE</t>
  </si>
  <si>
    <t>N27.64402 W82.53929</t>
  </si>
  <si>
    <t>14490 HARLEE ROAD</t>
  </si>
  <si>
    <t>M.H., N1-H LIFT STATION</t>
  </si>
  <si>
    <t>QUAIL RUN</t>
  </si>
  <si>
    <t>N27.41011 W82.51058</t>
  </si>
  <si>
    <t>7341 LINDEN LN.</t>
  </si>
  <si>
    <t>CNTRY.OAKS F.M.@ LOCKWOOD RIDGE RD. &amp; 74AV.E.</t>
  </si>
  <si>
    <t>RAVEN CREST</t>
  </si>
  <si>
    <t>N27.26844 W82.25462</t>
  </si>
  <si>
    <t>GREYHAWK LNDGS. 3</t>
  </si>
  <si>
    <t>835 116TH COURT NE</t>
  </si>
  <si>
    <t>M.H. @ GREYHAWK BLVD 800' N OF UMRR</t>
  </si>
  <si>
    <t>GV @ L.S. &amp; SW CORNER UPRR AND GREYHAWK BLVD</t>
  </si>
  <si>
    <t>RED LOBSTER</t>
  </si>
  <si>
    <t>N27.44007 W82.57539</t>
  </si>
  <si>
    <t>5715 14ST.W.</t>
  </si>
  <si>
    <t>M.H.,N.END OF TODD &amp; LEISURE, S.W.CORNER</t>
  </si>
  <si>
    <t>REGENCY OAKS 1</t>
  </si>
  <si>
    <t>N27.59441 W82.48781</t>
  </si>
  <si>
    <t>8808 71AV.E.</t>
  </si>
  <si>
    <t>IMPERIAL LAKES F.M., FISH FARM RD.&amp; BOBBY JONES CT.</t>
  </si>
  <si>
    <t>REGENCY OAKS 2</t>
  </si>
  <si>
    <t>N27.59277 W82.48850</t>
  </si>
  <si>
    <t>7209 91ST.E., PAL.</t>
  </si>
  <si>
    <t>REGENCY OAKS #1 M.H. @ 7117 91ST.E.</t>
  </si>
  <si>
    <t>RIDGEWOOD 1</t>
  </si>
  <si>
    <t>N27.53416 W82.49390</t>
  </si>
  <si>
    <t>7004 US301 N.</t>
  </si>
  <si>
    <t>C.C.#6 LIFT STATION</t>
  </si>
  <si>
    <t>RIVER CLUB 1</t>
  </si>
  <si>
    <t>N27.42772 W82.43625</t>
  </si>
  <si>
    <t>6310 RIVER CLUB BLVD.</t>
  </si>
  <si>
    <t>MH@ SE CORNER 9902 BRADEN RUN</t>
  </si>
  <si>
    <t>RIVER CLUB 2</t>
  </si>
  <si>
    <t>N27.42014 W82.43314</t>
  </si>
  <si>
    <t>6700 PINEHURST PL.</t>
  </si>
  <si>
    <t>MH, NW CORNER 10006 CLUBHOUSE DR.</t>
  </si>
  <si>
    <t>RIVER CLUB 3</t>
  </si>
  <si>
    <t>N27.42073 W82.43976</t>
  </si>
  <si>
    <t>10205 CLUB HOUSE DR.</t>
  </si>
  <si>
    <t>RIVER CLUB 4</t>
  </si>
  <si>
    <t>N27.41721 W82.43625</t>
  </si>
  <si>
    <t>18-30</t>
  </si>
  <si>
    <t>6925 RIVER CLUB BLVD.</t>
  </si>
  <si>
    <t>8X6X8</t>
  </si>
  <si>
    <t>FM., R.C.#2, E.SIDE OF R.C.#2</t>
  </si>
  <si>
    <t>RIVER CLUB 5</t>
  </si>
  <si>
    <t>N27.40801 W82.43843</t>
  </si>
  <si>
    <t>7515 RIVER CLUB BLVD.</t>
  </si>
  <si>
    <t>M.H., RC#4, RIVER CLUB BLVD.&amp; ROYAL LYTHAM AVE.</t>
  </si>
  <si>
    <t>RIVER CLUB 6</t>
  </si>
  <si>
    <t>N27.41254 W82.44487</t>
  </si>
  <si>
    <t>10015 CHERRY HILLS AVE.CIR.</t>
  </si>
  <si>
    <t>MH, RC#4, CHERRY HILLS AVE.CIR.&amp; RIVER BIRCH CT.</t>
  </si>
  <si>
    <t>RIVER CLUB 7</t>
  </si>
  <si>
    <t>N27.40107 W82.44608</t>
  </si>
  <si>
    <t>7514 TRALEE WAY</t>
  </si>
  <si>
    <t>MH@ CHERRY HILL AV.CIR. &amp; FOUNTAIN GRASS LANE</t>
  </si>
  <si>
    <t>GV,@LIFT STATION &amp; NW CORNER OF TERMINATION POINT</t>
  </si>
  <si>
    <t>RIVER CLUB COMMERCIAL PARK</t>
  </si>
  <si>
    <t>N27.42508 W82.45737</t>
  </si>
  <si>
    <t>8006 CIRCLEWOOD AVE.</t>
  </si>
  <si>
    <t>BRADEN WOODS F.M., NORTH SIDE OF SR 70</t>
  </si>
  <si>
    <t>RIVER HARBOR WEST</t>
  </si>
  <si>
    <t>N27.52070 W82.65008</t>
  </si>
  <si>
    <t>2622 88TH ST. CT. N. W.</t>
  </si>
  <si>
    <t>M.H.,21AV.N.W.&amp; 85ST.N.W.</t>
  </si>
  <si>
    <t>RIVER LANDINGS BLUFF</t>
  </si>
  <si>
    <t>N27.44350 W82.48469</t>
  </si>
  <si>
    <t>5509 61ST. ST. E.</t>
  </si>
  <si>
    <t>RIVER PLACE</t>
  </si>
  <si>
    <t>N27.43205 W82.46756</t>
  </si>
  <si>
    <t>6915 TARA BLVD.</t>
  </si>
  <si>
    <t>ARVIDA F.M., BEHIND 6812 71ST.E.</t>
  </si>
  <si>
    <t>RIVER PLANTATION 1</t>
  </si>
  <si>
    <t>N27.53111 W82.41760</t>
  </si>
  <si>
    <t>12600 22ND.CT.E.</t>
  </si>
  <si>
    <t>CHELSEA OAK F.M. @ FORT HAMER RD.</t>
  </si>
  <si>
    <t>RIVER PLANTATION 2</t>
  </si>
  <si>
    <t>N27.53331 W82.41122</t>
  </si>
  <si>
    <t>12906 22ND.CT.E.</t>
  </si>
  <si>
    <t>M.H. 22ND.CT.E.</t>
  </si>
  <si>
    <t>RIVER POINT 1</t>
  </si>
  <si>
    <t>N27.50366 W82.51428</t>
  </si>
  <si>
    <t>10-28</t>
  </si>
  <si>
    <t>RIVERDALE 1</t>
  </si>
  <si>
    <t>308 39TH ST. N. E.</t>
  </si>
  <si>
    <t>M.H.@ 3905 2AV.E.,(RIVERDALE)</t>
  </si>
  <si>
    <t>RIVER POINT 2</t>
  </si>
  <si>
    <t>N27.50405 W82.51741</t>
  </si>
  <si>
    <t>10-29</t>
  </si>
  <si>
    <t>322 36th.ST.N.E.</t>
  </si>
  <si>
    <t>M.H.@ 3616 2DR.N.E.</t>
  </si>
  <si>
    <t>RIVER SOUND</t>
  </si>
  <si>
    <t>N27.48630 W82.49616</t>
  </si>
  <si>
    <t>10-34</t>
  </si>
  <si>
    <t>BASHAW SCHOOL</t>
  </si>
  <si>
    <t>1478 BLUE HORIZON CIRCLE</t>
  </si>
  <si>
    <t>MH @ BASHAW ELEM.SCHOOL L.S.</t>
  </si>
  <si>
    <t>RIVER WILDERNESS 1</t>
  </si>
  <si>
    <t>N27.54399 W82.44640</t>
  </si>
  <si>
    <t>RIVER WILDERNESS 4</t>
  </si>
  <si>
    <t>3441 BROOKRIDGE LN.</t>
  </si>
  <si>
    <t>2nd.MH E.SIDE OF RIVER WILDERNESS ENTRANCE RD.</t>
  </si>
  <si>
    <t>RIVER WILDERNESS 2</t>
  </si>
  <si>
    <t>N27.53456 W82.44011</t>
  </si>
  <si>
    <t>2510 RIVER WLDNS.BLVD.W.</t>
  </si>
  <si>
    <t>RIVER WILDERNESS 3</t>
  </si>
  <si>
    <t>N27.54264 W82.43584</t>
  </si>
  <si>
    <t>2995 WILDERNESS BLVD. E.</t>
  </si>
  <si>
    <t>M.H., 2923 WILDERNESS BLVD.W.</t>
  </si>
  <si>
    <t>N27.54809 W82.43671</t>
  </si>
  <si>
    <t>11721 OLD TAMPA RD.</t>
  </si>
  <si>
    <t>N1-C M.H.</t>
  </si>
  <si>
    <t>RIVER WILDERNESS 5</t>
  </si>
  <si>
    <t>N27.53253 W82.43211</t>
  </si>
  <si>
    <t>2341 LITTLE COUNTRY ROAD</t>
  </si>
  <si>
    <t>RIVER WILDERNESS #4 WETWELL</t>
  </si>
  <si>
    <t>RIVER WILDERNESS 6</t>
  </si>
  <si>
    <t>N27.53462 W82.44199</t>
  </si>
  <si>
    <t>11542 SAVANNAH LAKES DR.</t>
  </si>
  <si>
    <t>M.H.@ 2426 WILDERNESS BLVD.</t>
  </si>
  <si>
    <t>RIVER WILDERNESS 7</t>
  </si>
  <si>
    <t>N27.52727 W82.43896</t>
  </si>
  <si>
    <t>1909 RIVER SHORES TRAIL</t>
  </si>
  <si>
    <t>RIVER WIND</t>
  </si>
  <si>
    <t>N27.30865 W82.22385</t>
  </si>
  <si>
    <t>928 RIVERWIND CIRCLE</t>
  </si>
  <si>
    <t>INTO EXISTING FM ON RYE ROAD ACROSS FROM 167 BLVD NE</t>
  </si>
  <si>
    <t>GV, @LIFT STATION, 3 ADDITIONAL CONTACT COLLECTIONS</t>
  </si>
  <si>
    <t>RIVER WOODS 1</t>
  </si>
  <si>
    <t>N27.54194 W82.45056</t>
  </si>
  <si>
    <t>10-12</t>
  </si>
  <si>
    <t>3202 RIVERWOODS DR.</t>
  </si>
  <si>
    <t>RIVER WILDERNESS #4 FM @ OLD TAMPA RD. &amp; RIVER WOODS DR.</t>
  </si>
  <si>
    <t>GV,@LIFT STATION &amp; F.M. TERMINATION</t>
  </si>
  <si>
    <t>RIVER WOODS 2</t>
  </si>
  <si>
    <t>N27.53313 W82.44450</t>
  </si>
  <si>
    <t>11543 30TH COVE E.</t>
  </si>
  <si>
    <t>MH, 3009 RIVER WOODS DR.</t>
  </si>
  <si>
    <t>N27.49966 W82.50878</t>
  </si>
  <si>
    <t>412 43RD ST. BLVD. E.</t>
  </si>
  <si>
    <t>MANATEE PALMS #1 F.M., KAY RD. &amp; SR64</t>
  </si>
  <si>
    <t>RIVERDALE 2</t>
  </si>
  <si>
    <t>N27.50221 W82.50230</t>
  </si>
  <si>
    <t>10-21</t>
  </si>
  <si>
    <t>163 AMERICA'S CUP BLVD.</t>
  </si>
  <si>
    <t>M.H., 189 AMERICAS CUP BLVD., LOT 736</t>
  </si>
  <si>
    <t>RIVER'S REACH</t>
  </si>
  <si>
    <t>N27.52149 W82.37232</t>
  </si>
  <si>
    <t>11-1</t>
  </si>
  <si>
    <t>1466 HICKORY VIEW CIRCLE</t>
  </si>
  <si>
    <t>6" F.M. @ RYE RD. &amp; RIVER'S REACH BLVD.</t>
  </si>
  <si>
    <t>RIVERS REACH 2</t>
  </si>
  <si>
    <t>N27.52042 W82.36947</t>
  </si>
  <si>
    <t>11-6</t>
  </si>
  <si>
    <t>NWWTP</t>
  </si>
  <si>
    <t>16864 ROSEDOWN GLEN</t>
  </si>
  <si>
    <t>TIES INTO EXISTING RIVERS REACH FM AT RIVERS REACH BLVD</t>
  </si>
  <si>
    <t>GV, @LIFT STATION</t>
  </si>
  <si>
    <t>RIVERVIEW LANDINGS</t>
  </si>
  <si>
    <t>N27.52163 W82.64536</t>
  </si>
  <si>
    <t>2403 84ST.CR.N.W.</t>
  </si>
  <si>
    <t>F.M.,DESOTO PKWY. &amp; LANDINGS CIR.N.W.</t>
  </si>
  <si>
    <t>RIVERVIEW PLANTATION PLAZA</t>
  </si>
  <si>
    <t>N27.52191 W82.53032</t>
  </si>
  <si>
    <t>3402 U.S. 301 N.</t>
  </si>
  <si>
    <t>M.H., W. OF TIDE VUE #4 L.S.</t>
  </si>
  <si>
    <t>ROBINSON PRESERVE 1</t>
  </si>
  <si>
    <t>WELCOME CENTER</t>
  </si>
  <si>
    <t>N27.30883 W82.39691</t>
  </si>
  <si>
    <t>1ST. M.H. EAST OF 99ST.N.W. ON 17TH. AVE. N.W.</t>
  </si>
  <si>
    <t>ROBINSON PRESERVE 2</t>
  </si>
  <si>
    <t>PUBLIC RESTROOM</t>
  </si>
  <si>
    <t>ROBINSON PRESERVE 1 F.M.</t>
  </si>
  <si>
    <t>ROBINSON PRESERVE 3</t>
  </si>
  <si>
    <t>RANGER'S RESIDENCE</t>
  </si>
  <si>
    <t>ROSEDALE 1</t>
  </si>
  <si>
    <t>CHAMPION HOMES (#19,ROSEDALE)</t>
  </si>
  <si>
    <t>N27.44269 W82.45132</t>
  </si>
  <si>
    <t>5320 87th.ST.E.</t>
  </si>
  <si>
    <t>TARA 20 F.M. WEST OF L.S.</t>
  </si>
  <si>
    <t>ROSEDALE 2</t>
  </si>
  <si>
    <t>ROSEDALE</t>
  </si>
  <si>
    <t>N27.45912 W82.44735</t>
  </si>
  <si>
    <t>CHAMPION HOMES</t>
  </si>
  <si>
    <t>4835 88ST.E.</t>
  </si>
  <si>
    <t>M.H. @ 5046 88ST.E.</t>
  </si>
  <si>
    <t>ROSEDALE 3</t>
  </si>
  <si>
    <t>N27.45515 W82.43988</t>
  </si>
  <si>
    <t>10211 DOON VALLEY</t>
  </si>
  <si>
    <t>POPE RD. MLS F.M., 44AVE., APPROX.600' W. OF HIGHLAND LINKS ST.</t>
  </si>
  <si>
    <t>ROSEDALE HIGHLANDS 1</t>
  </si>
  <si>
    <t>N27.46079 W82.44701</t>
  </si>
  <si>
    <t>9605 51ST TER. E.</t>
  </si>
  <si>
    <t>M.H. @ 88ST.E. &amp; 51 TER.E.</t>
  </si>
  <si>
    <t>ROSEDALE HIGHLANDS 2</t>
  </si>
  <si>
    <t>N27.46163 W82.44511</t>
  </si>
  <si>
    <t>18-18</t>
  </si>
  <si>
    <t>5313 96TH ST. E.</t>
  </si>
  <si>
    <t>M.H. @ 5304 96ST.E.</t>
  </si>
  <si>
    <t>ROYALE PALM DRIVE</t>
  </si>
  <si>
    <t>N27.46407 W82.66030</t>
  </si>
  <si>
    <t>21-1</t>
  </si>
  <si>
    <t>SAN REMO</t>
  </si>
  <si>
    <t>4211 ROYAL PALM DR.</t>
  </si>
  <si>
    <t>M.H., E. OF SAN REMO L.S. IN MEDIAN</t>
  </si>
  <si>
    <t>RYE ROAD MEDICAL CENTER</t>
  </si>
  <si>
    <t>N27.48232 W.82.40438</t>
  </si>
  <si>
    <t>1867 RYE RD.</t>
  </si>
  <si>
    <t>M.H. E. OF RYE RD. &amp; 18TH. PLACE E.</t>
  </si>
  <si>
    <t>N27.51022 W82.36771</t>
  </si>
  <si>
    <t>11-7</t>
  </si>
  <si>
    <t>206 RYE ROAD E.</t>
  </si>
  <si>
    <t>HDPE &amp; DIP</t>
  </si>
  <si>
    <t>MILL CREEK 1 F.M. @ RYE RD. &amp; WOODVIEW WAY</t>
  </si>
  <si>
    <t>RYE WILDERNESS 1</t>
  </si>
  <si>
    <t>N27.50386 W82.37022</t>
  </si>
  <si>
    <t>16733 4th.AVE.N.E.</t>
  </si>
  <si>
    <t>M.H. @ RYE RD.SCHOOL L.S.</t>
  </si>
  <si>
    <t>RYE WILDERNESS 2</t>
  </si>
  <si>
    <t>N27.50166 W82.37057</t>
  </si>
  <si>
    <t>295 167th.BLVD.N.E.</t>
  </si>
  <si>
    <t>M.H. @ 3RD. AVE NE &amp; 167TH. BLVD. NE., MH 2055</t>
  </si>
  <si>
    <t>S-2</t>
  </si>
  <si>
    <t>N27.47772 W82.55573</t>
  </si>
  <si>
    <t>9-36</t>
  </si>
  <si>
    <t>2312 8th.ST.E.</t>
  </si>
  <si>
    <t>SAMOSET</t>
  </si>
  <si>
    <t>F.M., 12", 37AV.E. &amp; 9ST.E.</t>
  </si>
  <si>
    <t>S-3</t>
  </si>
  <si>
    <t>N27.47531 W82.55002</t>
  </si>
  <si>
    <t>2901 12th.ST.CT.E.</t>
  </si>
  <si>
    <t>F.M., 8", 9ST.E. &amp; 30AV.E.</t>
  </si>
  <si>
    <t>S-4</t>
  </si>
  <si>
    <t>N27.48224 W82.54651</t>
  </si>
  <si>
    <t>10-31</t>
  </si>
  <si>
    <t>S-5</t>
  </si>
  <si>
    <t>1919 15th.ST.E.</t>
  </si>
  <si>
    <t>M.H.,15ST.E. &amp; 26AV.E.</t>
  </si>
  <si>
    <t>N27.47705 W82.53749</t>
  </si>
  <si>
    <t>19-6</t>
  </si>
  <si>
    <t>2206 26th.AV.E.</t>
  </si>
  <si>
    <t>M.H.,30AV.E. &amp; 23ST.CT.E.</t>
  </si>
  <si>
    <t>S-6</t>
  </si>
  <si>
    <t>N27.47459 W82.53016</t>
  </si>
  <si>
    <t>2800 27th.ST.E.</t>
  </si>
  <si>
    <t>S-7</t>
  </si>
  <si>
    <t>N27.46227 W82.54760</t>
  </si>
  <si>
    <t>1403 44th.AV.E.</t>
  </si>
  <si>
    <t>M.H., 9ST.E. &amp; 44 AV.E.</t>
  </si>
  <si>
    <t>N27.44642 W82.52179</t>
  </si>
  <si>
    <t>5340 33ST.E.</t>
  </si>
  <si>
    <t>38A FM, SR70 &amp; 33ST.E.</t>
  </si>
  <si>
    <t>GV @LS, TERM.LOC., ARV 275' S.SR70</t>
  </si>
  <si>
    <t>SABAL HARBOR 1</t>
  </si>
  <si>
    <t>N27.45022 W82.50474</t>
  </si>
  <si>
    <t>STATE ROAD 70</t>
  </si>
  <si>
    <t>4503 SABAL KEY DR.</t>
  </si>
  <si>
    <t>M.H.@ N.W. CORN. SR70 &amp; 45ST.E.</t>
  </si>
  <si>
    <t>SABAL HARBOR 2</t>
  </si>
  <si>
    <t>N27.46129 W82.50239</t>
  </si>
  <si>
    <t>4524 USEPPA DRIVE.</t>
  </si>
  <si>
    <t>M.H.@ 4650 SABAL HARBOUR DRIVE</t>
  </si>
  <si>
    <t>SABAL PALMS</t>
  </si>
  <si>
    <t>N27.47613 W82.63500</t>
  </si>
  <si>
    <t>7225 28TH AVE. W.</t>
  </si>
  <si>
    <t>M.H.,75ST.W.,135'N.OF 27AV.W.</t>
  </si>
  <si>
    <t>N27.46944 W82.54235</t>
  </si>
  <si>
    <t>1801 34AV.E.</t>
  </si>
  <si>
    <t>12X16</t>
  </si>
  <si>
    <t>M.H.,9ST.E.&amp; 53AV.</t>
  </si>
  <si>
    <t>N27.46291 W82.66398</t>
  </si>
  <si>
    <t>4316 101ST ST. W.</t>
  </si>
  <si>
    <t>M.H.,CORTEZ RD.&amp; 101ST.W.,N.SIDE</t>
  </si>
  <si>
    <t>SARA PALMS</t>
  </si>
  <si>
    <t>N27.41590 W82.50745</t>
  </si>
  <si>
    <t>7018 42CT.E.</t>
  </si>
  <si>
    <t>COUNTRY OAKS F.M. @ LOCKWOOD RDGE.RD. &amp; 70 DR.E.</t>
  </si>
  <si>
    <t>SARABAY APARTMENTS</t>
  </si>
  <si>
    <t>N27.41805 W82.57813</t>
  </si>
  <si>
    <t>1710 69TH AVE. W.</t>
  </si>
  <si>
    <t>M.H. ON BAY DR., 75FT. N. OF L.S.</t>
  </si>
  <si>
    <t>SAUNDERS ROAD INDUSTRIAL PK.</t>
  </si>
  <si>
    <t>N27.43539 W82.52874</t>
  </si>
  <si>
    <t>HENSON IND.PK.</t>
  </si>
  <si>
    <t>2803 59th.AV.DR.E.</t>
  </si>
  <si>
    <t>M.H.@ 6003 28ST.E.</t>
  </si>
  <si>
    <t>SAVANNAH</t>
  </si>
  <si>
    <t>N27.41337 W82.52010</t>
  </si>
  <si>
    <t>71ST.AVE.E.</t>
  </si>
  <si>
    <t>8" F.M. @ ENTRANCE ON PROSPECT RD.</t>
  </si>
  <si>
    <t>PV,@LIFT STATION AND TERMINATION LOCATION</t>
  </si>
  <si>
    <t>SERENITY CREEK</t>
  </si>
  <si>
    <t>N27.82410 W82.24330</t>
  </si>
  <si>
    <t>13045 UTOPIA LOOP</t>
  </si>
  <si>
    <t xml:space="preserve"> 4X6</t>
  </si>
  <si>
    <t>PVC X HDPE</t>
  </si>
  <si>
    <t>GV,@LIFT STATION, CHECK L/S FILE 5 ADD. VALVES</t>
  </si>
  <si>
    <t>SHEFFIELD GLENN</t>
  </si>
  <si>
    <t>N27.57136 W82.48745</t>
  </si>
  <si>
    <t>6310 75TH.AVE.E.</t>
  </si>
  <si>
    <t>N1B FM @ ENTRANCE ON 69TH.ST.E.</t>
  </si>
  <si>
    <t>SILVER LAKE</t>
  </si>
  <si>
    <t>N27.43266 W82.49438</t>
  </si>
  <si>
    <t>5238 60TH. DRIVE E.</t>
  </si>
  <si>
    <t>39-A F.M. @ 57AVE. AND LOCKWOOD RIDGE ROAD</t>
  </si>
  <si>
    <t>5967 48ST.E., LOCKWOOD RIDGE RD. &amp; 59AVE.E.</t>
  </si>
  <si>
    <t>SILVER PALMS</t>
  </si>
  <si>
    <t>N27.25973 W82.24207</t>
  </si>
  <si>
    <t>6015 SILVER PALM BLVD</t>
  </si>
  <si>
    <t>100' EAST OF C/L OF SILVER PALM BLVD &amp; 20' N OF E/P OF SR 70</t>
  </si>
  <si>
    <t>GV @LS &amp; TERMINATION LOCATION</t>
  </si>
  <si>
    <t>SILVERLEAF</t>
  </si>
  <si>
    <t>N2733.040 W82 26915</t>
  </si>
  <si>
    <t>11131 WOODLAKE WAY</t>
  </si>
  <si>
    <t>1105 X 2288</t>
  </si>
  <si>
    <t>8" GV AT US 301 (EAST OF SILVERLEAF AVE)</t>
  </si>
  <si>
    <t>GV@LS, 6" GV @ SHIMMERING OAK DR,8" GV @ SILVERLEAF AVE, 8" GV @ US 301</t>
  </si>
  <si>
    <t>SOLEIL WEST</t>
  </si>
  <si>
    <t>N27.23600 W82.31611</t>
  </si>
  <si>
    <t>UNIVERSITY GROVES 2</t>
  </si>
  <si>
    <t>3020 ESMERALDA DR.</t>
  </si>
  <si>
    <t>MH ON ORIOLE DR JUST EAST OF EASTERN SOLEIL PROPERTY LINE</t>
  </si>
  <si>
    <t>SONOMA</t>
  </si>
  <si>
    <t>N27.39294 W82.49344</t>
  </si>
  <si>
    <t>5329 NAPA DRIVE</t>
  </si>
  <si>
    <t>MH. COUNTRY PKY.</t>
  </si>
  <si>
    <t>PV @ LIFT STATION</t>
  </si>
  <si>
    <t>SOUTHEAST MASTER LIFT STATION</t>
  </si>
  <si>
    <t>N27.39612 W82.39389</t>
  </si>
  <si>
    <t>14700 THE MASTERS AVE.</t>
  </si>
  <si>
    <t>16 X 16</t>
  </si>
  <si>
    <t>TEMP. TERMINATION IS SOUTH R/W LINE MASTERS AVE. N. OF METER VAULT</t>
  </si>
  <si>
    <t>SOUTHEAST PLANT MAINTENANCE</t>
  </si>
  <si>
    <t>N27.27894 W82.26489</t>
  </si>
  <si>
    <t>TIES INTO 36" FM AT WEST SIDE OF ENTRY</t>
  </si>
  <si>
    <t>SPANISH PARK</t>
  </si>
  <si>
    <t>N27.48980 W82.62089</t>
  </si>
  <si>
    <t>5905 11TH AVE. W.</t>
  </si>
  <si>
    <t>M.H.,811 60ST.W.</t>
  </si>
  <si>
    <t>SPANISH POINT</t>
  </si>
  <si>
    <t>N27.59471 W82.50370</t>
  </si>
  <si>
    <t>5701 SPANISH POINT COURT</t>
  </si>
  <si>
    <t>PARC IMPERIAL F.M. @ 6255 BOBBY JONES CT.</t>
  </si>
  <si>
    <t>N27.44697 W82.50548</t>
  </si>
  <si>
    <t>5236 45th.ST.E.</t>
  </si>
  <si>
    <t>39-A MH, N.W. WINN-DIXIE EXIT</t>
  </si>
  <si>
    <t>STONE CREEK</t>
  </si>
  <si>
    <t>N27.46737 W82.52719</t>
  </si>
  <si>
    <t>2805 34AV.DR.E.</t>
  </si>
  <si>
    <t>M.H., 3204 21ST.E.</t>
  </si>
  <si>
    <t>STONELEDGE</t>
  </si>
  <si>
    <t>7302 47TH AVE.CIR.E.</t>
  </si>
  <si>
    <t>M.H. @ INTERSECTION OF 73RD SE &amp; 47th AVE E</t>
  </si>
  <si>
    <t>SUGAR MILL LAKES</t>
  </si>
  <si>
    <t>N27.55593 W82.53199</t>
  </si>
  <si>
    <t>10-5</t>
  </si>
  <si>
    <t>4603 32ND.AVE.E.</t>
  </si>
  <si>
    <t>M.H., EXPERIMENTAL FARM RD.</t>
  </si>
  <si>
    <t>SUGAR RIDGE</t>
  </si>
  <si>
    <t>N27.46694 W82.52372</t>
  </si>
  <si>
    <t>3107 37TH TER. E.</t>
  </si>
  <si>
    <t>M.H.@ 2923 34AV.DR.E.</t>
  </si>
  <si>
    <t>SUMMERFIELD 1</t>
  </si>
  <si>
    <t>N27.43108 W82.41792</t>
  </si>
  <si>
    <t>11911 WINDING WOODS WAY</t>
  </si>
  <si>
    <t>SUMMERFIELD 4 F.M.@ SUMMERFIELD PKWY. &amp; FOX GRAPE LANE</t>
  </si>
  <si>
    <t>SUMMERFIELD 2</t>
  </si>
  <si>
    <t>N27.42660 W82.41992</t>
  </si>
  <si>
    <t>6405 BLACKBERRY LANE</t>
  </si>
  <si>
    <t>SUMMERFIELD 4 F.M.@ SUMMERFIELD PKWY. &amp; BLUEBERRY LANE</t>
  </si>
  <si>
    <t>SUMMERFIELD 3</t>
  </si>
  <si>
    <t>N27.42188 W82.42128</t>
  </si>
  <si>
    <t>12118 CLUBHOUSE DRIVE</t>
  </si>
  <si>
    <t>SUMMERFIELD 4 F.M.@ LAKEWOOD RCH.BLVD. &amp; CLUBHOUSE DR.</t>
  </si>
  <si>
    <t>SUMMERFIELD 4</t>
  </si>
  <si>
    <t>N27.42881 W82.41491</t>
  </si>
  <si>
    <t>6253 TUPELO TRAIL</t>
  </si>
  <si>
    <t>SUMMERFIELD PLAZA</t>
  </si>
  <si>
    <t>N27.43125 W82.42668</t>
  </si>
  <si>
    <t>11518 PALMBRUSH TRAIL</t>
  </si>
  <si>
    <t>LKWD. MASTER F.M., LKW.RCH.BLVD. &amp; PALM BRUSH TRAIL, N.W.CORNER</t>
  </si>
  <si>
    <t>SUMMERFIELD VILLAGE</t>
  </si>
  <si>
    <t>N27.25699 W82.25868</t>
  </si>
  <si>
    <t>11201 CORAL BEAN DR.</t>
  </si>
  <si>
    <t>LKWD. MASTER F.M., LKW.RCH.BLVD. &amp; PALM BRUSH TRAIL, S.W.CORNER</t>
  </si>
  <si>
    <t>SUNBOW BAY</t>
  </si>
  <si>
    <t>N27.49575 W82.70692</t>
  </si>
  <si>
    <t>3803 EAST BAY DR.</t>
  </si>
  <si>
    <t>M.H. 6TH. AVE.&amp; 36ST.</t>
  </si>
  <si>
    <t>SUNKIST ACRES</t>
  </si>
  <si>
    <t>N27.51569 W82.54882</t>
  </si>
  <si>
    <t>9-13</t>
  </si>
  <si>
    <t>730 15TH AVE. DR. E.</t>
  </si>
  <si>
    <t>PLANTATION BAY F.M.@ 2443 US301</t>
  </si>
  <si>
    <t>SUNSET ESTATES</t>
  </si>
  <si>
    <t>N27.51262 W82.64477</t>
  </si>
  <si>
    <t>1410 83ST.N.W.</t>
  </si>
  <si>
    <t>M.H.,1408 83ST.W.</t>
  </si>
  <si>
    <t>SYLVIAN OAKS</t>
  </si>
  <si>
    <t>N27.52547 W82.55738</t>
  </si>
  <si>
    <t>1402 7AV.E.</t>
  </si>
  <si>
    <t>M.H., 17th.ST.E., 4 TH.M.H. E. OF 6 AV.E.</t>
  </si>
  <si>
    <t>TARA 1</t>
  </si>
  <si>
    <t>N27.43971 W82.48040</t>
  </si>
  <si>
    <t>19-14</t>
  </si>
  <si>
    <t>TARA 2</t>
  </si>
  <si>
    <t>6501 STONE RIVER RD.</t>
  </si>
  <si>
    <t>MH.@6610 STONE RIVER RD.</t>
  </si>
  <si>
    <t>N27.44160 W82.47307</t>
  </si>
  <si>
    <t>6901 STONE RIVER RD.</t>
  </si>
  <si>
    <t>PVC &amp; DIP</t>
  </si>
  <si>
    <t>ARVIDA FM, 28' SW OF TARA #20 LS</t>
  </si>
  <si>
    <t>TARA 20 MASTER</t>
  </si>
  <si>
    <t>N27.44132 W82.46879</t>
  </si>
  <si>
    <t>7211 STONE RIVER ROAD</t>
  </si>
  <si>
    <t>18x20</t>
  </si>
  <si>
    <t>39A F.M.@ FP&amp;L R/W @ SEWWTP</t>
  </si>
  <si>
    <t>TARA 3</t>
  </si>
  <si>
    <t>N27.43694 W82.47585</t>
  </si>
  <si>
    <t>6718 PLEASANT HILL RD.</t>
  </si>
  <si>
    <t>MH.@ TARA 2 L.S.</t>
  </si>
  <si>
    <t>TARA 4</t>
  </si>
  <si>
    <t>N27.43674 W82.48014</t>
  </si>
  <si>
    <t>6311 STONE RIVER ROAD</t>
  </si>
  <si>
    <t>MH, TARA 1, 6411 DREWRY'S BLUFF</t>
  </si>
  <si>
    <t>N27.43282 W82.47801</t>
  </si>
  <si>
    <t>6514 TURNER GAP RD.</t>
  </si>
  <si>
    <t>MH.@ 6625 PLEASANT HILL RD.</t>
  </si>
  <si>
    <t>TARA 6</t>
  </si>
  <si>
    <t>N27.43472 W82.46741</t>
  </si>
  <si>
    <t>7406 TARA PRESERVE LN.</t>
  </si>
  <si>
    <t>TARA 20 MH INSIDE LS FENCE</t>
  </si>
  <si>
    <t>TARA 7</t>
  </si>
  <si>
    <t>N27.42742 W82.46271</t>
  </si>
  <si>
    <t>19-24</t>
  </si>
  <si>
    <t>6507 TAILFEATHER WAY</t>
  </si>
  <si>
    <t>M.H.@ 6228 WINGSPAN WAY</t>
  </si>
  <si>
    <t>TARA 8</t>
  </si>
  <si>
    <t>N27.42083 W82.46312</t>
  </si>
  <si>
    <t>6803 TAILFEATHER WAY</t>
  </si>
  <si>
    <t>FIRST M.H. SOUTH OF SWEETBY CIR. ON TAILFEATHER WAY</t>
  </si>
  <si>
    <t>TERRA SIESTA 1</t>
  </si>
  <si>
    <t>N27.53997 W82.48587</t>
  </si>
  <si>
    <t>3307 ANASTASIA PLACE</t>
  </si>
  <si>
    <t>COLONY COVE 10 F.M.</t>
  </si>
  <si>
    <t>TERRA SIESTA 2</t>
  </si>
  <si>
    <t>N27.54375 W82.48083</t>
  </si>
  <si>
    <t>BETWEEN 8207 &amp; 8209 GRETCHEN</t>
  </si>
  <si>
    <t>M.H.@ 8107 TERRA SIESTA BLVD.</t>
  </si>
  <si>
    <t>THE ENCLAVE</t>
  </si>
  <si>
    <t>N27.30912 W82.23742</t>
  </si>
  <si>
    <t>COUNTY MEADOWS</t>
  </si>
  <si>
    <t>1050 145TH ST. CIR. E.</t>
  </si>
  <si>
    <t>EX MH ALONG COUNTRY MEADOWS WAY (SOUTH OF ENCLAVE)</t>
  </si>
  <si>
    <t>THE ESTUARY</t>
  </si>
  <si>
    <t>N27.30184 W82.39665</t>
  </si>
  <si>
    <t>610 99TH ST. NW</t>
  </si>
  <si>
    <t>TIE INTO EXISTING FM ON 99TH ST. NW 95' SOUTH OF ESTUARY ENT.</t>
  </si>
  <si>
    <t>GV @ L.S. &amp; TERMINATION LOCATION</t>
  </si>
  <si>
    <t>THE GARDENS @ PALMAIRE</t>
  </si>
  <si>
    <t>N27.39114 W82.48779</t>
  </si>
  <si>
    <t>5790 GARDENS DR.</t>
  </si>
  <si>
    <t>MH, PALM AIRE DR. &amp; PALM AIRE LANE</t>
  </si>
  <si>
    <t>N27.51470 W82.65565</t>
  </si>
  <si>
    <t>9400 17AV.N.W.</t>
  </si>
  <si>
    <t>M.H. 83ST. &amp; 17AV.N.W.</t>
  </si>
  <si>
    <t>THE MOORINGS @ HH</t>
  </si>
  <si>
    <t>N27.30934 W82.27131</t>
  </si>
  <si>
    <t>615 MOORINGS WAY</t>
  </si>
  <si>
    <t>52' N OF CL OF GRAND ESTUARY TRL AND 17' W OF CL OF MOORINGS WAY</t>
  </si>
  <si>
    <t>THE NURSERY</t>
  </si>
  <si>
    <t>N27.51304 W82.65269</t>
  </si>
  <si>
    <t>1508 90th.St.N.W.</t>
  </si>
  <si>
    <t>F.M. @ ENTRANCE TO SUB-DIVISION</t>
  </si>
  <si>
    <t>THE OAKS</t>
  </si>
  <si>
    <t>N27.48785 W82.62250</t>
  </si>
  <si>
    <t>1312 WATER OAK WAY</t>
  </si>
  <si>
    <t>MH, REAR OF 6003 12AV.W., SPANISH PARK</t>
  </si>
  <si>
    <t>THE RIDGE AT CROSSING CREEK</t>
  </si>
  <si>
    <t>N27.27409 W82.27890</t>
  </si>
  <si>
    <t>7350 RIDGELAKE CIRCLE</t>
  </si>
  <si>
    <t>TIES INTO EXISTING FM ON CREEKWOOD BLVD 40' N OR RIDGELAKE CIRCLE</t>
  </si>
  <si>
    <t>N27.56317 W82.48381</t>
  </si>
  <si>
    <t>8001 55TH ST. E.</t>
  </si>
  <si>
    <t>TIDE VUE #4 F.M., ERIE RD. @ ENTRANCE</t>
  </si>
  <si>
    <t>GV,@ L.S. &amp; TERMINATION LOCATION</t>
  </si>
  <si>
    <t>TIDEVUE 1</t>
  </si>
  <si>
    <t>N27.52225 W82.52286</t>
  </si>
  <si>
    <t>4100 10ST.CT.E.</t>
  </si>
  <si>
    <t>4 X 4</t>
  </si>
  <si>
    <t>PLANTATION BAY F.M., W. OF L.S.</t>
  </si>
  <si>
    <t>TIDEVUE 2</t>
  </si>
  <si>
    <t>N27.52246 W82.51998</t>
  </si>
  <si>
    <t>4305 10ST.CT.E.</t>
  </si>
  <si>
    <t>M.H.@ 4223 10ST.CT.E.</t>
  </si>
  <si>
    <t>TIDEVUE 3</t>
  </si>
  <si>
    <t>N27.52676 W82.51809</t>
  </si>
  <si>
    <t>1407 45AV.DR.E.</t>
  </si>
  <si>
    <t>TIDE VUE #1 M.H.@ 1432 41AV.E.</t>
  </si>
  <si>
    <t>TIDEVUE 4 MASTER</t>
  </si>
  <si>
    <t>N27.52507 W82.52390</t>
  </si>
  <si>
    <t>1355 41ST AVE. E.</t>
  </si>
  <si>
    <t>(2)16.5X17.5</t>
  </si>
  <si>
    <t>16X20</t>
  </si>
  <si>
    <t>N.E. WWTP</t>
  </si>
  <si>
    <t>TIMBERLAKE</t>
  </si>
  <si>
    <t>N27.39480 W82.48256</t>
  </si>
  <si>
    <t>8167 MISTY OAKS BLVD.</t>
  </si>
  <si>
    <t>MH, 5816 LAKESIDE WOODS CIR.</t>
  </si>
  <si>
    <t>TORTUGA INN</t>
  </si>
  <si>
    <t>CATALINA</t>
  </si>
  <si>
    <t>N27.47298 W82.70151</t>
  </si>
  <si>
    <t>1325 GULF DR.</t>
  </si>
  <si>
    <t>LAT., 2-C, WEST OF WETWELL</t>
  </si>
  <si>
    <t>TRANSIT FLEET</t>
  </si>
  <si>
    <t>N27.24273 W82.32102</t>
  </si>
  <si>
    <t>3A</t>
  </si>
  <si>
    <t>2411 TALLEVAST ROAD</t>
  </si>
  <si>
    <t>4" FM @ TALLEVAST &amp; 25TH CT E</t>
  </si>
  <si>
    <t>TRAVLER'S OASIS</t>
  </si>
  <si>
    <t>N27.49445 W82.47562</t>
  </si>
  <si>
    <t>632 67ST.CIR.E.</t>
  </si>
  <si>
    <t>M.H.@ 6621 ALPINE LN.</t>
  </si>
  <si>
    <t>TREVESTA</t>
  </si>
  <si>
    <t>N27.34284 W82.30483</t>
  </si>
  <si>
    <t>6405 TREVESTA PLACE</t>
  </si>
  <si>
    <t>N SIDE OF 69TH ST E &amp; W OF TREVESTA PLACE</t>
  </si>
  <si>
    <t>TRINITY BAPTIST CHURCH</t>
  </si>
  <si>
    <t>N27.45001 W82.58830</t>
  </si>
  <si>
    <t>5116 26ST.W.</t>
  </si>
  <si>
    <t>SERVICE, 116' FROM MH#A4707, 2611 52AV.DR.W.</t>
  </si>
  <si>
    <t>TROPICAL SHORES 1</t>
  </si>
  <si>
    <t>N27.48956 W82.52392</t>
  </si>
  <si>
    <t>10-32</t>
  </si>
  <si>
    <t>3207 11AV.E.</t>
  </si>
  <si>
    <t xml:space="preserve">M.H., N. SIDE OF S-6 </t>
  </si>
  <si>
    <t>TROPICAL SHORES 2</t>
  </si>
  <si>
    <t>N27.48868 W82.52507</t>
  </si>
  <si>
    <t>3114 12AV.E.</t>
  </si>
  <si>
    <t>M.H.@ 3022 12AV.E.</t>
  </si>
  <si>
    <t>TWIN RIVERS 1</t>
  </si>
  <si>
    <t>N27.54838 W82.38738</t>
  </si>
  <si>
    <t>3825 TWIN RIVERS TRAIL</t>
  </si>
  <si>
    <t>10 X 12 X 16</t>
  </si>
  <si>
    <t>M.H.@ 100AV.E. &amp; US301</t>
  </si>
  <si>
    <t>TWIN RIVERS 2</t>
  </si>
  <si>
    <t>N27.53761 W82.39233</t>
  </si>
  <si>
    <t>2820 TWIN RIVERS TRAIL</t>
  </si>
  <si>
    <t>MH @ 3323 TWIN RIVERS TRAIL</t>
  </si>
  <si>
    <t>TWIN RIVERS 3</t>
  </si>
  <si>
    <t>N27.54571 W82.37688</t>
  </si>
  <si>
    <t>3601 162nd.AVE.E.</t>
  </si>
  <si>
    <t>MH22</t>
  </si>
  <si>
    <t>GV,@LIFT STATION, 4 VALVES ON SYSTEM</t>
  </si>
  <si>
    <t>TWIN RIVERS 4</t>
  </si>
  <si>
    <t>N27.53738 W82.38557</t>
  </si>
  <si>
    <t>15910 29th.St.E.</t>
  </si>
  <si>
    <t>MH1-15</t>
  </si>
  <si>
    <t>TWIN RIVERS 5</t>
  </si>
  <si>
    <t>N27.53598 W82.38222</t>
  </si>
  <si>
    <t>2527 162AVE.E.</t>
  </si>
  <si>
    <t>MH2-6</t>
  </si>
  <si>
    <t>UNIVERSITY COMMONS</t>
  </si>
  <si>
    <t>N27.39161 W82.51461</t>
  </si>
  <si>
    <t>3880 84AV.CIR.E.</t>
  </si>
  <si>
    <t>UNIV.WALK FM @ TUTTLE AVE.</t>
  </si>
  <si>
    <t>UNIVERSITY GROVES 1</t>
  </si>
  <si>
    <t>N27.39597 W82.51722</t>
  </si>
  <si>
    <t>3622 80th.DR.E.</t>
  </si>
  <si>
    <t>UNIV.WALK FM @ TUTTLE AVE. 150' SOUTH OF 80 DR.E.</t>
  </si>
  <si>
    <t>SOLEIL</t>
  </si>
  <si>
    <t>N27.39345 W82.52097</t>
  </si>
  <si>
    <t>3313 BROADWAY AVE.</t>
  </si>
  <si>
    <t>M.H. #1-21, 36TH.ST.E. AND BROADWY, TWNHOUSE @ UNIV.GRVS</t>
  </si>
  <si>
    <t>GV,@LIFT STATION AND 30 FT FROM TERM.LOCATION</t>
  </si>
  <si>
    <t>UNIVERSITY PARK</t>
  </si>
  <si>
    <t>ARVIDA (#16)</t>
  </si>
  <si>
    <t>N27.39118 W82.47219</t>
  </si>
  <si>
    <t>19-35</t>
  </si>
  <si>
    <t>6926 LANGLEY PL.</t>
  </si>
  <si>
    <t>10X16X18</t>
  </si>
  <si>
    <t>M.H. @ TARA 20 LIFT STATION</t>
  </si>
  <si>
    <t>GV,@L.S., EACH SIDE OF BRADEN RIVER</t>
  </si>
  <si>
    <t>UNIVERSITY PINES</t>
  </si>
  <si>
    <t>N27.38844 W82.49795</t>
  </si>
  <si>
    <t>3533 UNIVERSITY PARKWAY</t>
  </si>
  <si>
    <t>MH, 8437 CYPRESS, COUNTRY OAKS</t>
  </si>
  <si>
    <t>UNIVERSITY PLACE 1</t>
  </si>
  <si>
    <t>N27.40057 W82.45784</t>
  </si>
  <si>
    <t>8005 PLANTERS KNOLL TERRACE</t>
  </si>
  <si>
    <t>PVC&amp;HDPE</t>
  </si>
  <si>
    <t>FM, COOPER CREEK BLVD., E. OF CHARLESTON ST.</t>
  </si>
  <si>
    <t>UNIVERSITY PLACE 2</t>
  </si>
  <si>
    <t>N27.40584 W82.45874</t>
  </si>
  <si>
    <t>7901 INDIGO RIDGE TERRACE</t>
  </si>
  <si>
    <t>MH.@ 7625 CHARLESTON ST.</t>
  </si>
  <si>
    <t>UNIVERSITY VILLAGE</t>
  </si>
  <si>
    <t>N27.24311 W82.31555</t>
  </si>
  <si>
    <t>7633 ALUMNI TRAIL</t>
  </si>
  <si>
    <t>MH IN CENTER OF PEARCE RD, 5' F.O.C.</t>
  </si>
  <si>
    <t>UNIVERSITY WALK</t>
  </si>
  <si>
    <t>N27.39131 W82.51275</t>
  </si>
  <si>
    <t>8409 TUTTLE AVE.</t>
  </si>
  <si>
    <t>COUNTRY PALMS F.M.@ TALLEVAST RD. &amp; PROSPECT</t>
  </si>
  <si>
    <t>UPPER MANATEE RIVER RD.</t>
  </si>
  <si>
    <t>N27.48917 W82.43395</t>
  </si>
  <si>
    <t>1010 UPPER MAN. RIVER ROAD</t>
  </si>
  <si>
    <t>MAN.PALMS FM, @ LENA ROAD &amp; SR64</t>
  </si>
  <si>
    <t>VERANDA SPRINGS</t>
  </si>
  <si>
    <t>N27.54624 W82.46587</t>
  </si>
  <si>
    <t>3705 ASBURY DR.</t>
  </si>
  <si>
    <t>RIV.WILD.F.M., FOY RD., WEST OF LS</t>
  </si>
  <si>
    <t>VICTORIA SQUARE EAST</t>
  </si>
  <si>
    <t>N27.45050 W82.59804</t>
  </si>
  <si>
    <t>3421 51ST. AVE. DR. W.</t>
  </si>
  <si>
    <t>MH, NW CORN. 3208 51AV.TERR.W.</t>
  </si>
  <si>
    <t>VICTORIA SQUARE WEST</t>
  </si>
  <si>
    <t>N27.45193 W82.59573</t>
  </si>
  <si>
    <t>VICTORIA SQUARE E.</t>
  </si>
  <si>
    <t>5035 34TH ST. W.</t>
  </si>
  <si>
    <t>MH, REAR OF 3277/3275 51 AV.DR.W.</t>
  </si>
  <si>
    <t>VILLA AMALFI</t>
  </si>
  <si>
    <t>N27.25731 W82.30433</t>
  </si>
  <si>
    <t>6304 POSITANO COURT</t>
  </si>
  <si>
    <t>63RD AVE &amp; POSITANO CT</t>
  </si>
  <si>
    <t>VILLAGES @ PALM AIRE 1</t>
  </si>
  <si>
    <t>N27.25104 W82.30146</t>
  </si>
  <si>
    <t>4732 WHITFIELD AV.</t>
  </si>
  <si>
    <t>COUNTRY OAK F.M., N. OF VILL.PALM AIRE 1 L.S.</t>
  </si>
  <si>
    <t>VILLAGES @ PALM AIRE 2</t>
  </si>
  <si>
    <t>N27.42385 W82.49599</t>
  </si>
  <si>
    <t>5175 CREEKSIDE TRAIL</t>
  </si>
  <si>
    <t>C900&amp; PVC</t>
  </si>
  <si>
    <t>41-A F.M.,WHITFIELD &amp; W. CNTRY.CLB.LN.</t>
  </si>
  <si>
    <t>VIVIENDA</t>
  </si>
  <si>
    <t>N27.43016 W82.59564</t>
  </si>
  <si>
    <t>6015 34TH ST. W.</t>
  </si>
  <si>
    <t>12-A F.M.,34ST.W.,W.OF L.S.</t>
  </si>
  <si>
    <t>VIZCAYA</t>
  </si>
  <si>
    <t>N27.43176 W82.59561</t>
  </si>
  <si>
    <t>6271 34TH ST. W.</t>
  </si>
  <si>
    <t>WALLINGFORD</t>
  </si>
  <si>
    <t>N27.45591 W82.52149</t>
  </si>
  <si>
    <t>4410 33CT.E.</t>
  </si>
  <si>
    <t>MH.@ 4552 31ST.CT.E., MAN.OAKS</t>
  </si>
  <si>
    <t>WASTEWATER LAB</t>
  </si>
  <si>
    <t>N27.45640 W82.62661</t>
  </si>
  <si>
    <t>4751 66ST.W.</t>
  </si>
  <si>
    <t>36" FM EAST OF LAB</t>
  </si>
  <si>
    <t>WATERCREST</t>
  </si>
  <si>
    <t>N27.39924 W82.43098</t>
  </si>
  <si>
    <t>6398 WATERCREST WAY</t>
  </si>
  <si>
    <t>12" FM @ WATERCREST WAY &amp; LAKEWOOD RANCH BLVD.</t>
  </si>
  <si>
    <t>PV,@ L.S. &amp; TERMINATION LOCATION</t>
  </si>
  <si>
    <t>WATERFORD</t>
  </si>
  <si>
    <t>N27.58441 W82.51071</t>
  </si>
  <si>
    <t>5203 LAKEHURST CT.</t>
  </si>
  <si>
    <t>MH.@ 8971 FOUNDERS CIR. IN FAIRWAY IMPERIAL</t>
  </si>
  <si>
    <t>WATERLEFE 1</t>
  </si>
  <si>
    <t>N27.51017 W82.44106</t>
  </si>
  <si>
    <t>10335 WATERLEFE AVE.</t>
  </si>
  <si>
    <t>?. GATES CREEK F.M., W.SIDE OF UMMR @ GATES CREEK ENT.</t>
  </si>
  <si>
    <t>GV@LS, TERM.&amp; TIE-INS.</t>
  </si>
  <si>
    <t>WATERLEFE 2</t>
  </si>
  <si>
    <t>N27.51581 W82.43267</t>
  </si>
  <si>
    <t>10819 WINDING STREAM WAY</t>
  </si>
  <si>
    <t>M.H.@ 10510 WINDING STREAM WAY</t>
  </si>
  <si>
    <t>WEST GLENN</t>
  </si>
  <si>
    <t>N27.44848 W82.60059</t>
  </si>
  <si>
    <t>3912 52AV.DR.W.</t>
  </si>
  <si>
    <t>27-A FM, 53AV. S. OF L.S.</t>
  </si>
  <si>
    <t>WEST MEMPHIS (M-1)</t>
  </si>
  <si>
    <t>N27.53340 W82.56462</t>
  </si>
  <si>
    <t>2279 2 AV.W.</t>
  </si>
  <si>
    <t>M.H., 2AV. &amp; 21ST.W.</t>
  </si>
  <si>
    <t>WESTWINDS</t>
  </si>
  <si>
    <t>N27.26637 W82.29727</t>
  </si>
  <si>
    <t>5316 53AV.E.</t>
  </si>
  <si>
    <t>HORSHOE COVE #1 FM, SR70 &amp; NATALIE WAY</t>
  </si>
  <si>
    <t>WHITFIELD INDUSTRIAL PARK 1</t>
  </si>
  <si>
    <t>N27.42158 W82.53405</t>
  </si>
  <si>
    <t>8519 WHIT.IND.PK.LP.</t>
  </si>
  <si>
    <t>M.H. WEST OF R.R.TRACK @  1711A 67AV.E.</t>
  </si>
  <si>
    <t>WHITFIELD INDUSTRIAL PARK 2</t>
  </si>
  <si>
    <t>N27.42097 W82.53961</t>
  </si>
  <si>
    <t>WHITFIELD IND.PARK 1</t>
  </si>
  <si>
    <t>8600 WHIT.IND.PK.LP.</t>
  </si>
  <si>
    <t>MH, 2120 WHITFIELD PARK LOOP</t>
  </si>
  <si>
    <t>WHITNEY MEADOWS</t>
  </si>
  <si>
    <t>N27.55445 W82.48074</t>
  </si>
  <si>
    <t>8383 47TH.ST.CIR.E., ELLEN.</t>
  </si>
  <si>
    <t>TV4 FORCE MAIN, ERIE RD. &amp; 47ST.CIR.E.</t>
  </si>
  <si>
    <t>WILD OAK BAY</t>
  </si>
  <si>
    <t>N27.42542 W82.59891</t>
  </si>
  <si>
    <t>6461 WILD OAK BAY BLVD.</t>
  </si>
  <si>
    <t>MH.@ 3802 SUN EAGLE LANE</t>
  </si>
  <si>
    <t>WILDWOOD SPRINGS 1</t>
  </si>
  <si>
    <t>N27.46065 W82.60195</t>
  </si>
  <si>
    <t>4490 WILDWOOD SPRING PKWY</t>
  </si>
  <si>
    <t>MH, 46AV. &amp; 34ST.W.</t>
  </si>
  <si>
    <t>WILDWOOD SPRINGS 2</t>
  </si>
  <si>
    <t>N27.45358 W82.59985</t>
  </si>
  <si>
    <t>3985 OAKVIEW DR.</t>
  </si>
  <si>
    <t>MH, 4910 31ST.W.</t>
  </si>
  <si>
    <t>WILLOW WALK</t>
  </si>
  <si>
    <t>N27.33014 W082.31003</t>
  </si>
  <si>
    <t>N1B</t>
  </si>
  <si>
    <t>4145 LINDEVER LANE</t>
  </si>
  <si>
    <t>8 X 12</t>
  </si>
  <si>
    <t>MH ON 49TH STREET E, WEST OF ELLENTON GILLETTE RD</t>
  </si>
  <si>
    <t>WINDING RIVER</t>
  </si>
  <si>
    <t>N27.51773 W82.39790</t>
  </si>
  <si>
    <t>1106 143RD.ST.E.</t>
  </si>
  <si>
    <t>MH, UPPER MAN.RIVER RD.</t>
  </si>
  <si>
    <t>WINDMILL VILLAGE</t>
  </si>
  <si>
    <t>N27.43120 W82.57424</t>
  </si>
  <si>
    <t>1395 BAYSHORE GARDENS PKWY</t>
  </si>
  <si>
    <t>MH, REAR OF 6204 14ST.W.</t>
  </si>
  <si>
    <t>WINN DIXIE PLAZA WEST</t>
  </si>
  <si>
    <t>N27.44683 W82.59984</t>
  </si>
  <si>
    <t>3534 53RD AVE. W.</t>
  </si>
  <si>
    <t>36" F.M. @ 53RD.AV.W.</t>
  </si>
  <si>
    <t>WINTERLAND ESTATES</t>
  </si>
  <si>
    <t>N27.53553 W82.48279</t>
  </si>
  <si>
    <t>2507 80th. Ave. E.</t>
  </si>
  <si>
    <t>MH E. OF 80TH.AVE. AND 29TH.ST.E.</t>
  </si>
  <si>
    <t>WISTERIA PARK</t>
  </si>
  <si>
    <t>RIVER WIND LS#863</t>
  </si>
  <si>
    <t>N27.51791 W82.65214</t>
  </si>
  <si>
    <t>9005 21ST.AV.N.W.</t>
  </si>
  <si>
    <t>RIVER HARBOR WEST FM @ 21AVE. &amp; 88TH ST. CT. N. W.</t>
  </si>
  <si>
    <t>WOODBROOK</t>
  </si>
  <si>
    <t>N27.42524 W82.50080</t>
  </si>
  <si>
    <t>4820 WOODBROOK DR.</t>
  </si>
  <si>
    <t>41A F.M.@ LOCKWOOD RIDGE RD.</t>
  </si>
  <si>
    <t>WOODLANDS TRACE</t>
  </si>
  <si>
    <t>N27.25621 W82.30955</t>
  </si>
  <si>
    <t>3725 WOODCLIFF LAKE TER.</t>
  </si>
  <si>
    <t>CORNER OF TUTTLE AND 63RD AVE</t>
  </si>
  <si>
    <t>GV,@ L.S. &amp; N.W. SIDE OF LAURELWOOD RUN 25' E OF MH7</t>
  </si>
  <si>
    <t>WOODLAWN LAKES</t>
  </si>
  <si>
    <t>N27.55976 W82.48265</t>
  </si>
  <si>
    <t>8109 OAK DR.</t>
  </si>
  <si>
    <t>TV#4 FM, ERIE RD. @ ERIE LANE</t>
  </si>
  <si>
    <t>WOODRIDGE OAKS</t>
  </si>
  <si>
    <t>N27.42053 W82.50952</t>
  </si>
  <si>
    <t>67th.Av.Cir.E.</t>
  </si>
  <si>
    <t>41A F.M.@ LOCKWOOD RIDGE RD. &amp; 67 AV.CIR.E.</t>
  </si>
  <si>
    <t>WOODS OF MOCCASIN WALLOW</t>
  </si>
  <si>
    <t>N27.59840 W82.51351</t>
  </si>
  <si>
    <t>9308 49TH.AVE.E.</t>
  </si>
  <si>
    <t>N1-B F.M.</t>
  </si>
  <si>
    <t>WOODS OF MOCCASIN WALLOW 2</t>
  </si>
  <si>
    <t>N27.35690 W82.30689</t>
  </si>
  <si>
    <t>9026 52ND.AVE.E.</t>
  </si>
  <si>
    <t>WOODS OF WHITFIELD</t>
  </si>
  <si>
    <t>N27.40990 W82.55483</t>
  </si>
  <si>
    <t>7325 9ST.E.</t>
  </si>
  <si>
    <t>MH, 850 SOUTHERN PINE LANE</t>
  </si>
  <si>
    <t>Attachment C Lift Station 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</si>
</sst>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>
    <font>
      <sz val="12"/>
      <name val="Arial"/>
    </font>
    <font>
      <b/>
      <sz val="10"/>
      <name val="SWISS"/>
    </font>
    <font>
      <b/>
      <sz val="10"/>
      <color indexed="8"/>
      <name val="SWISS"/>
    </font>
    <font>
      <sz val="10"/>
      <name val="SWISS"/>
    </font>
    <font>
      <sz val="10"/>
      <name val="Arial"/>
      <family val="2"/>
    </font>
    <font>
      <u/>
      <sz val="10.45"/>
      <color indexed="12"/>
      <name val="Arial"/>
      <family val="2"/>
    </font>
    <font>
      <sz val="10.45"/>
      <name val="Arial"/>
      <family val="2"/>
    </font>
    <font>
      <sz val="10"/>
      <color indexed="8"/>
      <name val="SWISS"/>
    </font>
    <font>
      <sz val="10"/>
      <color indexed="12"/>
      <name val="SWISS"/>
    </font>
    <font>
      <b/>
      <sz val="14"/>
      <name val="SWISS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right" wrapText="1"/>
    </xf>
    <xf numFmtId="0" fontId="3" fillId="0" borderId="0" xfId="0" applyFont="1" applyAlignment="1"/>
    <xf numFmtId="0" fontId="3" fillId="0" borderId="0" xfId="0" applyFont="1" applyBorder="1" applyAlignment="1"/>
    <xf numFmtId="1" fontId="3" fillId="0" borderId="0" xfId="0" applyNumberFormat="1" applyFont="1" applyBorder="1" applyAlignment="1"/>
    <xf numFmtId="0" fontId="4" fillId="0" borderId="0" xfId="0" applyNumberFormat="1" applyFont="1" applyBorder="1" applyAlignment="1"/>
    <xf numFmtId="49" fontId="3" fillId="0" borderId="0" xfId="0" applyNumberFormat="1" applyFont="1" applyBorder="1"/>
    <xf numFmtId="0" fontId="3" fillId="0" borderId="0" xfId="0" applyFont="1" applyFill="1" applyBorder="1" applyAlignment="1"/>
    <xf numFmtId="1" fontId="3" fillId="0" borderId="0" xfId="0" applyNumberFormat="1" applyFont="1" applyBorder="1"/>
    <xf numFmtId="164" fontId="3" fillId="0" borderId="0" xfId="0" applyNumberFormat="1" applyFont="1" applyBorder="1"/>
    <xf numFmtId="1" fontId="3" fillId="0" borderId="0" xfId="0" applyNumberFormat="1" applyFont="1" applyBorder="1" applyAlignment="1">
      <alignment horizontal="right"/>
    </xf>
    <xf numFmtId="0" fontId="1" fillId="0" borderId="0" xfId="0" applyFont="1" applyBorder="1" applyAlignment="1"/>
    <xf numFmtId="164" fontId="3" fillId="0" borderId="0" xfId="0" applyNumberFormat="1" applyFont="1" applyBorder="1" applyAlignment="1">
      <alignment horizontal="right"/>
    </xf>
    <xf numFmtId="49" fontId="3" fillId="0" borderId="0" xfId="0" applyNumberFormat="1" applyFont="1" applyBorder="1" applyAlignment="1"/>
    <xf numFmtId="0" fontId="3" fillId="2" borderId="0" xfId="0" applyFont="1" applyFill="1" applyBorder="1" applyAlignment="1"/>
    <xf numFmtId="0" fontId="1" fillId="2" borderId="0" xfId="0" applyFont="1" applyFill="1" applyBorder="1" applyAlignment="1"/>
    <xf numFmtId="1" fontId="3" fillId="2" borderId="0" xfId="0" applyNumberFormat="1" applyFont="1" applyFill="1" applyBorder="1" applyAlignment="1"/>
    <xf numFmtId="0" fontId="4" fillId="2" borderId="0" xfId="0" applyNumberFormat="1" applyFont="1" applyFill="1" applyBorder="1" applyAlignment="1"/>
    <xf numFmtId="49" fontId="3" fillId="2" borderId="0" xfId="0" applyNumberFormat="1" applyFont="1" applyFill="1" applyBorder="1"/>
    <xf numFmtId="1" fontId="3" fillId="2" borderId="0" xfId="0" applyNumberFormat="1" applyFont="1" applyFill="1" applyBorder="1"/>
    <xf numFmtId="164" fontId="3" fillId="2" borderId="0" xfId="0" applyNumberFormat="1" applyFont="1" applyFill="1" applyBorder="1"/>
    <xf numFmtId="0" fontId="3" fillId="0" borderId="0" xfId="0" applyFont="1" applyBorder="1" applyAlignment="1">
      <alignment horizontal="right"/>
    </xf>
    <xf numFmtId="0" fontId="3" fillId="3" borderId="0" xfId="0" applyFont="1" applyFill="1" applyBorder="1" applyAlignment="1"/>
    <xf numFmtId="0" fontId="4" fillId="0" borderId="0" xfId="0" applyNumberFormat="1" applyFont="1" applyFill="1" applyBorder="1" applyAlignment="1"/>
    <xf numFmtId="49" fontId="3" fillId="0" borderId="0" xfId="0" applyNumberFormat="1" applyFont="1" applyFill="1" applyBorder="1"/>
    <xf numFmtId="1" fontId="3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0" xfId="0" applyFont="1" applyBorder="1" applyProtection="1"/>
    <xf numFmtId="0" fontId="4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0" fillId="0" borderId="0" xfId="0" applyBorder="1"/>
    <xf numFmtId="164" fontId="3" fillId="0" borderId="0" xfId="0" applyNumberFormat="1" applyFont="1" applyBorder="1" applyAlignment="1"/>
    <xf numFmtId="0" fontId="3" fillId="0" borderId="0" xfId="0" applyFont="1" applyBorder="1" applyAlignment="1">
      <alignment horizontal="left"/>
    </xf>
    <xf numFmtId="2" fontId="3" fillId="0" borderId="0" xfId="0" applyNumberFormat="1" applyFont="1" applyBorder="1" applyAlignment="1"/>
    <xf numFmtId="49" fontId="3" fillId="0" borderId="0" xfId="0" quotePrefix="1" applyNumberFormat="1" applyFont="1" applyBorder="1" applyAlignment="1"/>
    <xf numFmtId="49" fontId="3" fillId="0" borderId="0" xfId="0" applyNumberFormat="1" applyFont="1" applyBorder="1" applyAlignment="1">
      <alignment horizontal="right"/>
    </xf>
    <xf numFmtId="0" fontId="6" fillId="0" borderId="0" xfId="1" applyFont="1" applyBorder="1" applyAlignment="1" applyProtection="1"/>
    <xf numFmtId="1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7" fillId="0" borderId="0" xfId="0" applyFont="1" applyBorder="1" applyAlignment="1"/>
    <xf numFmtId="0" fontId="3" fillId="0" borderId="0" xfId="0" applyFont="1" applyBorder="1"/>
    <xf numFmtId="0" fontId="8" fillId="0" borderId="0" xfId="0" applyFont="1" applyBorder="1" applyAlignment="1"/>
    <xf numFmtId="0" fontId="1" fillId="0" borderId="2" xfId="0" applyFont="1" applyBorder="1" applyAlignment="1">
      <alignment horizontal="left"/>
    </xf>
    <xf numFmtId="2" fontId="3" fillId="0" borderId="0" xfId="0" applyNumberFormat="1" applyFont="1" applyAlignment="1"/>
    <xf numFmtId="49" fontId="3" fillId="0" borderId="0" xfId="0" applyNumberFormat="1" applyFont="1" applyAlignment="1"/>
    <xf numFmtId="164" fontId="3" fillId="0" borderId="0" xfId="0" applyNumberFormat="1" applyFont="1" applyAlignment="1"/>
    <xf numFmtId="2" fontId="1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49" fontId="1" fillId="0" borderId="2" xfId="0" applyNumberFormat="1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1" fontId="3" fillId="0" borderId="0" xfId="0" applyNumberFormat="1" applyFont="1" applyAlignment="1"/>
    <xf numFmtId="0" fontId="3" fillId="0" borderId="0" xfId="0" applyFont="1" applyFill="1" applyAlignment="1"/>
    <xf numFmtId="164" fontId="1" fillId="0" borderId="2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 wrapText="1"/>
    </xf>
    <xf numFmtId="0" fontId="9" fillId="0" borderId="0" xfId="0" applyFont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0"/>
  <sheetViews>
    <sheetView tabSelected="1" showOutlineSymbols="0"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B12" sqref="B12"/>
    </sheetView>
  </sheetViews>
  <sheetFormatPr defaultColWidth="8.90625" defaultRowHeight="13.2"/>
  <cols>
    <col min="1" max="1" width="30.453125" style="11" customWidth="1"/>
    <col min="2" max="2" width="26.81640625" style="11" customWidth="1"/>
    <col min="3" max="3" width="5.6328125" style="56" customWidth="1"/>
    <col min="4" max="4" width="20.6328125" style="11" customWidth="1"/>
    <col min="5" max="5" width="7.6328125" style="57" customWidth="1"/>
    <col min="6" max="6" width="5.6328125" style="11" customWidth="1"/>
    <col min="7" max="7" width="18.08984375" style="11" customWidth="1"/>
    <col min="8" max="8" width="27.6328125" style="11" customWidth="1"/>
    <col min="9" max="9" width="14.6328125" style="11" customWidth="1"/>
    <col min="10" max="10" width="5.6328125" style="11" customWidth="1"/>
    <col min="11" max="11" width="5.6328125" style="58" customWidth="1"/>
    <col min="12" max="12" width="5.6328125" style="11" customWidth="1"/>
    <col min="13" max="13" width="6.6328125" style="11" customWidth="1"/>
    <col min="14" max="14" width="10.6328125" style="11" customWidth="1"/>
    <col min="15" max="16" width="7.6328125" style="11" customWidth="1"/>
    <col min="17" max="19" width="9.81640625" style="11" customWidth="1"/>
    <col min="20" max="20" width="48.6328125" style="11" customWidth="1"/>
    <col min="21" max="21" width="37.6328125" style="11" customWidth="1"/>
    <col min="22" max="22" width="6.6328125" style="11" customWidth="1"/>
    <col min="23" max="16384" width="8.90625" style="11"/>
  </cols>
  <sheetData>
    <row r="1" spans="1:22" ht="32.4" customHeight="1">
      <c r="A1" s="69" t="s">
        <v>3011</v>
      </c>
    </row>
    <row r="2" spans="1:22" ht="40.200000000000003" thickBot="1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1" t="s">
        <v>5</v>
      </c>
      <c r="G2" s="5" t="s">
        <v>6</v>
      </c>
      <c r="H2" s="1" t="s">
        <v>7</v>
      </c>
      <c r="I2" s="1" t="s">
        <v>8</v>
      </c>
      <c r="J2" s="6" t="s">
        <v>9</v>
      </c>
      <c r="K2" s="7" t="s">
        <v>10</v>
      </c>
      <c r="L2" s="8" t="s">
        <v>11</v>
      </c>
      <c r="M2" s="9" t="s">
        <v>12</v>
      </c>
      <c r="N2" s="10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1" t="s">
        <v>19</v>
      </c>
      <c r="U2" s="1" t="s">
        <v>20</v>
      </c>
      <c r="V2" s="6" t="s">
        <v>21</v>
      </c>
    </row>
    <row r="3" spans="1:22" s="12" customFormat="1">
      <c r="A3" s="12" t="s">
        <v>22</v>
      </c>
      <c r="C3" s="13">
        <v>54</v>
      </c>
      <c r="D3" s="14" t="s">
        <v>23</v>
      </c>
      <c r="E3" s="15" t="s">
        <v>24</v>
      </c>
      <c r="F3" s="12" t="s">
        <v>25</v>
      </c>
      <c r="G3" s="16" t="s">
        <v>26</v>
      </c>
      <c r="H3" s="12" t="s">
        <v>27</v>
      </c>
      <c r="I3" s="12" t="s">
        <v>28</v>
      </c>
      <c r="J3" s="17">
        <v>300</v>
      </c>
      <c r="K3" s="18">
        <v>55</v>
      </c>
      <c r="L3" s="17">
        <v>4</v>
      </c>
      <c r="M3" s="12" t="s">
        <v>29</v>
      </c>
      <c r="N3" s="18">
        <v>6</v>
      </c>
      <c r="O3" s="17">
        <v>8</v>
      </c>
      <c r="P3" s="12" t="s">
        <v>30</v>
      </c>
      <c r="Q3" s="17">
        <v>6</v>
      </c>
      <c r="R3" s="12" t="s">
        <v>31</v>
      </c>
      <c r="S3" s="17">
        <v>2650</v>
      </c>
      <c r="T3" s="12" t="s">
        <v>32</v>
      </c>
      <c r="U3" s="12" t="s">
        <v>33</v>
      </c>
      <c r="V3" s="12">
        <v>230</v>
      </c>
    </row>
    <row r="4" spans="1:22" s="12" customFormat="1">
      <c r="A4" s="12" t="s">
        <v>34</v>
      </c>
      <c r="C4" s="13">
        <v>64</v>
      </c>
      <c r="D4" s="14" t="s">
        <v>35</v>
      </c>
      <c r="E4" s="15" t="s">
        <v>36</v>
      </c>
      <c r="F4" s="12" t="s">
        <v>25</v>
      </c>
      <c r="G4" s="16" t="s">
        <v>37</v>
      </c>
      <c r="H4" s="12" t="s">
        <v>38</v>
      </c>
      <c r="I4" s="12" t="s">
        <v>39</v>
      </c>
      <c r="J4" s="17">
        <v>1000</v>
      </c>
      <c r="K4" s="18">
        <v>60</v>
      </c>
      <c r="L4" s="17">
        <v>8</v>
      </c>
      <c r="M4" s="12" t="s">
        <v>29</v>
      </c>
      <c r="N4" s="18">
        <v>12</v>
      </c>
      <c r="O4" s="17"/>
      <c r="P4" s="12" t="s">
        <v>31</v>
      </c>
      <c r="Q4" s="19" t="s">
        <v>40</v>
      </c>
      <c r="R4" s="12" t="s">
        <v>31</v>
      </c>
      <c r="S4" s="17">
        <v>7920</v>
      </c>
      <c r="T4" s="12" t="s">
        <v>41</v>
      </c>
      <c r="U4" s="12" t="s">
        <v>42</v>
      </c>
      <c r="V4" s="12">
        <v>230</v>
      </c>
    </row>
    <row r="5" spans="1:22" s="12" customFormat="1">
      <c r="A5" s="12" t="s">
        <v>43</v>
      </c>
      <c r="C5" s="13">
        <v>65</v>
      </c>
      <c r="D5" s="14" t="s">
        <v>44</v>
      </c>
      <c r="E5" s="15" t="s">
        <v>45</v>
      </c>
      <c r="F5" s="12" t="s">
        <v>25</v>
      </c>
      <c r="G5" s="16" t="s">
        <v>34</v>
      </c>
      <c r="H5" s="12" t="s">
        <v>46</v>
      </c>
      <c r="I5" s="12" t="s">
        <v>47</v>
      </c>
      <c r="J5" s="17">
        <v>600</v>
      </c>
      <c r="K5" s="18">
        <v>32</v>
      </c>
      <c r="L5" s="19">
        <v>6</v>
      </c>
      <c r="M5" s="12" t="s">
        <v>29</v>
      </c>
      <c r="N5" s="18">
        <v>8</v>
      </c>
      <c r="O5" s="17"/>
      <c r="P5" s="12" t="s">
        <v>31</v>
      </c>
      <c r="Q5" s="17">
        <v>8</v>
      </c>
      <c r="R5" s="12" t="s">
        <v>31</v>
      </c>
      <c r="S5" s="17">
        <v>1650</v>
      </c>
      <c r="T5" s="12" t="s">
        <v>48</v>
      </c>
      <c r="U5" s="12" t="s">
        <v>49</v>
      </c>
      <c r="V5" s="12">
        <v>230</v>
      </c>
    </row>
    <row r="6" spans="1:22" s="12" customFormat="1">
      <c r="A6" s="12" t="s">
        <v>50</v>
      </c>
      <c r="C6" s="13">
        <v>66</v>
      </c>
      <c r="D6" s="14" t="s">
        <v>51</v>
      </c>
      <c r="E6" s="15" t="s">
        <v>36</v>
      </c>
      <c r="F6" s="12" t="s">
        <v>25</v>
      </c>
      <c r="G6" s="16" t="s">
        <v>43</v>
      </c>
      <c r="H6" s="12" t="s">
        <v>52</v>
      </c>
      <c r="I6" s="12" t="s">
        <v>47</v>
      </c>
      <c r="J6" s="17">
        <v>140</v>
      </c>
      <c r="K6" s="18">
        <v>27</v>
      </c>
      <c r="L6" s="17">
        <v>4</v>
      </c>
      <c r="M6" s="12" t="s">
        <v>29</v>
      </c>
      <c r="N6" s="18">
        <v>13</v>
      </c>
      <c r="O6" s="17">
        <v>6</v>
      </c>
      <c r="P6" s="12" t="s">
        <v>30</v>
      </c>
      <c r="Q6" s="17">
        <v>4</v>
      </c>
      <c r="R6" s="12" t="s">
        <v>31</v>
      </c>
      <c r="S6" s="17">
        <v>850</v>
      </c>
      <c r="T6" s="12" t="s">
        <v>53</v>
      </c>
      <c r="U6" s="12" t="s">
        <v>49</v>
      </c>
      <c r="V6" s="12">
        <v>230</v>
      </c>
    </row>
    <row r="7" spans="1:22" s="12" customFormat="1">
      <c r="A7" s="12" t="s">
        <v>54</v>
      </c>
      <c r="C7" s="13">
        <v>68</v>
      </c>
      <c r="D7" s="14" t="s">
        <v>55</v>
      </c>
      <c r="E7" s="15" t="s">
        <v>45</v>
      </c>
      <c r="F7" s="12" t="s">
        <v>25</v>
      </c>
      <c r="G7" s="16" t="s">
        <v>34</v>
      </c>
      <c r="H7" s="12" t="s">
        <v>56</v>
      </c>
      <c r="I7" s="12" t="s">
        <v>47</v>
      </c>
      <c r="J7" s="17">
        <v>320</v>
      </c>
      <c r="K7" s="18">
        <v>43</v>
      </c>
      <c r="L7" s="17">
        <v>4</v>
      </c>
      <c r="M7" s="12" t="s">
        <v>29</v>
      </c>
      <c r="N7" s="18">
        <v>8</v>
      </c>
      <c r="O7" s="17">
        <v>12</v>
      </c>
      <c r="P7" s="12" t="s">
        <v>30</v>
      </c>
      <c r="Q7" s="17">
        <v>6</v>
      </c>
      <c r="R7" s="12" t="s">
        <v>31</v>
      </c>
      <c r="S7" s="17">
        <v>2750</v>
      </c>
      <c r="T7" s="12" t="s">
        <v>57</v>
      </c>
      <c r="U7" s="12" t="s">
        <v>58</v>
      </c>
      <c r="V7" s="12">
        <v>230</v>
      </c>
    </row>
    <row r="8" spans="1:22" s="12" customFormat="1">
      <c r="A8" s="12" t="s">
        <v>59</v>
      </c>
      <c r="C8" s="13">
        <v>67</v>
      </c>
      <c r="D8" s="14" t="s">
        <v>60</v>
      </c>
      <c r="E8" s="15" t="s">
        <v>61</v>
      </c>
      <c r="F8" s="12" t="s">
        <v>25</v>
      </c>
      <c r="G8" s="16" t="s">
        <v>43</v>
      </c>
      <c r="H8" s="12" t="s">
        <v>62</v>
      </c>
      <c r="I8" s="12" t="s">
        <v>47</v>
      </c>
      <c r="J8" s="19" t="s">
        <v>63</v>
      </c>
      <c r="K8" s="18">
        <v>40</v>
      </c>
      <c r="L8" s="17">
        <v>4</v>
      </c>
      <c r="M8" s="12" t="s">
        <v>29</v>
      </c>
      <c r="N8" s="18">
        <v>6</v>
      </c>
      <c r="O8" s="17">
        <v>8</v>
      </c>
      <c r="P8" s="12" t="s">
        <v>30</v>
      </c>
      <c r="Q8" s="17">
        <v>6</v>
      </c>
      <c r="R8" s="12" t="s">
        <v>31</v>
      </c>
      <c r="S8" s="17">
        <v>1675</v>
      </c>
      <c r="T8" s="12" t="s">
        <v>64</v>
      </c>
      <c r="U8" s="12" t="s">
        <v>65</v>
      </c>
      <c r="V8" s="12">
        <v>230</v>
      </c>
    </row>
    <row r="9" spans="1:22" s="12" customFormat="1">
      <c r="A9" s="20" t="s">
        <v>66</v>
      </c>
      <c r="C9" s="13">
        <v>71</v>
      </c>
      <c r="D9" s="14" t="s">
        <v>67</v>
      </c>
      <c r="E9" s="15" t="s">
        <v>68</v>
      </c>
      <c r="F9" s="12" t="s">
        <v>25</v>
      </c>
      <c r="G9" s="16" t="s">
        <v>26</v>
      </c>
      <c r="H9" s="12" t="s">
        <v>69</v>
      </c>
      <c r="I9" s="12" t="s">
        <v>39</v>
      </c>
      <c r="J9" s="17">
        <v>1830</v>
      </c>
      <c r="K9" s="18">
        <v>92.5</v>
      </c>
      <c r="L9" s="19" t="s">
        <v>70</v>
      </c>
      <c r="M9" s="12" t="s">
        <v>71</v>
      </c>
      <c r="N9" s="21" t="s">
        <v>72</v>
      </c>
      <c r="O9" s="17">
        <v>30</v>
      </c>
      <c r="P9" s="12" t="s">
        <v>31</v>
      </c>
      <c r="Q9" s="19" t="s">
        <v>73</v>
      </c>
      <c r="R9" s="12" t="s">
        <v>71</v>
      </c>
      <c r="S9" s="17">
        <v>19212</v>
      </c>
      <c r="T9" s="12" t="s">
        <v>74</v>
      </c>
      <c r="V9" s="12">
        <v>480</v>
      </c>
    </row>
    <row r="10" spans="1:22" s="12" customFormat="1">
      <c r="A10" s="12" t="s">
        <v>75</v>
      </c>
      <c r="C10" s="13">
        <v>59</v>
      </c>
      <c r="D10" s="14" t="s">
        <v>76</v>
      </c>
      <c r="E10" s="15" t="s">
        <v>77</v>
      </c>
      <c r="F10" s="12" t="s">
        <v>25</v>
      </c>
      <c r="G10" s="16" t="s">
        <v>37</v>
      </c>
      <c r="H10" s="12" t="s">
        <v>78</v>
      </c>
      <c r="I10" s="12" t="s">
        <v>39</v>
      </c>
      <c r="J10" s="17">
        <v>275</v>
      </c>
      <c r="K10" s="18">
        <v>35</v>
      </c>
      <c r="L10" s="17">
        <v>4</v>
      </c>
      <c r="M10" s="12" t="s">
        <v>29</v>
      </c>
      <c r="N10" s="18">
        <v>6</v>
      </c>
      <c r="O10" s="17"/>
      <c r="Q10" s="17">
        <v>8</v>
      </c>
      <c r="R10" s="12" t="s">
        <v>31</v>
      </c>
      <c r="S10" s="17">
        <v>1150</v>
      </c>
      <c r="T10" s="12" t="s">
        <v>79</v>
      </c>
      <c r="U10" s="12" t="s">
        <v>33</v>
      </c>
      <c r="V10" s="12">
        <v>230</v>
      </c>
    </row>
    <row r="11" spans="1:22" s="12" customFormat="1">
      <c r="A11" s="12" t="s">
        <v>80</v>
      </c>
      <c r="C11" s="13">
        <v>62</v>
      </c>
      <c r="D11" s="14" t="s">
        <v>81</v>
      </c>
      <c r="E11" s="15" t="s">
        <v>77</v>
      </c>
      <c r="F11" s="12" t="s">
        <v>25</v>
      </c>
      <c r="G11" s="16" t="s">
        <v>37</v>
      </c>
      <c r="H11" s="12" t="s">
        <v>82</v>
      </c>
      <c r="I11" s="12" t="s">
        <v>39</v>
      </c>
      <c r="J11" s="17">
        <v>800</v>
      </c>
      <c r="K11" s="18">
        <v>35</v>
      </c>
      <c r="L11" s="17">
        <v>6</v>
      </c>
      <c r="M11" s="12" t="s">
        <v>29</v>
      </c>
      <c r="N11" s="18">
        <v>12</v>
      </c>
      <c r="O11" s="17"/>
      <c r="Q11" s="17">
        <v>10</v>
      </c>
      <c r="R11" s="12" t="s">
        <v>31</v>
      </c>
      <c r="S11" s="17">
        <v>350</v>
      </c>
      <c r="T11" s="12" t="s">
        <v>83</v>
      </c>
      <c r="U11" s="12" t="s">
        <v>33</v>
      </c>
      <c r="V11" s="12">
        <v>230</v>
      </c>
    </row>
    <row r="12" spans="1:22" s="12" customFormat="1">
      <c r="A12" s="12" t="s">
        <v>84</v>
      </c>
      <c r="C12" s="13">
        <v>63</v>
      </c>
      <c r="D12" s="14" t="s">
        <v>85</v>
      </c>
      <c r="E12" s="15" t="s">
        <v>77</v>
      </c>
      <c r="F12" s="12" t="s">
        <v>25</v>
      </c>
      <c r="G12" s="16" t="s">
        <v>80</v>
      </c>
      <c r="H12" s="12" t="s">
        <v>86</v>
      </c>
      <c r="I12" s="12" t="s">
        <v>39</v>
      </c>
      <c r="J12" s="17">
        <v>200</v>
      </c>
      <c r="K12" s="18">
        <v>23.2</v>
      </c>
      <c r="L12" s="17">
        <v>4</v>
      </c>
      <c r="M12" s="12" t="s">
        <v>29</v>
      </c>
      <c r="N12" s="18">
        <v>6</v>
      </c>
      <c r="O12" s="17">
        <v>6</v>
      </c>
      <c r="P12" s="12" t="s">
        <v>30</v>
      </c>
      <c r="Q12" s="17">
        <v>6</v>
      </c>
      <c r="R12" s="12" t="s">
        <v>31</v>
      </c>
      <c r="S12" s="17">
        <v>1350</v>
      </c>
      <c r="T12" s="12" t="s">
        <v>87</v>
      </c>
      <c r="U12" s="12" t="s">
        <v>49</v>
      </c>
      <c r="V12" s="12">
        <v>230</v>
      </c>
    </row>
    <row r="13" spans="1:22" s="12" customFormat="1">
      <c r="A13" s="12" t="s">
        <v>88</v>
      </c>
      <c r="C13" s="13">
        <v>60</v>
      </c>
      <c r="D13" s="14" t="s">
        <v>89</v>
      </c>
      <c r="E13" s="22" t="s">
        <v>90</v>
      </c>
      <c r="F13" s="12" t="s">
        <v>25</v>
      </c>
      <c r="G13" s="16" t="s">
        <v>80</v>
      </c>
      <c r="H13" s="12" t="s">
        <v>91</v>
      </c>
      <c r="I13" s="12" t="s">
        <v>39</v>
      </c>
      <c r="J13" s="17">
        <v>250</v>
      </c>
      <c r="K13" s="18">
        <v>39</v>
      </c>
      <c r="L13" s="17">
        <v>4</v>
      </c>
      <c r="M13" s="12" t="s">
        <v>29</v>
      </c>
      <c r="N13" s="18">
        <v>8</v>
      </c>
      <c r="O13" s="17"/>
      <c r="Q13" s="17">
        <v>6</v>
      </c>
      <c r="R13" s="12" t="s">
        <v>31</v>
      </c>
      <c r="S13" s="17">
        <v>2450</v>
      </c>
      <c r="T13" s="12" t="s">
        <v>92</v>
      </c>
      <c r="U13" s="12" t="s">
        <v>93</v>
      </c>
      <c r="V13" s="12">
        <v>230</v>
      </c>
    </row>
    <row r="14" spans="1:22" s="12" customFormat="1">
      <c r="A14" s="12" t="s">
        <v>94</v>
      </c>
      <c r="C14" s="13">
        <v>220</v>
      </c>
      <c r="D14" s="14" t="s">
        <v>95</v>
      </c>
      <c r="E14" s="15" t="s">
        <v>96</v>
      </c>
      <c r="F14" s="12" t="s">
        <v>25</v>
      </c>
      <c r="G14" s="16" t="s">
        <v>97</v>
      </c>
      <c r="H14" s="12" t="s">
        <v>98</v>
      </c>
      <c r="I14" s="12" t="s">
        <v>99</v>
      </c>
      <c r="J14" s="17">
        <v>400</v>
      </c>
      <c r="K14" s="18">
        <v>60</v>
      </c>
      <c r="L14" s="17">
        <v>8</v>
      </c>
      <c r="M14" s="12" t="s">
        <v>29</v>
      </c>
      <c r="N14" s="21" t="s">
        <v>100</v>
      </c>
      <c r="O14" s="17">
        <v>16</v>
      </c>
      <c r="P14" s="12" t="s">
        <v>71</v>
      </c>
      <c r="Q14" s="17">
        <v>8</v>
      </c>
      <c r="R14" s="12" t="s">
        <v>101</v>
      </c>
      <c r="S14" s="17">
        <v>3742</v>
      </c>
      <c r="T14" s="12" t="s">
        <v>102</v>
      </c>
      <c r="U14" s="12" t="s">
        <v>103</v>
      </c>
      <c r="V14" s="12">
        <v>230</v>
      </c>
    </row>
    <row r="15" spans="1:22" s="12" customFormat="1">
      <c r="A15" s="12" t="s">
        <v>104</v>
      </c>
      <c r="C15" s="13">
        <v>123</v>
      </c>
      <c r="D15" s="14" t="s">
        <v>105</v>
      </c>
      <c r="E15" s="15" t="s">
        <v>106</v>
      </c>
      <c r="F15" s="12" t="s">
        <v>25</v>
      </c>
      <c r="G15" s="16" t="s">
        <v>26</v>
      </c>
      <c r="H15" s="12" t="s">
        <v>107</v>
      </c>
      <c r="I15" s="12" t="s">
        <v>99</v>
      </c>
      <c r="J15" s="17">
        <v>100</v>
      </c>
      <c r="K15" s="18">
        <v>25</v>
      </c>
      <c r="L15" s="17">
        <v>4</v>
      </c>
      <c r="M15" s="12" t="s">
        <v>29</v>
      </c>
      <c r="N15" s="18">
        <v>6</v>
      </c>
      <c r="O15" s="17">
        <v>6</v>
      </c>
      <c r="P15" s="12" t="s">
        <v>31</v>
      </c>
      <c r="Q15" s="17">
        <v>4</v>
      </c>
      <c r="R15" s="12" t="s">
        <v>31</v>
      </c>
      <c r="S15" s="17">
        <v>325</v>
      </c>
      <c r="T15" s="12" t="s">
        <v>108</v>
      </c>
      <c r="U15" s="12" t="s">
        <v>49</v>
      </c>
      <c r="V15" s="12">
        <v>230</v>
      </c>
    </row>
    <row r="16" spans="1:22" s="12" customFormat="1">
      <c r="A16" s="20" t="s">
        <v>109</v>
      </c>
      <c r="C16" s="13">
        <v>139</v>
      </c>
      <c r="D16" s="14" t="s">
        <v>110</v>
      </c>
      <c r="E16" s="15" t="s">
        <v>111</v>
      </c>
      <c r="F16" s="12" t="s">
        <v>25</v>
      </c>
      <c r="G16" s="16" t="s">
        <v>112</v>
      </c>
      <c r="H16" s="12" t="s">
        <v>113</v>
      </c>
      <c r="I16" s="12" t="s">
        <v>99</v>
      </c>
      <c r="J16" s="17">
        <v>3000</v>
      </c>
      <c r="K16" s="18">
        <v>93</v>
      </c>
      <c r="L16" s="17">
        <v>12</v>
      </c>
      <c r="M16" s="12" t="s">
        <v>71</v>
      </c>
      <c r="N16" s="21" t="s">
        <v>72</v>
      </c>
      <c r="O16" s="17">
        <v>24</v>
      </c>
      <c r="P16" s="12" t="s">
        <v>31</v>
      </c>
      <c r="Q16" s="19" t="s">
        <v>114</v>
      </c>
      <c r="R16" s="12" t="s">
        <v>71</v>
      </c>
      <c r="S16" s="17">
        <f>10184+4232+10628</f>
        <v>25044</v>
      </c>
      <c r="T16" s="12" t="s">
        <v>115</v>
      </c>
      <c r="U16" s="12" t="s">
        <v>116</v>
      </c>
      <c r="V16" s="12">
        <v>480</v>
      </c>
    </row>
    <row r="17" spans="1:22" s="12" customFormat="1">
      <c r="A17" s="12" t="s">
        <v>117</v>
      </c>
      <c r="C17" s="13">
        <v>221</v>
      </c>
      <c r="D17" s="14" t="s">
        <v>118</v>
      </c>
      <c r="E17" s="15" t="s">
        <v>119</v>
      </c>
      <c r="F17" s="12" t="s">
        <v>25</v>
      </c>
      <c r="G17" s="16" t="s">
        <v>120</v>
      </c>
      <c r="H17" s="12" t="s">
        <v>121</v>
      </c>
      <c r="I17" s="12" t="s">
        <v>99</v>
      </c>
      <c r="J17" s="17">
        <v>500</v>
      </c>
      <c r="K17" s="18">
        <v>40</v>
      </c>
      <c r="L17" s="17">
        <v>6</v>
      </c>
      <c r="M17" s="12" t="s">
        <v>29</v>
      </c>
      <c r="N17" s="18">
        <v>8</v>
      </c>
      <c r="O17" s="17">
        <v>10</v>
      </c>
      <c r="P17" s="12" t="s">
        <v>31</v>
      </c>
      <c r="Q17" s="19" t="s">
        <v>122</v>
      </c>
      <c r="R17" s="12" t="s">
        <v>123</v>
      </c>
      <c r="S17" s="17">
        <v>6450</v>
      </c>
      <c r="T17" s="12" t="s">
        <v>124</v>
      </c>
      <c r="U17" s="12" t="s">
        <v>125</v>
      </c>
      <c r="V17" s="12">
        <v>230</v>
      </c>
    </row>
    <row r="18" spans="1:22" s="12" customFormat="1">
      <c r="A18" s="20" t="s">
        <v>126</v>
      </c>
      <c r="C18" s="13">
        <v>408</v>
      </c>
      <c r="D18" s="14" t="s">
        <v>127</v>
      </c>
      <c r="E18" s="15" t="s">
        <v>128</v>
      </c>
      <c r="F18" s="12" t="s">
        <v>25</v>
      </c>
      <c r="G18" s="16" t="s">
        <v>112</v>
      </c>
      <c r="H18" s="12" t="s">
        <v>129</v>
      </c>
      <c r="I18" s="12" t="s">
        <v>99</v>
      </c>
      <c r="J18" s="17">
        <v>3319</v>
      </c>
      <c r="K18" s="18">
        <v>143</v>
      </c>
      <c r="L18" s="17">
        <v>12</v>
      </c>
      <c r="M18" s="12" t="s">
        <v>71</v>
      </c>
      <c r="N18" s="21" t="s">
        <v>72</v>
      </c>
      <c r="O18" s="17">
        <v>36</v>
      </c>
      <c r="P18" s="12" t="s">
        <v>71</v>
      </c>
      <c r="Q18" s="17">
        <v>24</v>
      </c>
      <c r="R18" s="12" t="s">
        <v>71</v>
      </c>
      <c r="S18" s="17">
        <v>12913</v>
      </c>
      <c r="T18" s="12" t="s">
        <v>130</v>
      </c>
      <c r="V18" s="12">
        <v>480</v>
      </c>
    </row>
    <row r="19" spans="1:22" s="12" customFormat="1">
      <c r="A19" s="12" t="s">
        <v>131</v>
      </c>
      <c r="C19" s="13">
        <v>434</v>
      </c>
      <c r="D19" s="14" t="s">
        <v>132</v>
      </c>
      <c r="E19" s="15" t="s">
        <v>133</v>
      </c>
      <c r="F19" s="12" t="s">
        <v>25</v>
      </c>
      <c r="G19" s="16" t="s">
        <v>134</v>
      </c>
      <c r="H19" s="12" t="s">
        <v>135</v>
      </c>
      <c r="I19" s="12" t="s">
        <v>99</v>
      </c>
      <c r="J19" s="17">
        <v>1400</v>
      </c>
      <c r="K19" s="18">
        <v>47</v>
      </c>
      <c r="L19" s="17">
        <v>10</v>
      </c>
      <c r="M19" s="12" t="s">
        <v>29</v>
      </c>
      <c r="N19" s="18">
        <v>12</v>
      </c>
      <c r="O19" s="17">
        <v>18</v>
      </c>
      <c r="P19" s="12" t="s">
        <v>71</v>
      </c>
      <c r="Q19" s="17">
        <v>12</v>
      </c>
      <c r="R19" s="12" t="s">
        <v>71</v>
      </c>
      <c r="S19" s="17">
        <v>4044</v>
      </c>
      <c r="T19" s="12" t="s">
        <v>136</v>
      </c>
      <c r="U19" s="12" t="s">
        <v>137</v>
      </c>
      <c r="V19" s="12">
        <v>480</v>
      </c>
    </row>
    <row r="20" spans="1:22" s="12" customFormat="1">
      <c r="A20" s="12" t="s">
        <v>138</v>
      </c>
      <c r="C20" s="13">
        <v>219</v>
      </c>
      <c r="D20" s="14" t="s">
        <v>139</v>
      </c>
      <c r="E20" s="15" t="s">
        <v>96</v>
      </c>
      <c r="F20" s="12" t="s">
        <v>25</v>
      </c>
      <c r="G20" s="16" t="s">
        <v>97</v>
      </c>
      <c r="H20" s="12" t="s">
        <v>140</v>
      </c>
      <c r="I20" s="12" t="s">
        <v>99</v>
      </c>
      <c r="J20" s="17">
        <v>250</v>
      </c>
      <c r="K20" s="18">
        <v>48</v>
      </c>
      <c r="L20" s="17">
        <v>4</v>
      </c>
      <c r="M20" s="12" t="s">
        <v>29</v>
      </c>
      <c r="N20" s="18">
        <v>6</v>
      </c>
      <c r="O20" s="17">
        <v>12</v>
      </c>
      <c r="P20" s="12" t="s">
        <v>31</v>
      </c>
      <c r="Q20" s="17">
        <v>12</v>
      </c>
      <c r="R20" s="12" t="s">
        <v>31</v>
      </c>
      <c r="S20" s="17">
        <v>18</v>
      </c>
      <c r="T20" s="12" t="s">
        <v>141</v>
      </c>
      <c r="U20" s="12" t="s">
        <v>33</v>
      </c>
      <c r="V20" s="12">
        <v>230</v>
      </c>
    </row>
    <row r="21" spans="1:22" s="12" customFormat="1">
      <c r="A21" s="12" t="s">
        <v>142</v>
      </c>
      <c r="C21" s="13">
        <v>402</v>
      </c>
      <c r="D21" s="14" t="s">
        <v>143</v>
      </c>
      <c r="E21" s="15" t="s">
        <v>144</v>
      </c>
      <c r="F21" s="12" t="s">
        <v>25</v>
      </c>
      <c r="G21" s="16" t="s">
        <v>145</v>
      </c>
      <c r="H21" s="12" t="s">
        <v>146</v>
      </c>
      <c r="I21" s="12" t="s">
        <v>99</v>
      </c>
      <c r="J21" s="17">
        <v>250</v>
      </c>
      <c r="K21" s="18">
        <v>35</v>
      </c>
      <c r="L21" s="17">
        <v>4</v>
      </c>
      <c r="M21" s="12" t="s">
        <v>29</v>
      </c>
      <c r="N21" s="18">
        <v>6</v>
      </c>
      <c r="O21" s="17">
        <v>10</v>
      </c>
      <c r="P21" s="12" t="s">
        <v>31</v>
      </c>
      <c r="Q21" s="17">
        <v>6</v>
      </c>
      <c r="R21" s="12" t="s">
        <v>31</v>
      </c>
      <c r="S21" s="17">
        <v>738</v>
      </c>
      <c r="T21" s="12" t="s">
        <v>147</v>
      </c>
      <c r="U21" s="12" t="s">
        <v>49</v>
      </c>
      <c r="V21" s="12">
        <v>230</v>
      </c>
    </row>
    <row r="22" spans="1:22" s="12" customFormat="1">
      <c r="A22" s="12" t="s">
        <v>148</v>
      </c>
      <c r="C22" s="13">
        <v>218</v>
      </c>
      <c r="D22" s="14" t="s">
        <v>149</v>
      </c>
      <c r="E22" s="15" t="s">
        <v>150</v>
      </c>
      <c r="F22" s="12" t="s">
        <v>25</v>
      </c>
      <c r="G22" s="16" t="s">
        <v>97</v>
      </c>
      <c r="H22" s="12" t="s">
        <v>151</v>
      </c>
      <c r="I22" s="12" t="s">
        <v>99</v>
      </c>
      <c r="J22" s="17">
        <v>600</v>
      </c>
      <c r="K22" s="18">
        <v>60</v>
      </c>
      <c r="L22" s="17">
        <v>4</v>
      </c>
      <c r="M22" s="12" t="s">
        <v>29</v>
      </c>
      <c r="N22" s="18">
        <v>8</v>
      </c>
      <c r="O22" s="17">
        <v>15</v>
      </c>
      <c r="P22" s="12" t="s">
        <v>31</v>
      </c>
      <c r="Q22" s="19" t="s">
        <v>152</v>
      </c>
      <c r="R22" s="12" t="s">
        <v>123</v>
      </c>
      <c r="S22" s="17">
        <v>11591</v>
      </c>
      <c r="T22" s="12" t="s">
        <v>153</v>
      </c>
      <c r="U22" s="12" t="s">
        <v>154</v>
      </c>
      <c r="V22" s="12">
        <v>230</v>
      </c>
    </row>
    <row r="23" spans="1:22" s="12" customFormat="1">
      <c r="A23" s="12" t="s">
        <v>145</v>
      </c>
      <c r="C23" s="13">
        <v>440</v>
      </c>
      <c r="D23" s="14" t="s">
        <v>155</v>
      </c>
      <c r="E23" s="15" t="s">
        <v>144</v>
      </c>
      <c r="F23" s="12" t="s">
        <v>25</v>
      </c>
      <c r="G23" s="16" t="s">
        <v>156</v>
      </c>
      <c r="H23" s="12" t="s">
        <v>157</v>
      </c>
      <c r="I23" s="12" t="s">
        <v>99</v>
      </c>
      <c r="J23" s="17">
        <v>345</v>
      </c>
      <c r="K23" s="18">
        <v>26</v>
      </c>
      <c r="L23" s="17">
        <v>4</v>
      </c>
      <c r="M23" s="12" t="s">
        <v>29</v>
      </c>
      <c r="N23" s="18">
        <v>8</v>
      </c>
      <c r="O23" s="17">
        <v>18</v>
      </c>
      <c r="P23" s="12" t="s">
        <v>31</v>
      </c>
      <c r="Q23" s="17">
        <v>10</v>
      </c>
      <c r="R23" s="12" t="s">
        <v>31</v>
      </c>
      <c r="S23" s="17">
        <v>725</v>
      </c>
      <c r="T23" s="12" t="s">
        <v>158</v>
      </c>
      <c r="U23" s="12" t="s">
        <v>33</v>
      </c>
      <c r="V23" s="12">
        <v>230</v>
      </c>
    </row>
    <row r="24" spans="1:22" s="12" customFormat="1">
      <c r="A24" s="12" t="s">
        <v>159</v>
      </c>
      <c r="C24" s="13">
        <v>211</v>
      </c>
      <c r="D24" s="14" t="s">
        <v>160</v>
      </c>
      <c r="E24" s="15" t="s">
        <v>161</v>
      </c>
      <c r="F24" s="12" t="s">
        <v>25</v>
      </c>
      <c r="G24" s="16" t="s">
        <v>97</v>
      </c>
      <c r="H24" s="12" t="s">
        <v>162</v>
      </c>
      <c r="I24" s="12" t="s">
        <v>99</v>
      </c>
      <c r="J24" s="17">
        <v>200</v>
      </c>
      <c r="K24" s="18">
        <v>25</v>
      </c>
      <c r="L24" s="17">
        <v>4</v>
      </c>
      <c r="M24" s="12" t="s">
        <v>29</v>
      </c>
      <c r="N24" s="18">
        <v>8</v>
      </c>
      <c r="O24" s="17">
        <v>10</v>
      </c>
      <c r="P24" s="12" t="s">
        <v>31</v>
      </c>
      <c r="Q24" s="17">
        <v>6</v>
      </c>
      <c r="R24" s="12" t="s">
        <v>71</v>
      </c>
      <c r="S24" s="17">
        <v>600</v>
      </c>
      <c r="T24" s="12" t="s">
        <v>163</v>
      </c>
      <c r="U24" s="12" t="s">
        <v>164</v>
      </c>
      <c r="V24" s="12">
        <v>230</v>
      </c>
    </row>
    <row r="25" spans="1:22" s="12" customFormat="1">
      <c r="A25" s="12" t="s">
        <v>165</v>
      </c>
      <c r="C25" s="13">
        <v>404</v>
      </c>
      <c r="D25" s="14" t="s">
        <v>166</v>
      </c>
      <c r="E25" s="15" t="s">
        <v>144</v>
      </c>
      <c r="F25" s="12" t="s">
        <v>25</v>
      </c>
      <c r="G25" s="16" t="s">
        <v>145</v>
      </c>
      <c r="H25" s="12" t="s">
        <v>167</v>
      </c>
      <c r="I25" s="12" t="s">
        <v>99</v>
      </c>
      <c r="J25" s="17">
        <v>195</v>
      </c>
      <c r="K25" s="18">
        <v>42</v>
      </c>
      <c r="L25" s="17">
        <v>4</v>
      </c>
      <c r="M25" s="12" t="s">
        <v>101</v>
      </c>
      <c r="N25" s="18">
        <v>8</v>
      </c>
      <c r="O25" s="17">
        <v>8</v>
      </c>
      <c r="P25" s="12" t="s">
        <v>101</v>
      </c>
      <c r="Q25" s="17">
        <v>6</v>
      </c>
      <c r="R25" s="12" t="s">
        <v>71</v>
      </c>
      <c r="S25" s="17">
        <v>2500</v>
      </c>
      <c r="T25" s="12" t="s">
        <v>168</v>
      </c>
      <c r="U25" s="12" t="s">
        <v>169</v>
      </c>
      <c r="V25" s="12">
        <v>230</v>
      </c>
    </row>
    <row r="26" spans="1:22" s="12" customFormat="1">
      <c r="A26" s="12" t="s">
        <v>170</v>
      </c>
      <c r="C26" s="13">
        <v>406</v>
      </c>
      <c r="D26" s="14" t="s">
        <v>171</v>
      </c>
      <c r="E26" s="15" t="s">
        <v>172</v>
      </c>
      <c r="F26" s="12" t="s">
        <v>25</v>
      </c>
      <c r="G26" s="16" t="s">
        <v>134</v>
      </c>
      <c r="H26" s="12" t="s">
        <v>173</v>
      </c>
      <c r="I26" s="12" t="s">
        <v>99</v>
      </c>
      <c r="J26" s="17">
        <v>250</v>
      </c>
      <c r="K26" s="18">
        <v>38</v>
      </c>
      <c r="L26" s="17">
        <v>4</v>
      </c>
      <c r="M26" s="12" t="s">
        <v>29</v>
      </c>
      <c r="N26" s="18">
        <v>6</v>
      </c>
      <c r="O26" s="17">
        <v>8</v>
      </c>
      <c r="P26" s="12" t="s">
        <v>31</v>
      </c>
      <c r="Q26" s="17">
        <v>6</v>
      </c>
      <c r="R26" s="12" t="s">
        <v>31</v>
      </c>
      <c r="S26" s="17">
        <v>1175</v>
      </c>
      <c r="T26" s="12" t="s">
        <v>174</v>
      </c>
      <c r="U26" s="12" t="s">
        <v>169</v>
      </c>
      <c r="V26" s="12">
        <v>230</v>
      </c>
    </row>
    <row r="27" spans="1:22" s="12" customFormat="1">
      <c r="A27" s="12" t="s">
        <v>175</v>
      </c>
      <c r="C27" s="13">
        <v>484</v>
      </c>
      <c r="D27" s="14" t="s">
        <v>176</v>
      </c>
      <c r="E27" s="15" t="s">
        <v>111</v>
      </c>
      <c r="F27" s="12" t="s">
        <v>25</v>
      </c>
      <c r="G27" s="16" t="s">
        <v>156</v>
      </c>
      <c r="H27" s="12" t="s">
        <v>177</v>
      </c>
      <c r="I27" s="12" t="s">
        <v>99</v>
      </c>
      <c r="J27" s="17">
        <v>175</v>
      </c>
      <c r="K27" s="18">
        <v>21</v>
      </c>
      <c r="L27" s="17">
        <v>4</v>
      </c>
      <c r="M27" s="12" t="s">
        <v>29</v>
      </c>
      <c r="N27" s="18">
        <v>8</v>
      </c>
      <c r="O27" s="17">
        <v>8</v>
      </c>
      <c r="P27" s="12" t="s">
        <v>71</v>
      </c>
      <c r="Q27" s="17">
        <v>4</v>
      </c>
      <c r="R27" s="12" t="s">
        <v>101</v>
      </c>
      <c r="S27" s="17">
        <v>400</v>
      </c>
      <c r="T27" s="12" t="s">
        <v>178</v>
      </c>
      <c r="V27" s="12">
        <v>230</v>
      </c>
    </row>
    <row r="28" spans="1:22" s="12" customFormat="1">
      <c r="A28" s="12" t="s">
        <v>179</v>
      </c>
      <c r="C28" s="13">
        <v>485</v>
      </c>
      <c r="D28" s="14" t="s">
        <v>180</v>
      </c>
      <c r="E28" s="15" t="s">
        <v>144</v>
      </c>
      <c r="F28" s="12" t="s">
        <v>25</v>
      </c>
      <c r="G28" s="16" t="s">
        <v>175</v>
      </c>
      <c r="H28" s="12" t="s">
        <v>181</v>
      </c>
      <c r="I28" s="12" t="s">
        <v>99</v>
      </c>
      <c r="J28" s="17">
        <v>40</v>
      </c>
      <c r="K28" s="18">
        <v>60</v>
      </c>
      <c r="L28" s="17">
        <v>2</v>
      </c>
      <c r="M28" s="12" t="s">
        <v>101</v>
      </c>
      <c r="N28" s="18">
        <v>6</v>
      </c>
      <c r="O28" s="17">
        <v>8</v>
      </c>
      <c r="P28" s="12" t="s">
        <v>71</v>
      </c>
      <c r="Q28" s="17">
        <v>2</v>
      </c>
      <c r="R28" s="12" t="s">
        <v>101</v>
      </c>
      <c r="S28" s="17">
        <v>350</v>
      </c>
      <c r="T28" s="12" t="s">
        <v>182</v>
      </c>
      <c r="V28" s="12">
        <v>230</v>
      </c>
    </row>
    <row r="29" spans="1:22" s="12" customFormat="1">
      <c r="A29" s="12" t="s">
        <v>183</v>
      </c>
      <c r="C29" s="13">
        <v>486</v>
      </c>
      <c r="D29" s="14" t="s">
        <v>184</v>
      </c>
      <c r="E29" s="15" t="s">
        <v>144</v>
      </c>
      <c r="F29" s="12" t="s">
        <v>25</v>
      </c>
      <c r="G29" s="16" t="s">
        <v>156</v>
      </c>
      <c r="H29" s="12" t="s">
        <v>185</v>
      </c>
      <c r="I29" s="12" t="s">
        <v>99</v>
      </c>
      <c r="J29" s="17">
        <v>10</v>
      </c>
      <c r="K29" s="18">
        <v>12</v>
      </c>
      <c r="L29" s="17">
        <v>2</v>
      </c>
      <c r="M29" s="12" t="s">
        <v>101</v>
      </c>
      <c r="N29" s="18">
        <v>6</v>
      </c>
      <c r="O29" s="17">
        <v>8</v>
      </c>
      <c r="P29" s="12" t="s">
        <v>71</v>
      </c>
      <c r="Q29" s="17">
        <v>2</v>
      </c>
      <c r="R29" s="12" t="s">
        <v>101</v>
      </c>
      <c r="S29" s="17">
        <v>45</v>
      </c>
      <c r="T29" s="12" t="s">
        <v>186</v>
      </c>
      <c r="V29" s="12">
        <v>230</v>
      </c>
    </row>
    <row r="30" spans="1:22" s="12" customFormat="1">
      <c r="A30" s="12" t="s">
        <v>187</v>
      </c>
      <c r="C30" s="13">
        <v>116</v>
      </c>
      <c r="D30" s="14" t="s">
        <v>188</v>
      </c>
      <c r="E30" s="15" t="s">
        <v>189</v>
      </c>
      <c r="F30" s="12" t="s">
        <v>25</v>
      </c>
      <c r="G30" s="16" t="s">
        <v>112</v>
      </c>
      <c r="H30" s="12" t="s">
        <v>190</v>
      </c>
      <c r="I30" s="12" t="s">
        <v>99</v>
      </c>
      <c r="J30" s="17">
        <v>190</v>
      </c>
      <c r="K30" s="18">
        <v>54</v>
      </c>
      <c r="L30" s="17">
        <v>4</v>
      </c>
      <c r="M30" s="12" t="s">
        <v>29</v>
      </c>
      <c r="N30" s="18">
        <v>6</v>
      </c>
      <c r="O30" s="17">
        <v>10</v>
      </c>
      <c r="P30" s="12" t="s">
        <v>31</v>
      </c>
      <c r="Q30" s="17">
        <v>6</v>
      </c>
      <c r="R30" s="12" t="s">
        <v>31</v>
      </c>
      <c r="S30" s="17">
        <v>2935</v>
      </c>
      <c r="T30" s="12" t="s">
        <v>191</v>
      </c>
      <c r="U30" s="12" t="s">
        <v>192</v>
      </c>
      <c r="V30" s="12">
        <v>230</v>
      </c>
    </row>
    <row r="31" spans="1:22" s="12" customFormat="1">
      <c r="A31" s="12" t="s">
        <v>193</v>
      </c>
      <c r="C31" s="13">
        <v>217</v>
      </c>
      <c r="D31" s="14" t="s">
        <v>194</v>
      </c>
      <c r="E31" s="15" t="s">
        <v>150</v>
      </c>
      <c r="F31" s="12" t="s">
        <v>25</v>
      </c>
      <c r="G31" s="16" t="s">
        <v>26</v>
      </c>
      <c r="H31" s="12" t="s">
        <v>195</v>
      </c>
      <c r="I31" s="12" t="s">
        <v>99</v>
      </c>
      <c r="J31" s="17">
        <v>207</v>
      </c>
      <c r="K31" s="18">
        <v>71</v>
      </c>
      <c r="L31" s="17">
        <v>4</v>
      </c>
      <c r="M31" s="12" t="s">
        <v>29</v>
      </c>
      <c r="N31" s="18">
        <v>6</v>
      </c>
      <c r="O31" s="17">
        <v>12</v>
      </c>
      <c r="P31" s="12" t="s">
        <v>31</v>
      </c>
      <c r="Q31" s="17">
        <v>6</v>
      </c>
      <c r="R31" s="12" t="s">
        <v>31</v>
      </c>
      <c r="S31" s="17" t="s">
        <v>123</v>
      </c>
      <c r="T31" s="12" t="s">
        <v>196</v>
      </c>
      <c r="U31" s="12" t="s">
        <v>197</v>
      </c>
      <c r="V31" s="12">
        <v>230</v>
      </c>
    </row>
    <row r="32" spans="1:22" s="12" customFormat="1">
      <c r="A32" s="12" t="s">
        <v>198</v>
      </c>
      <c r="C32" s="13">
        <v>135</v>
      </c>
      <c r="D32" s="14" t="s">
        <v>199</v>
      </c>
      <c r="E32" s="15" t="s">
        <v>200</v>
      </c>
      <c r="F32" s="12" t="s">
        <v>25</v>
      </c>
      <c r="G32" s="16" t="s">
        <v>156</v>
      </c>
      <c r="H32" s="12" t="s">
        <v>201</v>
      </c>
      <c r="I32" s="12" t="s">
        <v>99</v>
      </c>
      <c r="J32" s="17">
        <v>637</v>
      </c>
      <c r="K32" s="18">
        <v>44</v>
      </c>
      <c r="L32" s="17">
        <v>6</v>
      </c>
      <c r="M32" s="12" t="s">
        <v>29</v>
      </c>
      <c r="N32" s="18">
        <v>10</v>
      </c>
      <c r="O32" s="17">
        <v>18</v>
      </c>
      <c r="P32" s="12" t="s">
        <v>31</v>
      </c>
      <c r="Q32" s="17">
        <v>10</v>
      </c>
      <c r="R32" s="12" t="s">
        <v>31</v>
      </c>
      <c r="S32" s="17">
        <v>4439</v>
      </c>
      <c r="T32" s="12" t="s">
        <v>202</v>
      </c>
      <c r="U32" s="12" t="s">
        <v>203</v>
      </c>
      <c r="V32" s="12">
        <v>230</v>
      </c>
    </row>
    <row r="33" spans="1:22" s="12" customFormat="1">
      <c r="A33" s="12" t="s">
        <v>204</v>
      </c>
      <c r="C33" s="13">
        <v>56</v>
      </c>
      <c r="D33" s="14" t="s">
        <v>205</v>
      </c>
      <c r="E33" s="15" t="s">
        <v>24</v>
      </c>
      <c r="F33" s="12" t="s">
        <v>25</v>
      </c>
      <c r="G33" s="16" t="s">
        <v>26</v>
      </c>
      <c r="H33" s="12" t="s">
        <v>206</v>
      </c>
      <c r="I33" s="12" t="s">
        <v>28</v>
      </c>
      <c r="J33" s="17">
        <v>200</v>
      </c>
      <c r="K33" s="18">
        <v>39.5</v>
      </c>
      <c r="L33" s="17">
        <v>4</v>
      </c>
      <c r="M33" s="12" t="s">
        <v>207</v>
      </c>
      <c r="N33" s="18">
        <v>5.75</v>
      </c>
      <c r="O33" s="17">
        <v>8</v>
      </c>
      <c r="P33" s="12" t="s">
        <v>31</v>
      </c>
      <c r="Q33" s="17">
        <v>4</v>
      </c>
      <c r="R33" s="12" t="s">
        <v>31</v>
      </c>
      <c r="S33" s="17">
        <v>424</v>
      </c>
      <c r="T33" s="12" t="s">
        <v>208</v>
      </c>
      <c r="U33" s="12" t="s">
        <v>209</v>
      </c>
      <c r="V33" s="12">
        <v>230</v>
      </c>
    </row>
    <row r="34" spans="1:22" s="12" customFormat="1">
      <c r="A34" s="20" t="s">
        <v>210</v>
      </c>
      <c r="C34" s="13">
        <v>237</v>
      </c>
      <c r="D34" s="14" t="s">
        <v>211</v>
      </c>
      <c r="E34" s="15" t="s">
        <v>212</v>
      </c>
      <c r="F34" s="12" t="s">
        <v>25</v>
      </c>
      <c r="G34" s="16" t="s">
        <v>112</v>
      </c>
      <c r="H34" s="12" t="s">
        <v>213</v>
      </c>
      <c r="I34" s="12" t="s">
        <v>99</v>
      </c>
      <c r="J34" s="17">
        <v>2609</v>
      </c>
      <c r="K34" s="18">
        <v>126</v>
      </c>
      <c r="L34" s="19" t="s">
        <v>214</v>
      </c>
      <c r="M34" s="12" t="s">
        <v>71</v>
      </c>
      <c r="N34" s="21" t="s">
        <v>72</v>
      </c>
      <c r="O34" s="17">
        <v>30</v>
      </c>
      <c r="P34" s="12" t="s">
        <v>31</v>
      </c>
      <c r="Q34" s="19" t="s">
        <v>215</v>
      </c>
      <c r="R34" s="12" t="s">
        <v>31</v>
      </c>
      <c r="S34" s="17">
        <f>6293+5747</f>
        <v>12040</v>
      </c>
      <c r="T34" s="12" t="s">
        <v>216</v>
      </c>
      <c r="V34" s="12">
        <v>480</v>
      </c>
    </row>
    <row r="35" spans="1:22" s="12" customFormat="1">
      <c r="A35" s="20" t="s">
        <v>217</v>
      </c>
      <c r="C35" s="13">
        <v>203</v>
      </c>
      <c r="D35" s="14" t="s">
        <v>218</v>
      </c>
      <c r="E35" s="15" t="s">
        <v>219</v>
      </c>
      <c r="F35" s="12" t="s">
        <v>25</v>
      </c>
      <c r="G35" s="16" t="s">
        <v>112</v>
      </c>
      <c r="H35" s="12" t="s">
        <v>220</v>
      </c>
      <c r="I35" s="12" t="s">
        <v>99</v>
      </c>
      <c r="J35" s="17">
        <v>3393</v>
      </c>
      <c r="K35" s="18">
        <v>183</v>
      </c>
      <c r="L35" s="19" t="s">
        <v>221</v>
      </c>
      <c r="M35" s="12" t="s">
        <v>71</v>
      </c>
      <c r="N35" s="21" t="s">
        <v>72</v>
      </c>
      <c r="O35" s="17">
        <v>30</v>
      </c>
      <c r="P35" s="12" t="s">
        <v>31</v>
      </c>
      <c r="Q35" s="19" t="s">
        <v>222</v>
      </c>
      <c r="R35" s="12" t="s">
        <v>71</v>
      </c>
      <c r="S35" s="17">
        <f>8060+3466</f>
        <v>11526</v>
      </c>
      <c r="T35" s="12" t="s">
        <v>223</v>
      </c>
      <c r="V35" s="12">
        <v>480</v>
      </c>
    </row>
    <row r="36" spans="1:22" s="12" customFormat="1">
      <c r="A36" s="12" t="s">
        <v>224</v>
      </c>
      <c r="C36" s="13">
        <v>124</v>
      </c>
      <c r="D36" s="14" t="s">
        <v>225</v>
      </c>
      <c r="E36" s="15" t="s">
        <v>226</v>
      </c>
      <c r="F36" s="12" t="s">
        <v>25</v>
      </c>
      <c r="G36" s="16" t="s">
        <v>26</v>
      </c>
      <c r="H36" s="12" t="s">
        <v>227</v>
      </c>
      <c r="I36" s="12" t="s">
        <v>99</v>
      </c>
      <c r="J36" s="17">
        <v>275</v>
      </c>
      <c r="K36" s="18">
        <v>25</v>
      </c>
      <c r="L36" s="17">
        <v>4</v>
      </c>
      <c r="M36" s="12" t="s">
        <v>29</v>
      </c>
      <c r="N36" s="18">
        <v>6</v>
      </c>
      <c r="O36" s="17">
        <v>8</v>
      </c>
      <c r="P36" s="12" t="s">
        <v>31</v>
      </c>
      <c r="Q36" s="17">
        <v>6</v>
      </c>
      <c r="R36" s="12" t="s">
        <v>31</v>
      </c>
      <c r="S36" s="17">
        <v>950</v>
      </c>
      <c r="T36" s="12" t="s">
        <v>228</v>
      </c>
      <c r="U36" s="12" t="s">
        <v>49</v>
      </c>
      <c r="V36" s="12">
        <v>230</v>
      </c>
    </row>
    <row r="37" spans="1:22" s="12" customFormat="1">
      <c r="A37" s="12" t="s">
        <v>229</v>
      </c>
      <c r="C37" s="13">
        <v>433</v>
      </c>
      <c r="D37" s="14" t="s">
        <v>230</v>
      </c>
      <c r="E37" s="15" t="s">
        <v>231</v>
      </c>
      <c r="F37" s="12" t="s">
        <v>25</v>
      </c>
      <c r="G37" s="16" t="s">
        <v>134</v>
      </c>
      <c r="H37" s="12" t="s">
        <v>232</v>
      </c>
      <c r="I37" s="12" t="s">
        <v>99</v>
      </c>
      <c r="J37" s="17">
        <v>651</v>
      </c>
      <c r="K37" s="18">
        <v>33</v>
      </c>
      <c r="L37" s="17">
        <v>6</v>
      </c>
      <c r="M37" s="12" t="s">
        <v>29</v>
      </c>
      <c r="N37" s="18">
        <v>10</v>
      </c>
      <c r="O37" s="17">
        <v>16</v>
      </c>
      <c r="P37" s="12" t="s">
        <v>71</v>
      </c>
      <c r="Q37" s="17">
        <v>8</v>
      </c>
      <c r="R37" s="12" t="s">
        <v>31</v>
      </c>
      <c r="S37" s="17">
        <v>1651</v>
      </c>
      <c r="T37" s="12" t="s">
        <v>233</v>
      </c>
      <c r="U37" s="12" t="s">
        <v>169</v>
      </c>
      <c r="V37" s="12">
        <v>230</v>
      </c>
    </row>
    <row r="38" spans="1:22" s="12" customFormat="1">
      <c r="A38" s="12" t="s">
        <v>234</v>
      </c>
      <c r="C38" s="13">
        <v>234</v>
      </c>
      <c r="D38" s="14" t="s">
        <v>235</v>
      </c>
      <c r="E38" s="15" t="s">
        <v>236</v>
      </c>
      <c r="F38" s="12" t="s">
        <v>25</v>
      </c>
      <c r="G38" s="16" t="s">
        <v>237</v>
      </c>
      <c r="H38" s="12" t="s">
        <v>238</v>
      </c>
      <c r="I38" s="12" t="s">
        <v>99</v>
      </c>
      <c r="J38" s="17">
        <v>134</v>
      </c>
      <c r="K38" s="18">
        <v>18</v>
      </c>
      <c r="L38" s="17">
        <v>4</v>
      </c>
      <c r="M38" s="12" t="s">
        <v>29</v>
      </c>
      <c r="N38" s="18">
        <v>6</v>
      </c>
      <c r="O38" s="17">
        <v>8</v>
      </c>
      <c r="P38" s="12" t="s">
        <v>31</v>
      </c>
      <c r="Q38" s="17">
        <v>4</v>
      </c>
      <c r="R38" s="12" t="s">
        <v>101</v>
      </c>
      <c r="S38" s="17">
        <v>380</v>
      </c>
      <c r="T38" s="12" t="s">
        <v>239</v>
      </c>
      <c r="V38" s="12">
        <v>230</v>
      </c>
    </row>
    <row r="39" spans="1:22" s="12" customFormat="1">
      <c r="A39" s="12" t="s">
        <v>240</v>
      </c>
      <c r="C39" s="13">
        <v>432</v>
      </c>
      <c r="D39" s="14" t="s">
        <v>241</v>
      </c>
      <c r="E39" s="15" t="s">
        <v>231</v>
      </c>
      <c r="F39" s="12" t="s">
        <v>25</v>
      </c>
      <c r="G39" s="16" t="s">
        <v>134</v>
      </c>
      <c r="H39" s="12" t="s">
        <v>242</v>
      </c>
      <c r="I39" s="12" t="s">
        <v>99</v>
      </c>
      <c r="J39" s="17">
        <v>550</v>
      </c>
      <c r="K39" s="18">
        <v>41</v>
      </c>
      <c r="L39" s="17">
        <v>6</v>
      </c>
      <c r="M39" s="12" t="s">
        <v>29</v>
      </c>
      <c r="N39" s="18">
        <v>10</v>
      </c>
      <c r="O39" s="17">
        <v>16</v>
      </c>
      <c r="P39" s="12" t="s">
        <v>71</v>
      </c>
      <c r="Q39" s="17">
        <v>8</v>
      </c>
      <c r="R39" s="12" t="s">
        <v>31</v>
      </c>
      <c r="S39" s="17">
        <v>2810</v>
      </c>
      <c r="T39" s="12" t="s">
        <v>243</v>
      </c>
      <c r="U39" s="12" t="s">
        <v>169</v>
      </c>
      <c r="V39" s="12">
        <v>230</v>
      </c>
    </row>
    <row r="40" spans="1:22" s="12" customFormat="1">
      <c r="A40" s="12" t="s">
        <v>244</v>
      </c>
      <c r="C40" s="13">
        <v>229</v>
      </c>
      <c r="D40" s="14" t="s">
        <v>245</v>
      </c>
      <c r="E40" s="15" t="s">
        <v>246</v>
      </c>
      <c r="F40" s="12" t="s">
        <v>25</v>
      </c>
      <c r="G40" s="16" t="s">
        <v>247</v>
      </c>
      <c r="H40" s="12" t="s">
        <v>248</v>
      </c>
      <c r="I40" s="12" t="s">
        <v>99</v>
      </c>
      <c r="J40" s="17">
        <v>100</v>
      </c>
      <c r="K40" s="18">
        <v>22.9</v>
      </c>
      <c r="L40" s="17">
        <v>4</v>
      </c>
      <c r="M40" s="12" t="s">
        <v>29</v>
      </c>
      <c r="N40" s="18">
        <v>6</v>
      </c>
      <c r="O40" s="17">
        <v>6</v>
      </c>
      <c r="P40" s="12" t="s">
        <v>31</v>
      </c>
      <c r="Q40" s="17">
        <v>4</v>
      </c>
      <c r="R40" s="12" t="s">
        <v>31</v>
      </c>
      <c r="S40" s="17">
        <v>250</v>
      </c>
      <c r="T40" s="12" t="s">
        <v>249</v>
      </c>
      <c r="U40" s="12" t="s">
        <v>250</v>
      </c>
      <c r="V40" s="12">
        <v>230</v>
      </c>
    </row>
    <row r="41" spans="1:22" s="12" customFormat="1">
      <c r="A41" s="12" t="s">
        <v>251</v>
      </c>
      <c r="C41" s="13">
        <v>413</v>
      </c>
      <c r="D41" s="14" t="s">
        <v>252</v>
      </c>
      <c r="E41" s="15" t="s">
        <v>231</v>
      </c>
      <c r="F41" s="12" t="s">
        <v>25</v>
      </c>
      <c r="G41" s="16" t="s">
        <v>134</v>
      </c>
      <c r="H41" s="12" t="s">
        <v>253</v>
      </c>
      <c r="I41" s="12" t="s">
        <v>99</v>
      </c>
      <c r="J41" s="17">
        <v>286</v>
      </c>
      <c r="K41" s="18">
        <v>48.6</v>
      </c>
      <c r="L41" s="17">
        <v>4</v>
      </c>
      <c r="M41" s="12" t="s">
        <v>29</v>
      </c>
      <c r="N41" s="18">
        <v>6</v>
      </c>
      <c r="O41" s="17">
        <v>12</v>
      </c>
      <c r="P41" s="12" t="s">
        <v>31</v>
      </c>
      <c r="Q41" s="17">
        <v>6</v>
      </c>
      <c r="R41" s="12" t="s">
        <v>31</v>
      </c>
      <c r="S41" s="17">
        <v>600</v>
      </c>
      <c r="T41" s="12" t="s">
        <v>254</v>
      </c>
      <c r="U41" s="12" t="s">
        <v>169</v>
      </c>
      <c r="V41" s="12">
        <v>230</v>
      </c>
    </row>
    <row r="42" spans="1:22" s="12" customFormat="1">
      <c r="A42" s="12" t="s">
        <v>255</v>
      </c>
      <c r="C42" s="13">
        <v>224</v>
      </c>
      <c r="D42" s="14" t="s">
        <v>256</v>
      </c>
      <c r="E42" s="15" t="s">
        <v>119</v>
      </c>
      <c r="F42" s="12" t="s">
        <v>25</v>
      </c>
      <c r="G42" s="16" t="s">
        <v>257</v>
      </c>
      <c r="H42" s="12" t="s">
        <v>258</v>
      </c>
      <c r="I42" s="12" t="s">
        <v>99</v>
      </c>
      <c r="J42" s="17">
        <v>80</v>
      </c>
      <c r="K42" s="18">
        <v>30</v>
      </c>
      <c r="L42" s="17">
        <v>4</v>
      </c>
      <c r="M42" s="12" t="s">
        <v>29</v>
      </c>
      <c r="N42" s="18">
        <v>6</v>
      </c>
      <c r="O42" s="17">
        <v>6</v>
      </c>
      <c r="P42" s="12" t="s">
        <v>31</v>
      </c>
      <c r="Q42" s="17">
        <v>6</v>
      </c>
      <c r="R42" s="12" t="s">
        <v>71</v>
      </c>
      <c r="S42" s="17">
        <v>1281</v>
      </c>
      <c r="T42" s="12" t="s">
        <v>259</v>
      </c>
      <c r="U42" s="12" t="s">
        <v>260</v>
      </c>
      <c r="V42" s="12">
        <v>230</v>
      </c>
    </row>
    <row r="43" spans="1:22" s="12" customFormat="1">
      <c r="A43" s="12" t="s">
        <v>261</v>
      </c>
      <c r="C43" s="13">
        <v>410</v>
      </c>
      <c r="D43" s="14" t="s">
        <v>262</v>
      </c>
      <c r="E43" s="15" t="s">
        <v>172</v>
      </c>
      <c r="F43" s="12" t="s">
        <v>25</v>
      </c>
      <c r="G43" s="16" t="s">
        <v>263</v>
      </c>
      <c r="H43" s="12" t="s">
        <v>264</v>
      </c>
      <c r="I43" s="12" t="s">
        <v>99</v>
      </c>
      <c r="J43" s="17">
        <v>350</v>
      </c>
      <c r="K43" s="18">
        <v>43</v>
      </c>
      <c r="L43" s="17">
        <v>6</v>
      </c>
      <c r="M43" s="12" t="s">
        <v>29</v>
      </c>
      <c r="N43" s="18">
        <v>8</v>
      </c>
      <c r="O43" s="17">
        <v>10</v>
      </c>
      <c r="P43" s="12" t="s">
        <v>101</v>
      </c>
      <c r="Q43" s="17">
        <v>6</v>
      </c>
      <c r="R43" s="12" t="s">
        <v>31</v>
      </c>
      <c r="S43" s="17">
        <v>1625</v>
      </c>
      <c r="T43" s="12" t="s">
        <v>265</v>
      </c>
      <c r="V43" s="12">
        <v>230</v>
      </c>
    </row>
    <row r="44" spans="1:22" s="12" customFormat="1">
      <c r="A44" s="12" t="s">
        <v>266</v>
      </c>
      <c r="C44" s="13">
        <v>411</v>
      </c>
      <c r="D44" s="14" t="s">
        <v>267</v>
      </c>
      <c r="E44" s="15" t="s">
        <v>268</v>
      </c>
      <c r="F44" s="12" t="s">
        <v>25</v>
      </c>
      <c r="G44" s="16" t="s">
        <v>261</v>
      </c>
      <c r="H44" s="12" t="s">
        <v>269</v>
      </c>
      <c r="I44" s="12" t="s">
        <v>99</v>
      </c>
      <c r="J44" s="17">
        <v>250</v>
      </c>
      <c r="K44" s="18">
        <v>29.7</v>
      </c>
      <c r="L44" s="17">
        <v>6</v>
      </c>
      <c r="M44" s="12" t="s">
        <v>29</v>
      </c>
      <c r="N44" s="18">
        <v>8</v>
      </c>
      <c r="O44" s="17">
        <v>10</v>
      </c>
      <c r="P44" s="12" t="s">
        <v>31</v>
      </c>
      <c r="Q44" s="17">
        <v>6</v>
      </c>
      <c r="R44" s="12" t="s">
        <v>31</v>
      </c>
      <c r="S44" s="17">
        <v>1215</v>
      </c>
      <c r="T44" s="12" t="s">
        <v>270</v>
      </c>
      <c r="U44" s="12" t="s">
        <v>169</v>
      </c>
      <c r="V44" s="12">
        <v>230</v>
      </c>
    </row>
    <row r="45" spans="1:22" s="12" customFormat="1">
      <c r="A45" s="12" t="s">
        <v>271</v>
      </c>
      <c r="C45" s="13">
        <v>247</v>
      </c>
      <c r="D45" s="14" t="s">
        <v>272</v>
      </c>
      <c r="E45" s="15" t="s">
        <v>273</v>
      </c>
      <c r="F45" s="12" t="s">
        <v>25</v>
      </c>
      <c r="G45" s="16" t="s">
        <v>94</v>
      </c>
      <c r="H45" s="12" t="s">
        <v>274</v>
      </c>
      <c r="I45" s="12" t="s">
        <v>99</v>
      </c>
      <c r="J45" s="17">
        <v>70</v>
      </c>
      <c r="K45" s="18">
        <v>38</v>
      </c>
      <c r="L45" s="17">
        <v>4</v>
      </c>
      <c r="M45" s="12" t="s">
        <v>29</v>
      </c>
      <c r="N45" s="18">
        <v>6</v>
      </c>
      <c r="O45" s="17">
        <v>10</v>
      </c>
      <c r="P45" s="12" t="s">
        <v>101</v>
      </c>
      <c r="Q45" s="17">
        <v>4</v>
      </c>
      <c r="R45" s="12" t="s">
        <v>101</v>
      </c>
      <c r="S45" s="17"/>
      <c r="T45" s="12" t="s">
        <v>275</v>
      </c>
      <c r="U45" s="12" t="s">
        <v>276</v>
      </c>
      <c r="V45" s="12">
        <v>230</v>
      </c>
    </row>
    <row r="46" spans="1:22" s="12" customFormat="1">
      <c r="A46" s="12" t="s">
        <v>277</v>
      </c>
      <c r="C46" s="13">
        <v>426</v>
      </c>
      <c r="D46" s="14" t="s">
        <v>278</v>
      </c>
      <c r="E46" s="15" t="s">
        <v>279</v>
      </c>
      <c r="F46" s="12" t="s">
        <v>25</v>
      </c>
      <c r="G46" s="16" t="s">
        <v>134</v>
      </c>
      <c r="H46" s="12" t="s">
        <v>280</v>
      </c>
      <c r="I46" s="12" t="s">
        <v>99</v>
      </c>
      <c r="J46" s="17">
        <v>525</v>
      </c>
      <c r="K46" s="18">
        <v>43</v>
      </c>
      <c r="L46" s="17">
        <v>4</v>
      </c>
      <c r="M46" s="12" t="s">
        <v>29</v>
      </c>
      <c r="N46" s="18">
        <v>6</v>
      </c>
      <c r="O46" s="17">
        <v>10</v>
      </c>
      <c r="P46" s="12" t="s">
        <v>31</v>
      </c>
      <c r="Q46" s="17">
        <v>6</v>
      </c>
      <c r="R46" s="12" t="s">
        <v>31</v>
      </c>
      <c r="S46" s="17">
        <v>2300</v>
      </c>
      <c r="T46" s="12" t="s">
        <v>281</v>
      </c>
      <c r="U46" s="12" t="s">
        <v>169</v>
      </c>
      <c r="V46" s="12">
        <v>230</v>
      </c>
    </row>
    <row r="47" spans="1:22" s="12" customFormat="1">
      <c r="A47" s="12" t="s">
        <v>282</v>
      </c>
      <c r="C47" s="13">
        <v>424</v>
      </c>
      <c r="D47" s="14" t="s">
        <v>283</v>
      </c>
      <c r="E47" s="15" t="s">
        <v>284</v>
      </c>
      <c r="F47" s="12" t="s">
        <v>25</v>
      </c>
      <c r="G47" s="16" t="s">
        <v>134</v>
      </c>
      <c r="H47" s="12" t="s">
        <v>285</v>
      </c>
      <c r="I47" s="12" t="s">
        <v>99</v>
      </c>
      <c r="J47" s="17">
        <v>250</v>
      </c>
      <c r="K47" s="18">
        <v>43</v>
      </c>
      <c r="L47" s="17">
        <v>4</v>
      </c>
      <c r="M47" s="12" t="s">
        <v>29</v>
      </c>
      <c r="N47" s="18">
        <v>6</v>
      </c>
      <c r="O47" s="17">
        <v>8</v>
      </c>
      <c r="P47" s="12" t="s">
        <v>31</v>
      </c>
      <c r="Q47" s="17">
        <v>4</v>
      </c>
      <c r="R47" s="12" t="s">
        <v>31</v>
      </c>
      <c r="S47" s="17">
        <v>2250</v>
      </c>
      <c r="T47" s="12" t="s">
        <v>286</v>
      </c>
      <c r="U47" s="12" t="s">
        <v>169</v>
      </c>
      <c r="V47" s="12">
        <v>230</v>
      </c>
    </row>
    <row r="48" spans="1:22" s="12" customFormat="1">
      <c r="A48" s="12" t="s">
        <v>287</v>
      </c>
      <c r="C48" s="13">
        <v>258</v>
      </c>
      <c r="D48" s="14" t="s">
        <v>288</v>
      </c>
      <c r="E48" s="15" t="s">
        <v>96</v>
      </c>
      <c r="F48" s="12" t="s">
        <v>25</v>
      </c>
      <c r="G48" s="16" t="s">
        <v>120</v>
      </c>
      <c r="H48" s="12" t="s">
        <v>289</v>
      </c>
      <c r="I48" s="12" t="s">
        <v>99</v>
      </c>
      <c r="J48" s="17">
        <v>8</v>
      </c>
      <c r="K48" s="18">
        <v>11.1</v>
      </c>
      <c r="L48" s="17">
        <v>2</v>
      </c>
      <c r="M48" s="12" t="s">
        <v>101</v>
      </c>
      <c r="N48" s="18">
        <v>4</v>
      </c>
      <c r="O48" s="17">
        <v>6</v>
      </c>
      <c r="P48" s="12" t="s">
        <v>101</v>
      </c>
      <c r="Q48" s="17">
        <v>2</v>
      </c>
      <c r="R48" s="12" t="s">
        <v>101</v>
      </c>
      <c r="S48" s="17"/>
      <c r="T48" s="12" t="s">
        <v>290</v>
      </c>
      <c r="V48" s="12">
        <v>230</v>
      </c>
    </row>
    <row r="49" spans="1:22" s="12" customFormat="1">
      <c r="A49" s="12" t="s">
        <v>291</v>
      </c>
      <c r="C49" s="13">
        <v>418</v>
      </c>
      <c r="D49" s="14" t="s">
        <v>292</v>
      </c>
      <c r="E49" s="15" t="s">
        <v>268</v>
      </c>
      <c r="F49" s="12" t="s">
        <v>25</v>
      </c>
      <c r="G49" s="16" t="s">
        <v>293</v>
      </c>
      <c r="H49" s="12" t="s">
        <v>294</v>
      </c>
      <c r="I49" s="12" t="s">
        <v>99</v>
      </c>
      <c r="J49" s="17">
        <v>780</v>
      </c>
      <c r="K49" s="18">
        <v>30.9</v>
      </c>
      <c r="L49" s="17">
        <v>4</v>
      </c>
      <c r="M49" s="12" t="s">
        <v>29</v>
      </c>
      <c r="N49" s="18">
        <v>8</v>
      </c>
      <c r="O49" s="17">
        <v>16</v>
      </c>
      <c r="P49" s="12" t="s">
        <v>31</v>
      </c>
      <c r="Q49" s="17">
        <v>10</v>
      </c>
      <c r="R49" s="12" t="s">
        <v>31</v>
      </c>
      <c r="S49" s="17">
        <v>1250</v>
      </c>
      <c r="T49" s="12" t="s">
        <v>295</v>
      </c>
      <c r="U49" s="12" t="s">
        <v>296</v>
      </c>
      <c r="V49" s="12">
        <v>230</v>
      </c>
    </row>
    <row r="50" spans="1:22" s="12" customFormat="1">
      <c r="A50" s="12" t="s">
        <v>297</v>
      </c>
      <c r="C50" s="13">
        <v>259</v>
      </c>
      <c r="D50" s="14" t="s">
        <v>298</v>
      </c>
      <c r="E50" s="15" t="s">
        <v>236</v>
      </c>
      <c r="F50" s="12" t="s">
        <v>25</v>
      </c>
      <c r="G50" s="16" t="s">
        <v>299</v>
      </c>
      <c r="H50" s="12" t="s">
        <v>300</v>
      </c>
      <c r="I50" s="12" t="s">
        <v>99</v>
      </c>
      <c r="J50" s="17">
        <v>8</v>
      </c>
      <c r="K50" s="18">
        <v>25</v>
      </c>
      <c r="L50" s="17">
        <v>2</v>
      </c>
      <c r="M50" s="12" t="s">
        <v>101</v>
      </c>
      <c r="N50" s="18">
        <v>4</v>
      </c>
      <c r="O50" s="17">
        <v>8</v>
      </c>
      <c r="P50" s="12" t="s">
        <v>30</v>
      </c>
      <c r="Q50" s="17">
        <v>2</v>
      </c>
      <c r="R50" s="12" t="s">
        <v>301</v>
      </c>
      <c r="S50" s="17">
        <v>327</v>
      </c>
      <c r="T50" s="12" t="s">
        <v>302</v>
      </c>
      <c r="U50" s="12" t="s">
        <v>169</v>
      </c>
      <c r="V50" s="12">
        <v>230</v>
      </c>
    </row>
    <row r="51" spans="1:22" s="12" customFormat="1">
      <c r="A51" s="20" t="s">
        <v>303</v>
      </c>
      <c r="C51" s="13">
        <v>138</v>
      </c>
      <c r="D51" s="14" t="s">
        <v>304</v>
      </c>
      <c r="E51" s="15" t="s">
        <v>305</v>
      </c>
      <c r="F51" s="12" t="s">
        <v>25</v>
      </c>
      <c r="G51" s="16" t="s">
        <v>112</v>
      </c>
      <c r="H51" s="12" t="s">
        <v>306</v>
      </c>
      <c r="I51" s="12" t="s">
        <v>99</v>
      </c>
      <c r="J51" s="17">
        <v>2950</v>
      </c>
      <c r="K51" s="18">
        <v>58</v>
      </c>
      <c r="L51" s="17">
        <v>14</v>
      </c>
      <c r="M51" s="12" t="s">
        <v>71</v>
      </c>
      <c r="N51" s="21" t="s">
        <v>72</v>
      </c>
      <c r="O51" s="17">
        <v>30</v>
      </c>
      <c r="P51" s="12" t="s">
        <v>31</v>
      </c>
      <c r="Q51" s="17">
        <v>20</v>
      </c>
      <c r="R51" s="12" t="s">
        <v>71</v>
      </c>
      <c r="S51" s="17">
        <v>3154</v>
      </c>
      <c r="T51" s="12" t="s">
        <v>307</v>
      </c>
      <c r="V51" s="12">
        <v>480</v>
      </c>
    </row>
    <row r="52" spans="1:22" s="12" customFormat="1">
      <c r="A52" s="12" t="s">
        <v>308</v>
      </c>
      <c r="C52" s="13">
        <v>130</v>
      </c>
      <c r="D52" s="14" t="s">
        <v>309</v>
      </c>
      <c r="E52" s="15" t="s">
        <v>305</v>
      </c>
      <c r="F52" s="12" t="s">
        <v>25</v>
      </c>
      <c r="G52" s="16" t="s">
        <v>310</v>
      </c>
      <c r="H52" s="12" t="s">
        <v>311</v>
      </c>
      <c r="I52" s="12" t="s">
        <v>99</v>
      </c>
      <c r="J52" s="17">
        <v>125</v>
      </c>
      <c r="K52" s="18">
        <v>27</v>
      </c>
      <c r="L52" s="17">
        <v>4</v>
      </c>
      <c r="M52" s="12" t="s">
        <v>29</v>
      </c>
      <c r="N52" s="18">
        <v>6</v>
      </c>
      <c r="O52" s="17">
        <v>8</v>
      </c>
      <c r="P52" s="12" t="s">
        <v>31</v>
      </c>
      <c r="Q52" s="17">
        <v>6</v>
      </c>
      <c r="R52" s="12" t="s">
        <v>31</v>
      </c>
      <c r="S52" s="17">
        <v>1525</v>
      </c>
      <c r="T52" s="12" t="s">
        <v>312</v>
      </c>
      <c r="V52" s="12">
        <v>230</v>
      </c>
    </row>
    <row r="53" spans="1:22" s="12" customFormat="1">
      <c r="A53" s="12" t="s">
        <v>263</v>
      </c>
      <c r="C53" s="13">
        <v>129</v>
      </c>
      <c r="D53" s="14" t="s">
        <v>313</v>
      </c>
      <c r="E53" s="15" t="s">
        <v>305</v>
      </c>
      <c r="F53" s="12" t="s">
        <v>25</v>
      </c>
      <c r="G53" s="16" t="s">
        <v>310</v>
      </c>
      <c r="H53" s="12" t="s">
        <v>314</v>
      </c>
      <c r="I53" s="12" t="s">
        <v>99</v>
      </c>
      <c r="J53" s="17">
        <v>455</v>
      </c>
      <c r="K53" s="18">
        <v>28.5</v>
      </c>
      <c r="L53" s="17">
        <v>6</v>
      </c>
      <c r="M53" s="12" t="s">
        <v>29</v>
      </c>
      <c r="N53" s="18">
        <v>12</v>
      </c>
      <c r="O53" s="17">
        <v>18</v>
      </c>
      <c r="P53" s="12" t="s">
        <v>31</v>
      </c>
      <c r="Q53" s="17">
        <v>12</v>
      </c>
      <c r="R53" s="12" t="s">
        <v>31</v>
      </c>
      <c r="S53" s="17">
        <v>530</v>
      </c>
      <c r="T53" s="12" t="s">
        <v>315</v>
      </c>
      <c r="V53" s="12">
        <v>230</v>
      </c>
    </row>
    <row r="54" spans="1:22" s="12" customFormat="1">
      <c r="A54" s="12" t="s">
        <v>316</v>
      </c>
      <c r="C54" s="13">
        <v>439</v>
      </c>
      <c r="D54" s="14" t="s">
        <v>317</v>
      </c>
      <c r="E54" s="22" t="s">
        <v>200</v>
      </c>
      <c r="F54" s="12" t="s">
        <v>25</v>
      </c>
      <c r="G54" s="16" t="s">
        <v>156</v>
      </c>
      <c r="H54" s="12" t="s">
        <v>318</v>
      </c>
      <c r="I54" s="12" t="s">
        <v>99</v>
      </c>
      <c r="J54" s="17">
        <v>1433</v>
      </c>
      <c r="K54" s="18">
        <v>47</v>
      </c>
      <c r="L54" s="17">
        <v>6</v>
      </c>
      <c r="M54" s="12" t="s">
        <v>29</v>
      </c>
      <c r="N54" s="18">
        <v>12</v>
      </c>
      <c r="O54" s="17">
        <v>20</v>
      </c>
      <c r="P54" s="12" t="s">
        <v>31</v>
      </c>
      <c r="Q54" s="17">
        <v>12</v>
      </c>
      <c r="R54" s="12" t="s">
        <v>31</v>
      </c>
      <c r="S54" s="17">
        <v>2037</v>
      </c>
      <c r="T54" s="12" t="s">
        <v>319</v>
      </c>
      <c r="U54" s="12" t="s">
        <v>33</v>
      </c>
      <c r="V54" s="12">
        <v>460</v>
      </c>
    </row>
    <row r="55" spans="1:22" s="12" customFormat="1">
      <c r="A55" s="12" t="s">
        <v>320</v>
      </c>
      <c r="C55" s="13">
        <v>57</v>
      </c>
      <c r="D55" s="14" t="s">
        <v>321</v>
      </c>
      <c r="E55" s="15" t="s">
        <v>322</v>
      </c>
      <c r="F55" s="12" t="s">
        <v>25</v>
      </c>
      <c r="G55" s="16" t="s">
        <v>26</v>
      </c>
      <c r="H55" s="12" t="s">
        <v>323</v>
      </c>
      <c r="I55" s="12" t="s">
        <v>28</v>
      </c>
      <c r="J55" s="17">
        <v>400</v>
      </c>
      <c r="K55" s="18">
        <v>52</v>
      </c>
      <c r="L55" s="17">
        <v>4</v>
      </c>
      <c r="M55" s="12" t="s">
        <v>29</v>
      </c>
      <c r="N55" s="18">
        <v>7.5</v>
      </c>
      <c r="O55" s="17">
        <v>8</v>
      </c>
      <c r="P55" s="12" t="s">
        <v>31</v>
      </c>
      <c r="Q55" s="17">
        <v>6</v>
      </c>
      <c r="R55" s="12" t="s">
        <v>31</v>
      </c>
      <c r="S55" s="17">
        <v>10</v>
      </c>
      <c r="T55" s="12" t="s">
        <v>324</v>
      </c>
      <c r="U55" s="12" t="s">
        <v>33</v>
      </c>
      <c r="V55" s="12">
        <v>230</v>
      </c>
    </row>
    <row r="56" spans="1:22" s="12" customFormat="1">
      <c r="A56" s="12" t="s">
        <v>325</v>
      </c>
      <c r="C56" s="13">
        <v>236</v>
      </c>
      <c r="D56" s="14" t="s">
        <v>326</v>
      </c>
      <c r="E56" s="15" t="s">
        <v>236</v>
      </c>
      <c r="F56" s="12" t="s">
        <v>25</v>
      </c>
      <c r="G56" s="16" t="s">
        <v>97</v>
      </c>
      <c r="H56" s="12" t="s">
        <v>327</v>
      </c>
      <c r="I56" s="12" t="s">
        <v>99</v>
      </c>
      <c r="J56" s="17">
        <v>500</v>
      </c>
      <c r="K56" s="18">
        <v>45</v>
      </c>
      <c r="L56" s="17">
        <v>6</v>
      </c>
      <c r="M56" s="12" t="s">
        <v>101</v>
      </c>
      <c r="N56" s="18">
        <v>8</v>
      </c>
      <c r="O56" s="17">
        <v>10</v>
      </c>
      <c r="P56" s="12" t="s">
        <v>30</v>
      </c>
      <c r="Q56" s="17">
        <v>8</v>
      </c>
      <c r="R56" s="12" t="s">
        <v>101</v>
      </c>
      <c r="S56" s="17">
        <v>1736</v>
      </c>
      <c r="T56" s="12" t="s">
        <v>328</v>
      </c>
      <c r="V56" s="12">
        <v>230</v>
      </c>
    </row>
    <row r="57" spans="1:22" s="12" customFormat="1">
      <c r="A57" s="12" t="s">
        <v>329</v>
      </c>
      <c r="C57" s="13">
        <v>205</v>
      </c>
      <c r="D57" s="14" t="s">
        <v>330</v>
      </c>
      <c r="E57" s="15" t="s">
        <v>226</v>
      </c>
      <c r="F57" s="12" t="s">
        <v>25</v>
      </c>
      <c r="G57" s="16" t="s">
        <v>26</v>
      </c>
      <c r="H57" s="12" t="s">
        <v>331</v>
      </c>
      <c r="I57" s="12" t="s">
        <v>99</v>
      </c>
      <c r="J57" s="17">
        <v>275</v>
      </c>
      <c r="K57" s="18">
        <v>25</v>
      </c>
      <c r="L57" s="17">
        <v>4</v>
      </c>
      <c r="M57" s="12" t="s">
        <v>29</v>
      </c>
      <c r="N57" s="18">
        <v>6</v>
      </c>
      <c r="O57" s="17">
        <v>8</v>
      </c>
      <c r="P57" s="12" t="s">
        <v>31</v>
      </c>
      <c r="Q57" s="17">
        <v>6</v>
      </c>
      <c r="R57" s="12" t="s">
        <v>31</v>
      </c>
      <c r="S57" s="17">
        <v>75</v>
      </c>
      <c r="T57" s="12" t="s">
        <v>332</v>
      </c>
      <c r="V57" s="12">
        <v>230</v>
      </c>
    </row>
    <row r="58" spans="1:22" s="12" customFormat="1">
      <c r="A58" s="12" t="s">
        <v>333</v>
      </c>
      <c r="C58" s="13">
        <v>311</v>
      </c>
      <c r="D58" s="14" t="s">
        <v>334</v>
      </c>
      <c r="E58" s="15" t="s">
        <v>335</v>
      </c>
      <c r="F58" s="12" t="s">
        <v>336</v>
      </c>
      <c r="G58" s="16" t="s">
        <v>337</v>
      </c>
      <c r="H58" s="12" t="s">
        <v>338</v>
      </c>
      <c r="I58" s="12" t="s">
        <v>99</v>
      </c>
      <c r="J58" s="12">
        <v>105</v>
      </c>
      <c r="K58" s="18">
        <v>27.7</v>
      </c>
      <c r="L58" s="12">
        <v>4</v>
      </c>
      <c r="M58" s="12" t="s">
        <v>29</v>
      </c>
      <c r="N58" s="18">
        <v>8</v>
      </c>
      <c r="O58" s="12">
        <v>8</v>
      </c>
      <c r="P58" s="12" t="s">
        <v>101</v>
      </c>
      <c r="Q58" s="12">
        <v>4</v>
      </c>
      <c r="R58" s="12" t="s">
        <v>101</v>
      </c>
      <c r="T58" s="12" t="s">
        <v>339</v>
      </c>
      <c r="U58" s="12" t="s">
        <v>169</v>
      </c>
      <c r="V58" s="12">
        <v>230</v>
      </c>
    </row>
    <row r="59" spans="1:22" s="12" customFormat="1">
      <c r="A59" s="12" t="s">
        <v>340</v>
      </c>
      <c r="C59" s="13">
        <v>125</v>
      </c>
      <c r="D59" s="14" t="s">
        <v>341</v>
      </c>
      <c r="E59" s="15" t="s">
        <v>342</v>
      </c>
      <c r="F59" s="12" t="s">
        <v>25</v>
      </c>
      <c r="G59" s="16" t="s">
        <v>310</v>
      </c>
      <c r="H59" s="12" t="s">
        <v>343</v>
      </c>
      <c r="I59" s="12" t="s">
        <v>99</v>
      </c>
      <c r="J59" s="17">
        <v>392</v>
      </c>
      <c r="K59" s="18">
        <v>23</v>
      </c>
      <c r="L59" s="17">
        <v>4</v>
      </c>
      <c r="M59" s="12" t="s">
        <v>29</v>
      </c>
      <c r="N59" s="18">
        <v>8</v>
      </c>
      <c r="O59" s="17">
        <v>12</v>
      </c>
      <c r="P59" s="12" t="s">
        <v>31</v>
      </c>
      <c r="Q59" s="17">
        <v>8</v>
      </c>
      <c r="R59" s="12" t="s">
        <v>31</v>
      </c>
      <c r="S59" s="17">
        <v>2375</v>
      </c>
      <c r="T59" s="12" t="s">
        <v>344</v>
      </c>
      <c r="V59" s="12">
        <v>230</v>
      </c>
    </row>
    <row r="60" spans="1:22" s="12" customFormat="1">
      <c r="A60" s="12" t="s">
        <v>345</v>
      </c>
      <c r="C60" s="13">
        <v>248</v>
      </c>
      <c r="D60" s="14" t="s">
        <v>346</v>
      </c>
      <c r="E60" s="15" t="s">
        <v>347</v>
      </c>
      <c r="F60" s="12" t="s">
        <v>25</v>
      </c>
      <c r="G60" s="16" t="s">
        <v>112</v>
      </c>
      <c r="H60" s="12" t="s">
        <v>348</v>
      </c>
      <c r="I60" s="12" t="s">
        <v>99</v>
      </c>
      <c r="J60" s="17">
        <v>1000</v>
      </c>
      <c r="K60" s="18">
        <v>90</v>
      </c>
      <c r="L60" s="17">
        <v>10</v>
      </c>
      <c r="M60" s="12" t="s">
        <v>29</v>
      </c>
      <c r="N60" s="21" t="s">
        <v>100</v>
      </c>
      <c r="O60" s="17">
        <v>18</v>
      </c>
      <c r="P60" s="12" t="s">
        <v>31</v>
      </c>
      <c r="Q60" s="17">
        <v>12</v>
      </c>
      <c r="R60" s="12" t="s">
        <v>101</v>
      </c>
      <c r="S60" s="17"/>
      <c r="T60" s="12" t="s">
        <v>349</v>
      </c>
      <c r="U60" s="12" t="s">
        <v>276</v>
      </c>
      <c r="V60" s="12">
        <v>480</v>
      </c>
    </row>
    <row r="61" spans="1:22" s="12" customFormat="1">
      <c r="A61" s="12" t="s">
        <v>350</v>
      </c>
      <c r="C61" s="13">
        <v>333</v>
      </c>
      <c r="D61" s="14" t="s">
        <v>351</v>
      </c>
      <c r="E61" s="15" t="s">
        <v>352</v>
      </c>
      <c r="F61" s="12" t="s">
        <v>25</v>
      </c>
      <c r="G61" s="16" t="s">
        <v>134</v>
      </c>
      <c r="H61" s="12" t="s">
        <v>353</v>
      </c>
      <c r="I61" s="12" t="s">
        <v>99</v>
      </c>
      <c r="J61" s="17">
        <v>125</v>
      </c>
      <c r="K61" s="18">
        <v>40</v>
      </c>
      <c r="L61" s="17">
        <v>4</v>
      </c>
      <c r="M61" s="12" t="s">
        <v>29</v>
      </c>
      <c r="N61" s="18">
        <v>8</v>
      </c>
      <c r="O61" s="17">
        <v>8</v>
      </c>
      <c r="P61" s="12" t="s">
        <v>71</v>
      </c>
      <c r="Q61" s="17">
        <v>4</v>
      </c>
      <c r="R61" s="12" t="s">
        <v>101</v>
      </c>
      <c r="S61" s="17">
        <v>1175</v>
      </c>
      <c r="T61" s="12" t="s">
        <v>354</v>
      </c>
      <c r="U61" s="12" t="s">
        <v>169</v>
      </c>
      <c r="V61" s="12">
        <v>230</v>
      </c>
    </row>
    <row r="62" spans="1:22" s="12" customFormat="1">
      <c r="A62" s="12" t="s">
        <v>293</v>
      </c>
      <c r="C62" s="13">
        <v>126</v>
      </c>
      <c r="D62" s="14" t="s">
        <v>355</v>
      </c>
      <c r="E62" s="22" t="s">
        <v>356</v>
      </c>
      <c r="F62" s="12" t="s">
        <v>25</v>
      </c>
      <c r="G62" s="16" t="s">
        <v>310</v>
      </c>
      <c r="H62" s="12" t="s">
        <v>357</v>
      </c>
      <c r="I62" s="12" t="s">
        <v>99</v>
      </c>
      <c r="J62" s="17">
        <v>1542</v>
      </c>
      <c r="K62" s="18">
        <v>44</v>
      </c>
      <c r="L62" s="17">
        <v>6</v>
      </c>
      <c r="M62" s="12" t="s">
        <v>358</v>
      </c>
      <c r="N62" s="18">
        <v>12</v>
      </c>
      <c r="O62" s="17">
        <v>24</v>
      </c>
      <c r="P62" s="12" t="s">
        <v>31</v>
      </c>
      <c r="Q62" s="17">
        <v>14</v>
      </c>
      <c r="R62" s="12" t="s">
        <v>31</v>
      </c>
      <c r="S62" s="17">
        <v>2800</v>
      </c>
      <c r="T62" s="12" t="s">
        <v>359</v>
      </c>
      <c r="U62" s="12" t="s">
        <v>360</v>
      </c>
      <c r="V62" s="12">
        <v>230</v>
      </c>
    </row>
    <row r="63" spans="1:22" s="12" customFormat="1">
      <c r="A63" s="12" t="s">
        <v>361</v>
      </c>
      <c r="C63" s="13">
        <v>303</v>
      </c>
      <c r="D63" s="14" t="s">
        <v>362</v>
      </c>
      <c r="E63" s="15" t="s">
        <v>363</v>
      </c>
      <c r="F63" s="12" t="s">
        <v>25</v>
      </c>
      <c r="G63" s="16" t="s">
        <v>364</v>
      </c>
      <c r="H63" s="12" t="s">
        <v>365</v>
      </c>
      <c r="I63" s="12" t="s">
        <v>99</v>
      </c>
      <c r="J63" s="17">
        <v>525</v>
      </c>
      <c r="K63" s="18">
        <v>30.7</v>
      </c>
      <c r="L63" s="17">
        <v>4</v>
      </c>
      <c r="M63" s="12" t="s">
        <v>29</v>
      </c>
      <c r="N63" s="18">
        <v>10</v>
      </c>
      <c r="O63" s="17">
        <v>12</v>
      </c>
      <c r="P63" s="12" t="s">
        <v>31</v>
      </c>
      <c r="Q63" s="17">
        <v>10</v>
      </c>
      <c r="R63" s="12" t="s">
        <v>31</v>
      </c>
      <c r="S63" s="17">
        <v>1375</v>
      </c>
      <c r="T63" s="12" t="s">
        <v>366</v>
      </c>
      <c r="V63" s="12">
        <v>230</v>
      </c>
    </row>
    <row r="64" spans="1:22" s="12" customFormat="1">
      <c r="A64" s="12" t="s">
        <v>367</v>
      </c>
      <c r="C64" s="13">
        <v>334</v>
      </c>
      <c r="D64" s="14" t="s">
        <v>368</v>
      </c>
      <c r="E64" s="15" t="s">
        <v>363</v>
      </c>
      <c r="F64" s="12" t="s">
        <v>25</v>
      </c>
      <c r="G64" s="16" t="s">
        <v>361</v>
      </c>
      <c r="H64" s="12" t="s">
        <v>369</v>
      </c>
      <c r="I64" s="12" t="s">
        <v>99</v>
      </c>
      <c r="J64" s="17">
        <v>200</v>
      </c>
      <c r="K64" s="18">
        <v>33</v>
      </c>
      <c r="L64" s="17">
        <v>6</v>
      </c>
      <c r="M64" s="12" t="s">
        <v>29</v>
      </c>
      <c r="N64" s="18">
        <v>8</v>
      </c>
      <c r="O64" s="17">
        <v>12</v>
      </c>
      <c r="P64" s="12" t="s">
        <v>71</v>
      </c>
      <c r="Q64" s="17">
        <v>6</v>
      </c>
      <c r="R64" s="12" t="s">
        <v>207</v>
      </c>
      <c r="S64" s="17">
        <v>2042</v>
      </c>
      <c r="T64" s="12" t="s">
        <v>370</v>
      </c>
      <c r="U64" s="12" t="s">
        <v>169</v>
      </c>
      <c r="V64" s="12">
        <v>230</v>
      </c>
    </row>
    <row r="65" spans="1:22" s="12" customFormat="1">
      <c r="A65" s="12" t="s">
        <v>371</v>
      </c>
      <c r="C65" s="13">
        <v>336</v>
      </c>
      <c r="D65" s="14" t="s">
        <v>372</v>
      </c>
      <c r="E65" s="15" t="s">
        <v>363</v>
      </c>
      <c r="F65" s="12" t="s">
        <v>25</v>
      </c>
      <c r="G65" s="16" t="s">
        <v>367</v>
      </c>
      <c r="H65" s="12" t="s">
        <v>373</v>
      </c>
      <c r="I65" s="12" t="s">
        <v>99</v>
      </c>
      <c r="J65" s="17">
        <v>75</v>
      </c>
      <c r="K65" s="18">
        <v>20</v>
      </c>
      <c r="L65" s="17">
        <v>2</v>
      </c>
      <c r="M65" s="12" t="s">
        <v>101</v>
      </c>
      <c r="N65" s="18">
        <v>6</v>
      </c>
      <c r="O65" s="17">
        <v>8</v>
      </c>
      <c r="P65" s="12" t="s">
        <v>101</v>
      </c>
      <c r="Q65" s="17">
        <v>4</v>
      </c>
      <c r="R65" s="12" t="s">
        <v>101</v>
      </c>
      <c r="S65" s="17">
        <v>750</v>
      </c>
      <c r="T65" s="12" t="s">
        <v>374</v>
      </c>
      <c r="V65" s="12">
        <v>230</v>
      </c>
    </row>
    <row r="66" spans="1:22" s="12" customFormat="1">
      <c r="A66" s="12" t="s">
        <v>375</v>
      </c>
      <c r="C66" s="13">
        <v>238</v>
      </c>
      <c r="D66" s="14" t="s">
        <v>376</v>
      </c>
      <c r="E66" s="15" t="s">
        <v>377</v>
      </c>
      <c r="F66" s="12" t="s">
        <v>25</v>
      </c>
      <c r="G66" s="16" t="s">
        <v>378</v>
      </c>
      <c r="H66" s="12" t="s">
        <v>379</v>
      </c>
      <c r="I66" s="12" t="s">
        <v>99</v>
      </c>
      <c r="J66" s="17">
        <v>400</v>
      </c>
      <c r="K66" s="18">
        <v>33.9</v>
      </c>
      <c r="L66" s="17">
        <v>4</v>
      </c>
      <c r="M66" s="12" t="s">
        <v>29</v>
      </c>
      <c r="N66" s="18">
        <v>8</v>
      </c>
      <c r="O66" s="17">
        <v>10</v>
      </c>
      <c r="P66" s="12" t="s">
        <v>31</v>
      </c>
      <c r="Q66" s="17">
        <v>8</v>
      </c>
      <c r="R66" s="12" t="s">
        <v>31</v>
      </c>
      <c r="S66" s="17">
        <v>1450</v>
      </c>
      <c r="T66" s="12" t="s">
        <v>380</v>
      </c>
      <c r="V66" s="12">
        <v>230</v>
      </c>
    </row>
    <row r="67" spans="1:22" s="12" customFormat="1">
      <c r="A67" s="12" t="s">
        <v>378</v>
      </c>
      <c r="C67" s="13">
        <v>239</v>
      </c>
      <c r="D67" s="14" t="s">
        <v>381</v>
      </c>
      <c r="E67" s="15" t="s">
        <v>377</v>
      </c>
      <c r="F67" s="12" t="s">
        <v>25</v>
      </c>
      <c r="G67" s="16" t="s">
        <v>310</v>
      </c>
      <c r="H67" s="12" t="s">
        <v>382</v>
      </c>
      <c r="I67" s="12" t="s">
        <v>99</v>
      </c>
      <c r="J67" s="17">
        <v>963</v>
      </c>
      <c r="K67" s="18">
        <v>49</v>
      </c>
      <c r="L67" s="17">
        <v>6</v>
      </c>
      <c r="M67" s="12" t="s">
        <v>358</v>
      </c>
      <c r="N67" s="18">
        <v>10</v>
      </c>
      <c r="O67" s="17">
        <v>16</v>
      </c>
      <c r="P67" s="12" t="s">
        <v>31</v>
      </c>
      <c r="Q67" s="19" t="s">
        <v>383</v>
      </c>
      <c r="R67" s="12" t="s">
        <v>71</v>
      </c>
      <c r="S67" s="17">
        <v>7071</v>
      </c>
      <c r="T67" s="12" t="s">
        <v>384</v>
      </c>
      <c r="U67" s="12" t="s">
        <v>385</v>
      </c>
      <c r="V67" s="12">
        <v>480</v>
      </c>
    </row>
    <row r="68" spans="1:22" s="12" customFormat="1">
      <c r="A68" s="12" t="s">
        <v>386</v>
      </c>
      <c r="C68" s="13">
        <v>210</v>
      </c>
      <c r="D68" s="14" t="s">
        <v>387</v>
      </c>
      <c r="E68" s="15" t="s">
        <v>377</v>
      </c>
      <c r="F68" s="12" t="s">
        <v>25</v>
      </c>
      <c r="G68" s="16" t="s">
        <v>378</v>
      </c>
      <c r="H68" s="12" t="s">
        <v>388</v>
      </c>
      <c r="I68" s="12" t="s">
        <v>99</v>
      </c>
      <c r="J68" s="17">
        <v>175</v>
      </c>
      <c r="K68" s="18">
        <v>25</v>
      </c>
      <c r="L68" s="17">
        <v>4</v>
      </c>
      <c r="M68" s="12" t="s">
        <v>29</v>
      </c>
      <c r="N68" s="18">
        <v>6</v>
      </c>
      <c r="O68" s="17">
        <v>10</v>
      </c>
      <c r="P68" s="12" t="s">
        <v>31</v>
      </c>
      <c r="Q68" s="17">
        <v>6</v>
      </c>
      <c r="R68" s="12" t="s">
        <v>31</v>
      </c>
      <c r="S68" s="17">
        <v>1850</v>
      </c>
      <c r="T68" s="12" t="s">
        <v>389</v>
      </c>
      <c r="V68" s="12">
        <v>230</v>
      </c>
    </row>
    <row r="69" spans="1:22" s="12" customFormat="1">
      <c r="A69" s="12" t="s">
        <v>364</v>
      </c>
      <c r="C69" s="13">
        <v>241</v>
      </c>
      <c r="D69" s="14" t="s">
        <v>390</v>
      </c>
      <c r="E69" s="22" t="s">
        <v>363</v>
      </c>
      <c r="F69" s="12" t="s">
        <v>25</v>
      </c>
      <c r="G69" s="16" t="s">
        <v>310</v>
      </c>
      <c r="H69" s="12" t="s">
        <v>391</v>
      </c>
      <c r="I69" s="12" t="s">
        <v>99</v>
      </c>
      <c r="J69" s="17">
        <v>1719</v>
      </c>
      <c r="K69" s="18">
        <v>60</v>
      </c>
      <c r="L69" s="17">
        <v>6</v>
      </c>
      <c r="M69" s="12" t="s">
        <v>29</v>
      </c>
      <c r="N69" s="18">
        <v>10</v>
      </c>
      <c r="O69" s="17">
        <v>20</v>
      </c>
      <c r="P69" s="12" t="s">
        <v>31</v>
      </c>
      <c r="Q69" s="17">
        <v>14</v>
      </c>
      <c r="R69" s="12" t="s">
        <v>31</v>
      </c>
      <c r="S69" s="17">
        <v>2790</v>
      </c>
      <c r="T69" s="12" t="s">
        <v>392</v>
      </c>
      <c r="U69" s="12" t="s">
        <v>393</v>
      </c>
      <c r="V69" s="12">
        <v>230</v>
      </c>
    </row>
    <row r="70" spans="1:22" s="12" customFormat="1">
      <c r="A70" s="12" t="s">
        <v>394</v>
      </c>
      <c r="C70" s="13">
        <v>302</v>
      </c>
      <c r="D70" s="14" t="s">
        <v>395</v>
      </c>
      <c r="E70" s="15" t="s">
        <v>363</v>
      </c>
      <c r="F70" s="12" t="s">
        <v>25</v>
      </c>
      <c r="G70" s="16" t="s">
        <v>364</v>
      </c>
      <c r="H70" s="12" t="s">
        <v>396</v>
      </c>
      <c r="I70" s="12" t="s">
        <v>99</v>
      </c>
      <c r="J70" s="17">
        <v>480</v>
      </c>
      <c r="K70" s="18">
        <v>25</v>
      </c>
      <c r="L70" s="17">
        <v>4</v>
      </c>
      <c r="M70" s="12" t="s">
        <v>29</v>
      </c>
      <c r="N70" s="18">
        <v>8</v>
      </c>
      <c r="O70" s="17">
        <v>10</v>
      </c>
      <c r="P70" s="12" t="s">
        <v>31</v>
      </c>
      <c r="Q70" s="17">
        <v>8</v>
      </c>
      <c r="R70" s="12" t="s">
        <v>31</v>
      </c>
      <c r="S70" s="17">
        <v>1805</v>
      </c>
      <c r="T70" s="12" t="s">
        <v>397</v>
      </c>
      <c r="V70" s="12">
        <v>230</v>
      </c>
    </row>
    <row r="71" spans="1:22" s="12" customFormat="1">
      <c r="A71" s="12" t="s">
        <v>337</v>
      </c>
      <c r="C71" s="13">
        <v>427</v>
      </c>
      <c r="D71" s="14" t="s">
        <v>398</v>
      </c>
      <c r="E71" s="15" t="s">
        <v>335</v>
      </c>
      <c r="F71" s="12" t="s">
        <v>336</v>
      </c>
      <c r="G71" s="16" t="s">
        <v>399</v>
      </c>
      <c r="H71" s="12" t="s">
        <v>400</v>
      </c>
      <c r="I71" s="12" t="s">
        <v>99</v>
      </c>
      <c r="J71" s="17">
        <v>340</v>
      </c>
      <c r="K71" s="18">
        <v>67</v>
      </c>
      <c r="L71" s="17">
        <v>8</v>
      </c>
      <c r="M71" s="12" t="s">
        <v>29</v>
      </c>
      <c r="N71" s="18">
        <v>8</v>
      </c>
      <c r="O71" s="17">
        <v>16</v>
      </c>
      <c r="P71" s="12" t="s">
        <v>71</v>
      </c>
      <c r="Q71" s="17">
        <v>12</v>
      </c>
      <c r="R71" s="12" t="s">
        <v>123</v>
      </c>
      <c r="S71" s="17">
        <v>12750</v>
      </c>
      <c r="T71" s="12" t="s">
        <v>401</v>
      </c>
      <c r="U71" s="12" t="s">
        <v>402</v>
      </c>
      <c r="V71" s="12">
        <v>230</v>
      </c>
    </row>
    <row r="72" spans="1:22" s="12" customFormat="1">
      <c r="A72" s="20" t="s">
        <v>403</v>
      </c>
      <c r="C72" s="13">
        <v>428</v>
      </c>
      <c r="D72" s="14" t="s">
        <v>404</v>
      </c>
      <c r="E72" s="15" t="s">
        <v>405</v>
      </c>
      <c r="F72" s="12" t="s">
        <v>336</v>
      </c>
      <c r="G72" s="16" t="s">
        <v>406</v>
      </c>
      <c r="H72" s="12" t="s">
        <v>407</v>
      </c>
      <c r="I72" s="12" t="s">
        <v>99</v>
      </c>
      <c r="J72" s="17">
        <v>2300</v>
      </c>
      <c r="K72" s="18">
        <v>237</v>
      </c>
      <c r="L72" s="17">
        <v>12</v>
      </c>
      <c r="M72" s="12" t="s">
        <v>71</v>
      </c>
      <c r="N72" s="21" t="s">
        <v>408</v>
      </c>
      <c r="O72" s="17">
        <v>24</v>
      </c>
      <c r="P72" s="12" t="s">
        <v>71</v>
      </c>
      <c r="Q72" s="17">
        <v>20</v>
      </c>
      <c r="R72" s="12" t="s">
        <v>71</v>
      </c>
      <c r="S72" s="17">
        <v>19550</v>
      </c>
      <c r="T72" s="12" t="s">
        <v>409</v>
      </c>
      <c r="U72" s="12" t="s">
        <v>410</v>
      </c>
      <c r="V72" s="12">
        <v>460</v>
      </c>
    </row>
    <row r="73" spans="1:22" s="12" customFormat="1">
      <c r="A73" s="12" t="s">
        <v>411</v>
      </c>
      <c r="C73" s="13">
        <v>487</v>
      </c>
      <c r="D73" s="14" t="s">
        <v>412</v>
      </c>
      <c r="E73" s="15" t="s">
        <v>413</v>
      </c>
      <c r="F73" s="12" t="s">
        <v>336</v>
      </c>
      <c r="G73" s="16" t="s">
        <v>414</v>
      </c>
      <c r="H73" s="12" t="s">
        <v>415</v>
      </c>
      <c r="I73" s="12" t="s">
        <v>99</v>
      </c>
      <c r="J73" s="17">
        <v>215</v>
      </c>
      <c r="K73" s="18">
        <v>43</v>
      </c>
      <c r="L73" s="17">
        <v>4</v>
      </c>
      <c r="M73" s="12" t="s">
        <v>29</v>
      </c>
      <c r="N73" s="18">
        <v>8</v>
      </c>
      <c r="O73" s="17">
        <v>10</v>
      </c>
      <c r="Q73" s="17">
        <v>6</v>
      </c>
      <c r="R73" s="12" t="s">
        <v>71</v>
      </c>
      <c r="S73" s="17">
        <v>4455</v>
      </c>
      <c r="T73" s="12" t="s">
        <v>416</v>
      </c>
      <c r="U73" s="12" t="s">
        <v>169</v>
      </c>
      <c r="V73" s="12">
        <v>230</v>
      </c>
    </row>
    <row r="74" spans="1:22" s="12" customFormat="1">
      <c r="A74" s="12" t="s">
        <v>417</v>
      </c>
      <c r="C74" s="13">
        <v>58</v>
      </c>
      <c r="D74" s="14" t="s">
        <v>418</v>
      </c>
      <c r="E74" s="15" t="s">
        <v>322</v>
      </c>
      <c r="F74" s="12" t="s">
        <v>25</v>
      </c>
      <c r="G74" s="16" t="s">
        <v>37</v>
      </c>
      <c r="H74" s="12" t="s">
        <v>419</v>
      </c>
      <c r="I74" s="12" t="s">
        <v>28</v>
      </c>
      <c r="J74" s="17">
        <v>225</v>
      </c>
      <c r="K74" s="18">
        <v>22</v>
      </c>
      <c r="L74" s="17">
        <v>4</v>
      </c>
      <c r="M74" s="12" t="s">
        <v>29</v>
      </c>
      <c r="N74" s="18">
        <v>7.5</v>
      </c>
      <c r="O74" s="17">
        <v>8</v>
      </c>
      <c r="P74" s="12" t="s">
        <v>31</v>
      </c>
      <c r="Q74" s="17">
        <v>6</v>
      </c>
      <c r="R74" s="12" t="s">
        <v>31</v>
      </c>
      <c r="S74" s="17">
        <v>1800</v>
      </c>
      <c r="T74" s="12" t="s">
        <v>420</v>
      </c>
      <c r="U74" s="12" t="s">
        <v>49</v>
      </c>
      <c r="V74" s="12">
        <v>230</v>
      </c>
    </row>
    <row r="75" spans="1:22" s="12" customFormat="1">
      <c r="A75" s="12" t="s">
        <v>237</v>
      </c>
      <c r="C75" s="13">
        <v>233</v>
      </c>
      <c r="D75" s="14" t="s">
        <v>421</v>
      </c>
      <c r="E75" s="15" t="s">
        <v>236</v>
      </c>
      <c r="F75" s="12" t="s">
        <v>25</v>
      </c>
      <c r="G75" s="16" t="s">
        <v>97</v>
      </c>
      <c r="H75" s="12" t="s">
        <v>422</v>
      </c>
      <c r="I75" s="12" t="s">
        <v>99</v>
      </c>
      <c r="J75" s="17">
        <v>170</v>
      </c>
      <c r="K75" s="18">
        <v>55.4</v>
      </c>
      <c r="L75" s="17">
        <v>4</v>
      </c>
      <c r="M75" s="12" t="s">
        <v>29</v>
      </c>
      <c r="N75" s="18">
        <v>8</v>
      </c>
      <c r="O75" s="17">
        <v>12</v>
      </c>
      <c r="P75" s="12" t="s">
        <v>31</v>
      </c>
      <c r="Q75" s="17">
        <v>6</v>
      </c>
      <c r="R75" s="12" t="s">
        <v>71</v>
      </c>
      <c r="S75" s="17">
        <v>4412</v>
      </c>
      <c r="T75" s="12" t="s">
        <v>423</v>
      </c>
      <c r="U75" s="12" t="s">
        <v>424</v>
      </c>
      <c r="V75" s="12">
        <v>230</v>
      </c>
    </row>
    <row r="76" spans="1:22" s="12" customFormat="1">
      <c r="A76" s="12" t="s">
        <v>425</v>
      </c>
      <c r="C76" s="13">
        <v>206</v>
      </c>
      <c r="D76" s="14" t="s">
        <v>426</v>
      </c>
      <c r="E76" s="15" t="s">
        <v>226</v>
      </c>
      <c r="F76" s="12" t="s">
        <v>25</v>
      </c>
      <c r="G76" s="16" t="s">
        <v>329</v>
      </c>
      <c r="H76" s="12" t="s">
        <v>427</v>
      </c>
      <c r="I76" s="12" t="s">
        <v>99</v>
      </c>
      <c r="J76" s="17">
        <v>180</v>
      </c>
      <c r="K76" s="18">
        <v>20</v>
      </c>
      <c r="L76" s="17">
        <v>4</v>
      </c>
      <c r="M76" s="12" t="s">
        <v>29</v>
      </c>
      <c r="N76" s="18">
        <v>6</v>
      </c>
      <c r="O76" s="17">
        <v>8</v>
      </c>
      <c r="P76" s="12" t="s">
        <v>31</v>
      </c>
      <c r="Q76" s="17">
        <v>6</v>
      </c>
      <c r="R76" s="12" t="s">
        <v>31</v>
      </c>
      <c r="S76" s="17">
        <v>920</v>
      </c>
      <c r="T76" s="12" t="s">
        <v>428</v>
      </c>
      <c r="U76" s="12" t="s">
        <v>429</v>
      </c>
      <c r="V76" s="12">
        <v>230</v>
      </c>
    </row>
    <row r="77" spans="1:22" s="12" customFormat="1">
      <c r="A77" s="12" t="s">
        <v>414</v>
      </c>
      <c r="C77" s="13">
        <v>429</v>
      </c>
      <c r="D77" s="14" t="s">
        <v>430</v>
      </c>
      <c r="E77" s="15" t="s">
        <v>431</v>
      </c>
      <c r="F77" s="12" t="s">
        <v>336</v>
      </c>
      <c r="G77" s="16" t="s">
        <v>399</v>
      </c>
      <c r="H77" s="12" t="s">
        <v>432</v>
      </c>
      <c r="I77" s="12" t="s">
        <v>99</v>
      </c>
      <c r="J77" s="17">
        <v>750</v>
      </c>
      <c r="K77" s="18">
        <v>44</v>
      </c>
      <c r="L77" s="17">
        <v>8</v>
      </c>
      <c r="M77" s="12" t="s">
        <v>29</v>
      </c>
      <c r="N77" s="18">
        <v>8</v>
      </c>
      <c r="O77" s="17">
        <v>24</v>
      </c>
      <c r="P77" s="12" t="s">
        <v>71</v>
      </c>
      <c r="Q77" s="17">
        <v>8</v>
      </c>
      <c r="R77" s="12" t="s">
        <v>71</v>
      </c>
      <c r="S77" s="13">
        <v>1841</v>
      </c>
      <c r="T77" s="12" t="s">
        <v>433</v>
      </c>
      <c r="U77" s="12" t="s">
        <v>169</v>
      </c>
      <c r="V77" s="12">
        <v>240</v>
      </c>
    </row>
    <row r="78" spans="1:22" s="12" customFormat="1">
      <c r="A78" s="12" t="s">
        <v>434</v>
      </c>
      <c r="C78" s="13">
        <v>454</v>
      </c>
      <c r="D78" s="14" t="s">
        <v>435</v>
      </c>
      <c r="E78" s="15" t="s">
        <v>436</v>
      </c>
      <c r="F78" s="12" t="s">
        <v>336</v>
      </c>
      <c r="G78" s="16" t="s">
        <v>399</v>
      </c>
      <c r="H78" s="12" t="s">
        <v>437</v>
      </c>
      <c r="I78" s="12" t="s">
        <v>99</v>
      </c>
      <c r="J78" s="17">
        <v>2000</v>
      </c>
      <c r="K78" s="18">
        <v>50</v>
      </c>
      <c r="L78" s="17">
        <v>6</v>
      </c>
      <c r="M78" s="12" t="s">
        <v>29</v>
      </c>
      <c r="N78" s="21" t="s">
        <v>100</v>
      </c>
      <c r="O78" s="17">
        <v>24</v>
      </c>
      <c r="P78" s="12" t="s">
        <v>71</v>
      </c>
      <c r="Q78" s="17">
        <v>16</v>
      </c>
      <c r="R78" s="12" t="s">
        <v>101</v>
      </c>
      <c r="S78" s="13">
        <v>10811</v>
      </c>
      <c r="T78" s="12" t="s">
        <v>438</v>
      </c>
      <c r="U78" s="12" t="s">
        <v>169</v>
      </c>
      <c r="V78" s="12">
        <v>460</v>
      </c>
    </row>
    <row r="79" spans="1:22" s="12" customFormat="1">
      <c r="A79" s="20" t="s">
        <v>439</v>
      </c>
      <c r="C79" s="13">
        <v>666</v>
      </c>
      <c r="D79" s="14" t="s">
        <v>440</v>
      </c>
      <c r="E79" s="15"/>
      <c r="F79" s="12" t="s">
        <v>336</v>
      </c>
      <c r="G79" s="16" t="s">
        <v>406</v>
      </c>
      <c r="H79" s="12" t="s">
        <v>441</v>
      </c>
      <c r="I79" s="12" t="s">
        <v>99</v>
      </c>
      <c r="J79" s="17"/>
      <c r="K79" s="18"/>
      <c r="L79" s="17"/>
      <c r="N79" s="21" t="s">
        <v>49</v>
      </c>
      <c r="O79" s="17"/>
      <c r="Q79" s="17"/>
      <c r="S79" s="13"/>
      <c r="T79" s="12" t="s">
        <v>409</v>
      </c>
      <c r="V79" s="12">
        <v>460</v>
      </c>
    </row>
    <row r="80" spans="1:22" s="12" customFormat="1">
      <c r="A80" s="12" t="s">
        <v>442</v>
      </c>
      <c r="C80" s="13">
        <v>431</v>
      </c>
      <c r="D80" s="14" t="s">
        <v>443</v>
      </c>
      <c r="E80" s="15" t="s">
        <v>335</v>
      </c>
      <c r="F80" s="12" t="s">
        <v>25</v>
      </c>
      <c r="G80" s="16" t="s">
        <v>229</v>
      </c>
      <c r="H80" s="12" t="s">
        <v>444</v>
      </c>
      <c r="I80" s="12" t="s">
        <v>99</v>
      </c>
      <c r="J80" s="17">
        <v>200</v>
      </c>
      <c r="K80" s="18">
        <v>26</v>
      </c>
      <c r="L80" s="17">
        <v>4</v>
      </c>
      <c r="M80" s="12" t="s">
        <v>29</v>
      </c>
      <c r="N80" s="18">
        <v>6</v>
      </c>
      <c r="O80" s="17">
        <v>10</v>
      </c>
      <c r="P80" s="12" t="s">
        <v>31</v>
      </c>
      <c r="Q80" s="17">
        <v>6</v>
      </c>
      <c r="R80" s="12" t="s">
        <v>31</v>
      </c>
      <c r="S80" s="17">
        <v>756</v>
      </c>
      <c r="T80" s="12" t="s">
        <v>445</v>
      </c>
      <c r="U80" s="12" t="s">
        <v>169</v>
      </c>
      <c r="V80" s="12">
        <v>230</v>
      </c>
    </row>
    <row r="81" spans="1:22" s="12" customFormat="1">
      <c r="A81" s="12" t="s">
        <v>446</v>
      </c>
      <c r="C81" s="13">
        <v>231</v>
      </c>
      <c r="D81" s="14" t="s">
        <v>447</v>
      </c>
      <c r="E81" s="15" t="s">
        <v>246</v>
      </c>
      <c r="F81" s="12" t="s">
        <v>25</v>
      </c>
      <c r="G81" s="16" t="s">
        <v>247</v>
      </c>
      <c r="H81" s="12" t="s">
        <v>448</v>
      </c>
      <c r="I81" s="12" t="s">
        <v>99</v>
      </c>
      <c r="J81" s="17">
        <v>120</v>
      </c>
      <c r="K81" s="18">
        <v>20</v>
      </c>
      <c r="L81" s="17">
        <v>4</v>
      </c>
      <c r="M81" s="12" t="s">
        <v>29</v>
      </c>
      <c r="N81" s="18">
        <v>6</v>
      </c>
      <c r="O81" s="17">
        <v>10</v>
      </c>
      <c r="P81" s="12" t="s">
        <v>31</v>
      </c>
      <c r="Q81" s="17">
        <v>4</v>
      </c>
      <c r="R81" s="12" t="s">
        <v>71</v>
      </c>
      <c r="S81" s="17">
        <v>865</v>
      </c>
      <c r="T81" s="12" t="s">
        <v>449</v>
      </c>
      <c r="U81" s="12" t="s">
        <v>450</v>
      </c>
      <c r="V81" s="12">
        <v>230</v>
      </c>
    </row>
    <row r="82" spans="1:22" s="12" customFormat="1">
      <c r="A82" s="12" t="s">
        <v>451</v>
      </c>
      <c r="C82" s="13">
        <v>249</v>
      </c>
      <c r="D82" s="14" t="s">
        <v>452</v>
      </c>
      <c r="E82" s="15" t="s">
        <v>453</v>
      </c>
      <c r="F82" s="12" t="s">
        <v>25</v>
      </c>
      <c r="G82" s="16" t="s">
        <v>26</v>
      </c>
      <c r="H82" s="12" t="s">
        <v>454</v>
      </c>
      <c r="I82" s="12" t="s">
        <v>99</v>
      </c>
      <c r="J82" s="17">
        <v>200</v>
      </c>
      <c r="K82" s="18">
        <v>23</v>
      </c>
      <c r="L82" s="17">
        <v>6</v>
      </c>
      <c r="M82" s="12" t="s">
        <v>29</v>
      </c>
      <c r="N82" s="18">
        <v>8</v>
      </c>
      <c r="O82" s="17">
        <v>12</v>
      </c>
      <c r="P82" s="12" t="s">
        <v>71</v>
      </c>
      <c r="Q82" s="17">
        <v>6</v>
      </c>
      <c r="R82" s="12" t="s">
        <v>101</v>
      </c>
      <c r="S82" s="17"/>
      <c r="T82" s="12" t="s">
        <v>455</v>
      </c>
      <c r="U82" s="12" t="s">
        <v>456</v>
      </c>
      <c r="V82" s="12">
        <v>230</v>
      </c>
    </row>
    <row r="83" spans="1:22" s="12" customFormat="1">
      <c r="A83" s="23" t="s">
        <v>457</v>
      </c>
      <c r="B83" s="24" t="s">
        <v>458</v>
      </c>
      <c r="C83" s="25">
        <v>131</v>
      </c>
      <c r="D83" s="26" t="s">
        <v>459</v>
      </c>
      <c r="E83" s="27" t="s">
        <v>305</v>
      </c>
      <c r="F83" s="23" t="s">
        <v>25</v>
      </c>
      <c r="G83" s="23" t="s">
        <v>460</v>
      </c>
      <c r="H83" s="23" t="s">
        <v>461</v>
      </c>
      <c r="I83" s="23" t="s">
        <v>99</v>
      </c>
      <c r="J83" s="28">
        <v>137</v>
      </c>
      <c r="K83" s="29">
        <v>6</v>
      </c>
      <c r="L83" s="28">
        <v>3</v>
      </c>
      <c r="M83" s="23" t="s">
        <v>101</v>
      </c>
      <c r="N83" s="29">
        <v>4</v>
      </c>
      <c r="O83" s="28">
        <v>6</v>
      </c>
      <c r="P83" s="23" t="s">
        <v>30</v>
      </c>
      <c r="Q83" s="28">
        <v>4</v>
      </c>
      <c r="R83" s="23" t="s">
        <v>71</v>
      </c>
      <c r="S83" s="28">
        <v>238</v>
      </c>
      <c r="T83" s="23" t="s">
        <v>462</v>
      </c>
      <c r="U83" s="23" t="s">
        <v>49</v>
      </c>
      <c r="V83" s="23">
        <v>230</v>
      </c>
    </row>
    <row r="84" spans="1:22" s="12" customFormat="1">
      <c r="A84" s="12" t="s">
        <v>463</v>
      </c>
      <c r="C84" s="13">
        <v>438</v>
      </c>
      <c r="D84" s="14" t="s">
        <v>464</v>
      </c>
      <c r="E84" s="15" t="s">
        <v>465</v>
      </c>
      <c r="F84" s="12" t="s">
        <v>25</v>
      </c>
      <c r="G84" s="16" t="s">
        <v>466</v>
      </c>
      <c r="H84" s="12" t="s">
        <v>467</v>
      </c>
      <c r="I84" s="12" t="s">
        <v>99</v>
      </c>
      <c r="J84" s="17">
        <v>120</v>
      </c>
      <c r="K84" s="18">
        <v>19</v>
      </c>
      <c r="L84" s="17">
        <v>4</v>
      </c>
      <c r="M84" s="12" t="s">
        <v>29</v>
      </c>
      <c r="N84" s="18">
        <v>6</v>
      </c>
      <c r="O84" s="17">
        <v>8</v>
      </c>
      <c r="P84" s="12" t="s">
        <v>31</v>
      </c>
      <c r="Q84" s="17">
        <v>4</v>
      </c>
      <c r="R84" s="12" t="s">
        <v>31</v>
      </c>
      <c r="S84" s="17">
        <v>375</v>
      </c>
      <c r="T84" s="12" t="s">
        <v>468</v>
      </c>
      <c r="V84" s="12">
        <v>230</v>
      </c>
    </row>
    <row r="85" spans="1:22" s="12" customFormat="1">
      <c r="A85" s="12" t="s">
        <v>299</v>
      </c>
      <c r="C85" s="13">
        <v>235</v>
      </c>
      <c r="D85" s="14" t="s">
        <v>469</v>
      </c>
      <c r="E85" s="15" t="s">
        <v>236</v>
      </c>
      <c r="F85" s="12" t="s">
        <v>25</v>
      </c>
      <c r="G85" s="16" t="s">
        <v>97</v>
      </c>
      <c r="H85" s="12" t="s">
        <v>470</v>
      </c>
      <c r="I85" s="12" t="s">
        <v>99</v>
      </c>
      <c r="J85" s="17">
        <v>184</v>
      </c>
      <c r="K85" s="18">
        <v>46</v>
      </c>
      <c r="L85" s="17">
        <v>4</v>
      </c>
      <c r="M85" s="12" t="s">
        <v>29</v>
      </c>
      <c r="N85" s="18">
        <v>6</v>
      </c>
      <c r="O85" s="17">
        <v>10</v>
      </c>
      <c r="P85" s="12" t="s">
        <v>31</v>
      </c>
      <c r="Q85" s="17">
        <v>6</v>
      </c>
      <c r="R85" s="12" t="s">
        <v>71</v>
      </c>
      <c r="S85" s="17">
        <v>2237</v>
      </c>
      <c r="T85" s="12" t="s">
        <v>471</v>
      </c>
      <c r="V85" s="12">
        <v>230</v>
      </c>
    </row>
    <row r="86" spans="1:22" s="12" customFormat="1">
      <c r="A86" s="12" t="s">
        <v>466</v>
      </c>
      <c r="C86" s="13">
        <v>136</v>
      </c>
      <c r="D86" s="14" t="s">
        <v>472</v>
      </c>
      <c r="E86" s="15" t="s">
        <v>473</v>
      </c>
      <c r="F86" s="12" t="s">
        <v>25</v>
      </c>
      <c r="G86" s="16" t="s">
        <v>198</v>
      </c>
      <c r="H86" s="12" t="s">
        <v>474</v>
      </c>
      <c r="I86" s="12" t="s">
        <v>99</v>
      </c>
      <c r="J86" s="17">
        <v>453</v>
      </c>
      <c r="K86" s="18">
        <v>33</v>
      </c>
      <c r="L86" s="17">
        <v>4</v>
      </c>
      <c r="M86" s="12" t="s">
        <v>29</v>
      </c>
      <c r="N86" s="18">
        <v>8</v>
      </c>
      <c r="O86" s="17">
        <v>16</v>
      </c>
      <c r="P86" s="12" t="s">
        <v>31</v>
      </c>
      <c r="Q86" s="17">
        <v>8</v>
      </c>
      <c r="R86" s="12" t="s">
        <v>31</v>
      </c>
      <c r="S86" s="17">
        <v>1850</v>
      </c>
      <c r="T86" s="12" t="s">
        <v>475</v>
      </c>
      <c r="U86" s="12" t="s">
        <v>49</v>
      </c>
      <c r="V86" s="12">
        <v>230</v>
      </c>
    </row>
    <row r="87" spans="1:22" s="12" customFormat="1">
      <c r="A87" s="12" t="s">
        <v>476</v>
      </c>
      <c r="C87" s="13">
        <v>232</v>
      </c>
      <c r="D87" s="14" t="s">
        <v>477</v>
      </c>
      <c r="E87" s="15" t="s">
        <v>478</v>
      </c>
      <c r="F87" s="12" t="s">
        <v>25</v>
      </c>
      <c r="G87" s="16" t="s">
        <v>120</v>
      </c>
      <c r="H87" s="12" t="s">
        <v>479</v>
      </c>
      <c r="I87" s="12" t="s">
        <v>99</v>
      </c>
      <c r="J87" s="17">
        <v>128</v>
      </c>
      <c r="K87" s="18">
        <v>69</v>
      </c>
      <c r="L87" s="17">
        <v>4</v>
      </c>
      <c r="M87" s="12" t="s">
        <v>29</v>
      </c>
      <c r="N87" s="18">
        <v>6</v>
      </c>
      <c r="O87" s="17">
        <v>8</v>
      </c>
      <c r="P87" s="12" t="s">
        <v>31</v>
      </c>
      <c r="Q87" s="17">
        <v>4</v>
      </c>
      <c r="R87" s="12" t="s">
        <v>71</v>
      </c>
      <c r="S87" s="17">
        <v>2250</v>
      </c>
      <c r="T87" s="12" t="s">
        <v>480</v>
      </c>
      <c r="V87" s="12">
        <v>230</v>
      </c>
    </row>
    <row r="88" spans="1:22" s="12" customFormat="1">
      <c r="A88" s="12" t="s">
        <v>481</v>
      </c>
      <c r="C88" s="13">
        <v>137</v>
      </c>
      <c r="D88" s="14" t="s">
        <v>482</v>
      </c>
      <c r="E88" s="15" t="s">
        <v>473</v>
      </c>
      <c r="F88" s="12" t="s">
        <v>25</v>
      </c>
      <c r="G88" s="16" t="s">
        <v>466</v>
      </c>
      <c r="H88" s="12" t="s">
        <v>483</v>
      </c>
      <c r="I88" s="12" t="s">
        <v>99</v>
      </c>
      <c r="J88" s="17">
        <v>280</v>
      </c>
      <c r="K88" s="18">
        <v>31</v>
      </c>
      <c r="L88" s="17">
        <v>4</v>
      </c>
      <c r="M88" s="12" t="s">
        <v>29</v>
      </c>
      <c r="N88" s="18">
        <v>6</v>
      </c>
      <c r="O88" s="17">
        <v>8</v>
      </c>
      <c r="P88" s="12" t="s">
        <v>31</v>
      </c>
      <c r="Q88" s="17">
        <v>6</v>
      </c>
      <c r="R88" s="12" t="s">
        <v>31</v>
      </c>
      <c r="S88" s="17">
        <v>700</v>
      </c>
      <c r="T88" s="12" t="s">
        <v>484</v>
      </c>
      <c r="U88" s="12" t="s">
        <v>49</v>
      </c>
      <c r="V88" s="12">
        <v>230</v>
      </c>
    </row>
    <row r="89" spans="1:22" s="12" customFormat="1">
      <c r="A89" s="12" t="s">
        <v>247</v>
      </c>
      <c r="C89" s="13">
        <v>230</v>
      </c>
      <c r="D89" s="14" t="s">
        <v>485</v>
      </c>
      <c r="E89" s="15" t="s">
        <v>246</v>
      </c>
      <c r="F89" s="12" t="s">
        <v>25</v>
      </c>
      <c r="G89" s="16" t="s">
        <v>120</v>
      </c>
      <c r="H89" s="12" t="s">
        <v>486</v>
      </c>
      <c r="I89" s="12" t="s">
        <v>99</v>
      </c>
      <c r="J89" s="17">
        <v>465</v>
      </c>
      <c r="K89" s="18">
        <v>42</v>
      </c>
      <c r="L89" s="17">
        <v>6</v>
      </c>
      <c r="M89" s="12" t="s">
        <v>29</v>
      </c>
      <c r="N89" s="18">
        <v>8</v>
      </c>
      <c r="O89" s="17">
        <v>15</v>
      </c>
      <c r="P89" s="12" t="s">
        <v>31</v>
      </c>
      <c r="Q89" s="17">
        <v>8</v>
      </c>
      <c r="R89" s="12" t="s">
        <v>31</v>
      </c>
      <c r="S89" s="17">
        <v>3725</v>
      </c>
      <c r="T89" s="12" t="s">
        <v>487</v>
      </c>
      <c r="U89" s="12" t="s">
        <v>488</v>
      </c>
      <c r="V89" s="12">
        <v>230</v>
      </c>
    </row>
    <row r="90" spans="1:22" s="12" customFormat="1">
      <c r="A90" s="12" t="s">
        <v>489</v>
      </c>
      <c r="C90" s="13">
        <v>265</v>
      </c>
      <c r="D90" s="14" t="s">
        <v>490</v>
      </c>
      <c r="E90" s="15" t="s">
        <v>491</v>
      </c>
      <c r="F90" s="12" t="s">
        <v>25</v>
      </c>
      <c r="G90" s="16" t="s">
        <v>94</v>
      </c>
      <c r="H90" s="12" t="s">
        <v>492</v>
      </c>
      <c r="I90" s="12" t="s">
        <v>99</v>
      </c>
      <c r="J90" s="17">
        <v>30</v>
      </c>
      <c r="K90" s="18">
        <v>58</v>
      </c>
      <c r="L90" s="17">
        <v>2</v>
      </c>
      <c r="M90" s="12" t="s">
        <v>101</v>
      </c>
      <c r="N90" s="18">
        <v>4</v>
      </c>
      <c r="O90" s="17">
        <v>8</v>
      </c>
      <c r="P90" s="12" t="s">
        <v>101</v>
      </c>
      <c r="Q90" s="17">
        <v>2</v>
      </c>
      <c r="R90" s="12" t="s">
        <v>29</v>
      </c>
      <c r="S90" s="17">
        <v>770</v>
      </c>
      <c r="T90" s="12" t="s">
        <v>493</v>
      </c>
      <c r="U90" s="12" t="s">
        <v>494</v>
      </c>
      <c r="V90" s="12">
        <v>230</v>
      </c>
    </row>
    <row r="91" spans="1:22" s="12" customFormat="1">
      <c r="A91" s="12" t="s">
        <v>257</v>
      </c>
      <c r="C91" s="13">
        <v>225</v>
      </c>
      <c r="D91" s="14" t="s">
        <v>495</v>
      </c>
      <c r="E91" s="15" t="s">
        <v>119</v>
      </c>
      <c r="F91" s="12" t="s">
        <v>25</v>
      </c>
      <c r="G91" s="16" t="s">
        <v>120</v>
      </c>
      <c r="H91" s="12" t="s">
        <v>496</v>
      </c>
      <c r="I91" s="12" t="s">
        <v>99</v>
      </c>
      <c r="J91" s="17">
        <v>750</v>
      </c>
      <c r="K91" s="18">
        <v>60</v>
      </c>
      <c r="L91" s="17">
        <v>6</v>
      </c>
      <c r="M91" s="12" t="s">
        <v>29</v>
      </c>
      <c r="N91" s="18">
        <v>8</v>
      </c>
      <c r="O91" s="17">
        <v>15</v>
      </c>
      <c r="P91" s="12" t="s">
        <v>31</v>
      </c>
      <c r="Q91" s="17">
        <v>8</v>
      </c>
      <c r="R91" s="12" t="s">
        <v>71</v>
      </c>
      <c r="S91" s="17">
        <v>3600</v>
      </c>
      <c r="T91" s="12" t="s">
        <v>497</v>
      </c>
      <c r="U91" s="12" t="s">
        <v>498</v>
      </c>
      <c r="V91" s="12">
        <v>230</v>
      </c>
    </row>
    <row r="92" spans="1:22" s="12" customFormat="1">
      <c r="A92" s="12" t="s">
        <v>499</v>
      </c>
      <c r="C92" s="13">
        <v>436</v>
      </c>
      <c r="D92" s="14" t="s">
        <v>500</v>
      </c>
      <c r="E92" s="15" t="s">
        <v>133</v>
      </c>
      <c r="F92" s="12" t="s">
        <v>25</v>
      </c>
      <c r="G92" s="16" t="s">
        <v>131</v>
      </c>
      <c r="H92" s="12" t="s">
        <v>501</v>
      </c>
      <c r="I92" s="12" t="s">
        <v>99</v>
      </c>
      <c r="J92" s="17">
        <v>225</v>
      </c>
      <c r="K92" s="18">
        <v>33</v>
      </c>
      <c r="L92" s="17">
        <v>4</v>
      </c>
      <c r="M92" s="12" t="s">
        <v>29</v>
      </c>
      <c r="N92" s="18">
        <v>6</v>
      </c>
      <c r="O92" s="17">
        <v>12</v>
      </c>
      <c r="P92" s="12" t="s">
        <v>31</v>
      </c>
      <c r="Q92" s="17">
        <v>6</v>
      </c>
      <c r="R92" s="12" t="s">
        <v>31</v>
      </c>
      <c r="S92" s="17">
        <v>3190</v>
      </c>
      <c r="T92" s="12" t="s">
        <v>502</v>
      </c>
      <c r="U92" s="12" t="s">
        <v>169</v>
      </c>
      <c r="V92" s="12">
        <v>230</v>
      </c>
    </row>
    <row r="93" spans="1:22" s="12" customFormat="1">
      <c r="A93" s="12" t="s">
        <v>503</v>
      </c>
      <c r="C93" s="13">
        <v>488</v>
      </c>
      <c r="D93" s="14" t="s">
        <v>504</v>
      </c>
      <c r="E93" s="15" t="s">
        <v>505</v>
      </c>
      <c r="F93" s="12" t="s">
        <v>25</v>
      </c>
      <c r="G93" s="16" t="s">
        <v>499</v>
      </c>
      <c r="H93" s="12" t="s">
        <v>506</v>
      </c>
      <c r="I93" s="12" t="s">
        <v>99</v>
      </c>
      <c r="J93" s="17">
        <v>260</v>
      </c>
      <c r="K93" s="18">
        <v>40</v>
      </c>
      <c r="L93" s="17">
        <v>8</v>
      </c>
      <c r="M93" s="12" t="s">
        <v>71</v>
      </c>
      <c r="N93" s="18">
        <v>8</v>
      </c>
      <c r="O93" s="17">
        <v>10</v>
      </c>
      <c r="P93" s="12" t="s">
        <v>71</v>
      </c>
      <c r="Q93" s="17">
        <v>8</v>
      </c>
      <c r="R93" s="12" t="s">
        <v>101</v>
      </c>
      <c r="S93" s="17">
        <v>8200</v>
      </c>
      <c r="T93" s="12" t="s">
        <v>507</v>
      </c>
      <c r="U93" s="12" t="s">
        <v>169</v>
      </c>
      <c r="V93" s="12">
        <v>230</v>
      </c>
    </row>
    <row r="94" spans="1:22" s="12" customFormat="1">
      <c r="A94" s="12" t="s">
        <v>120</v>
      </c>
      <c r="C94" s="13">
        <v>226</v>
      </c>
      <c r="D94" s="14" t="s">
        <v>508</v>
      </c>
      <c r="E94" s="15" t="s">
        <v>478</v>
      </c>
      <c r="F94" s="12" t="s">
        <v>25</v>
      </c>
      <c r="G94" s="16" t="s">
        <v>97</v>
      </c>
      <c r="H94" s="12" t="s">
        <v>509</v>
      </c>
      <c r="I94" s="12" t="s">
        <v>99</v>
      </c>
      <c r="J94" s="17">
        <v>1000</v>
      </c>
      <c r="K94" s="18">
        <v>45</v>
      </c>
      <c r="L94" s="17">
        <v>8</v>
      </c>
      <c r="M94" s="12" t="s">
        <v>207</v>
      </c>
      <c r="N94" s="18">
        <v>11.5</v>
      </c>
      <c r="O94" s="17">
        <v>18</v>
      </c>
      <c r="P94" s="12" t="s">
        <v>31</v>
      </c>
      <c r="Q94" s="17">
        <v>12</v>
      </c>
      <c r="R94" s="12" t="s">
        <v>123</v>
      </c>
      <c r="S94" s="17">
        <v>1640</v>
      </c>
      <c r="T94" s="12" t="s">
        <v>510</v>
      </c>
      <c r="U94" s="12" t="s">
        <v>511</v>
      </c>
      <c r="V94" s="12">
        <v>230</v>
      </c>
    </row>
    <row r="95" spans="1:22" s="12" customFormat="1">
      <c r="A95" s="12" t="s">
        <v>512</v>
      </c>
      <c r="C95" s="13">
        <v>804</v>
      </c>
      <c r="D95" s="14" t="s">
        <v>513</v>
      </c>
      <c r="E95" s="22" t="s">
        <v>514</v>
      </c>
      <c r="F95" s="12" t="s">
        <v>515</v>
      </c>
      <c r="G95" s="16" t="s">
        <v>516</v>
      </c>
      <c r="H95" s="12" t="s">
        <v>517</v>
      </c>
      <c r="I95" s="12" t="s">
        <v>518</v>
      </c>
      <c r="J95" s="17">
        <v>190</v>
      </c>
      <c r="K95" s="18">
        <v>66</v>
      </c>
      <c r="L95" s="17">
        <v>4</v>
      </c>
      <c r="M95" s="12" t="s">
        <v>101</v>
      </c>
      <c r="N95" s="18">
        <v>6</v>
      </c>
      <c r="O95" s="17">
        <v>8</v>
      </c>
      <c r="P95" s="12" t="s">
        <v>101</v>
      </c>
      <c r="Q95" s="17">
        <v>4</v>
      </c>
      <c r="R95" s="12" t="s">
        <v>519</v>
      </c>
      <c r="S95" s="17">
        <v>2100</v>
      </c>
      <c r="T95" s="12" t="s">
        <v>520</v>
      </c>
      <c r="U95" s="12" t="s">
        <v>276</v>
      </c>
      <c r="V95" s="12">
        <v>230</v>
      </c>
    </row>
    <row r="96" spans="1:22" s="12" customFormat="1">
      <c r="A96" s="12" t="s">
        <v>521</v>
      </c>
      <c r="C96" s="13">
        <v>307</v>
      </c>
      <c r="D96" s="14" t="s">
        <v>522</v>
      </c>
      <c r="E96" s="15" t="s">
        <v>523</v>
      </c>
      <c r="F96" s="12" t="s">
        <v>336</v>
      </c>
      <c r="G96" s="16" t="s">
        <v>524</v>
      </c>
      <c r="H96" s="12" t="s">
        <v>525</v>
      </c>
      <c r="I96" s="12" t="s">
        <v>99</v>
      </c>
      <c r="J96" s="12">
        <v>35</v>
      </c>
      <c r="K96" s="18">
        <v>15</v>
      </c>
      <c r="L96" s="12">
        <v>2</v>
      </c>
      <c r="M96" s="12" t="s">
        <v>101</v>
      </c>
      <c r="N96" s="18">
        <v>4</v>
      </c>
      <c r="O96" s="12">
        <v>6</v>
      </c>
      <c r="P96" s="12" t="s">
        <v>101</v>
      </c>
      <c r="Q96" s="12">
        <v>4</v>
      </c>
      <c r="R96" s="12" t="s">
        <v>101</v>
      </c>
      <c r="S96" s="12">
        <v>50</v>
      </c>
      <c r="T96" s="12" t="s">
        <v>526</v>
      </c>
      <c r="U96" s="12" t="s">
        <v>276</v>
      </c>
      <c r="V96" s="12">
        <v>230</v>
      </c>
    </row>
    <row r="97" spans="1:22" s="12" customFormat="1">
      <c r="A97" s="12" t="s">
        <v>527</v>
      </c>
      <c r="C97" s="13">
        <v>491</v>
      </c>
      <c r="D97" s="14" t="s">
        <v>528</v>
      </c>
      <c r="E97" s="15" t="s">
        <v>505</v>
      </c>
      <c r="F97" s="12" t="s">
        <v>25</v>
      </c>
      <c r="G97" s="16" t="s">
        <v>499</v>
      </c>
      <c r="H97" s="12" t="s">
        <v>529</v>
      </c>
      <c r="I97" s="12" t="s">
        <v>99</v>
      </c>
      <c r="J97" s="12">
        <v>230</v>
      </c>
      <c r="K97" s="18">
        <v>55</v>
      </c>
      <c r="L97" s="12">
        <v>4</v>
      </c>
      <c r="M97" s="12" t="s">
        <v>101</v>
      </c>
      <c r="N97" s="18">
        <v>6</v>
      </c>
      <c r="O97" s="12">
        <v>8</v>
      </c>
      <c r="P97" s="12" t="s">
        <v>101</v>
      </c>
      <c r="Q97" s="12">
        <v>6</v>
      </c>
      <c r="R97" s="12" t="s">
        <v>519</v>
      </c>
      <c r="S97" s="12">
        <v>825</v>
      </c>
      <c r="T97" s="12" t="s">
        <v>530</v>
      </c>
      <c r="U97" s="12" t="s">
        <v>169</v>
      </c>
      <c r="V97" s="12">
        <v>230</v>
      </c>
    </row>
    <row r="98" spans="1:22" s="12" customFormat="1">
      <c r="A98" s="12" t="s">
        <v>531</v>
      </c>
      <c r="C98" s="13">
        <v>469</v>
      </c>
      <c r="D98" s="14" t="s">
        <v>532</v>
      </c>
      <c r="E98" s="15" t="s">
        <v>133</v>
      </c>
      <c r="F98" s="12" t="s">
        <v>25</v>
      </c>
      <c r="G98" s="16" t="s">
        <v>499</v>
      </c>
      <c r="H98" s="12" t="s">
        <v>533</v>
      </c>
      <c r="I98" s="12" t="s">
        <v>99</v>
      </c>
      <c r="J98" s="17">
        <v>150</v>
      </c>
      <c r="K98" s="18">
        <v>25</v>
      </c>
      <c r="L98" s="17">
        <v>4</v>
      </c>
      <c r="M98" s="12" t="s">
        <v>71</v>
      </c>
      <c r="N98" s="18">
        <v>8</v>
      </c>
      <c r="O98" s="17">
        <v>12</v>
      </c>
      <c r="P98" s="12" t="s">
        <v>101</v>
      </c>
      <c r="Q98" s="17">
        <v>6</v>
      </c>
      <c r="R98" s="12" t="s">
        <v>101</v>
      </c>
      <c r="S98" s="17">
        <v>1900</v>
      </c>
      <c r="T98" s="12" t="s">
        <v>534</v>
      </c>
      <c r="U98" s="12" t="s">
        <v>169</v>
      </c>
      <c r="V98" s="12">
        <v>230</v>
      </c>
    </row>
    <row r="99" spans="1:22" s="12" customFormat="1">
      <c r="A99" s="12" t="s">
        <v>535</v>
      </c>
      <c r="C99" s="13">
        <v>588</v>
      </c>
      <c r="D99" s="14" t="s">
        <v>536</v>
      </c>
      <c r="E99" s="15" t="s">
        <v>537</v>
      </c>
      <c r="F99" s="12" t="s">
        <v>515</v>
      </c>
      <c r="G99" s="16" t="s">
        <v>538</v>
      </c>
      <c r="H99" s="12" t="s">
        <v>539</v>
      </c>
      <c r="I99" s="12" t="s">
        <v>540</v>
      </c>
      <c r="J99" s="17">
        <v>132</v>
      </c>
      <c r="K99" s="18">
        <v>74</v>
      </c>
      <c r="L99" s="17">
        <v>4</v>
      </c>
      <c r="M99" s="12" t="s">
        <v>207</v>
      </c>
      <c r="N99" s="18">
        <v>6</v>
      </c>
      <c r="O99" s="17">
        <v>8</v>
      </c>
      <c r="P99" s="12" t="s">
        <v>101</v>
      </c>
      <c r="Q99" s="17">
        <v>6</v>
      </c>
      <c r="R99" s="12" t="s">
        <v>207</v>
      </c>
      <c r="S99" s="17">
        <v>2876</v>
      </c>
      <c r="T99" s="12" t="s">
        <v>541</v>
      </c>
      <c r="U99" s="12" t="s">
        <v>276</v>
      </c>
      <c r="V99" s="12">
        <v>230</v>
      </c>
    </row>
    <row r="100" spans="1:22" s="12" customFormat="1">
      <c r="A100" s="12" t="s">
        <v>542</v>
      </c>
      <c r="C100" s="13">
        <v>845</v>
      </c>
      <c r="D100" s="14" t="s">
        <v>543</v>
      </c>
      <c r="E100" s="15"/>
      <c r="F100" s="12" t="s">
        <v>515</v>
      </c>
      <c r="G100" s="16" t="s">
        <v>544</v>
      </c>
      <c r="H100" s="12" t="s">
        <v>545</v>
      </c>
      <c r="I100" s="12" t="s">
        <v>540</v>
      </c>
      <c r="J100" s="17">
        <v>50</v>
      </c>
      <c r="K100" s="18">
        <v>15</v>
      </c>
      <c r="L100" s="17">
        <v>2</v>
      </c>
      <c r="M100" s="12" t="s">
        <v>101</v>
      </c>
      <c r="N100" s="18">
        <v>4</v>
      </c>
      <c r="O100" s="17">
        <v>6</v>
      </c>
      <c r="P100" s="12" t="s">
        <v>101</v>
      </c>
      <c r="Q100" s="17">
        <v>2</v>
      </c>
      <c r="R100" s="12" t="s">
        <v>101</v>
      </c>
      <c r="S100" s="17">
        <v>320</v>
      </c>
      <c r="T100" s="12" t="s">
        <v>546</v>
      </c>
      <c r="U100" s="12" t="s">
        <v>49</v>
      </c>
      <c r="V100" s="12">
        <v>230</v>
      </c>
    </row>
    <row r="101" spans="1:22" s="12" customFormat="1">
      <c r="A101" s="12" t="s">
        <v>547</v>
      </c>
      <c r="B101" s="12" t="s">
        <v>548</v>
      </c>
      <c r="C101" s="13">
        <v>558</v>
      </c>
      <c r="D101" s="14" t="s">
        <v>549</v>
      </c>
      <c r="E101" s="15" t="s">
        <v>550</v>
      </c>
      <c r="F101" s="12" t="s">
        <v>515</v>
      </c>
      <c r="G101" s="16" t="s">
        <v>538</v>
      </c>
      <c r="H101" s="12" t="s">
        <v>551</v>
      </c>
      <c r="I101" s="12" t="s">
        <v>552</v>
      </c>
      <c r="J101" s="17">
        <v>150</v>
      </c>
      <c r="K101" s="18">
        <v>144</v>
      </c>
      <c r="L101" s="17">
        <v>4</v>
      </c>
      <c r="M101" s="12" t="s">
        <v>101</v>
      </c>
      <c r="N101" s="18">
        <v>8</v>
      </c>
      <c r="O101" s="17">
        <v>8</v>
      </c>
      <c r="P101" s="12" t="s">
        <v>71</v>
      </c>
      <c r="Q101" s="12">
        <v>6</v>
      </c>
      <c r="R101" s="12" t="s">
        <v>71</v>
      </c>
      <c r="S101" s="12">
        <v>66</v>
      </c>
      <c r="T101" s="12" t="s">
        <v>553</v>
      </c>
      <c r="U101" s="12" t="s">
        <v>554</v>
      </c>
      <c r="V101" s="12">
        <v>480</v>
      </c>
    </row>
    <row r="102" spans="1:22" s="12" customFormat="1">
      <c r="A102" s="12" t="s">
        <v>555</v>
      </c>
      <c r="C102" s="13">
        <v>285</v>
      </c>
      <c r="D102" s="14" t="s">
        <v>556</v>
      </c>
      <c r="E102" s="15"/>
      <c r="F102" s="12" t="s">
        <v>336</v>
      </c>
      <c r="G102" s="16" t="s">
        <v>557</v>
      </c>
      <c r="H102" s="12" t="s">
        <v>558</v>
      </c>
      <c r="I102" s="12" t="s">
        <v>99</v>
      </c>
      <c r="J102" s="17">
        <v>233</v>
      </c>
      <c r="K102" s="18">
        <v>88.5</v>
      </c>
      <c r="L102" s="17">
        <v>4</v>
      </c>
      <c r="M102" s="12" t="s">
        <v>29</v>
      </c>
      <c r="N102" s="18">
        <v>8</v>
      </c>
      <c r="O102" s="17">
        <v>8</v>
      </c>
      <c r="P102" s="12" t="s">
        <v>101</v>
      </c>
      <c r="Q102" s="12">
        <v>6</v>
      </c>
      <c r="R102" s="12" t="s">
        <v>101</v>
      </c>
      <c r="S102" s="12">
        <v>50</v>
      </c>
      <c r="T102" s="12" t="s">
        <v>559</v>
      </c>
      <c r="U102" s="12" t="s">
        <v>554</v>
      </c>
      <c r="V102" s="12">
        <v>230</v>
      </c>
    </row>
    <row r="103" spans="1:22" s="12" customFormat="1">
      <c r="A103" s="12" t="s">
        <v>560</v>
      </c>
      <c r="C103" s="13">
        <v>365</v>
      </c>
      <c r="D103" s="14" t="s">
        <v>561</v>
      </c>
      <c r="E103" s="15" t="s">
        <v>562</v>
      </c>
      <c r="F103" s="12" t="s">
        <v>336</v>
      </c>
      <c r="G103" s="16" t="s">
        <v>563</v>
      </c>
      <c r="H103" s="12" t="s">
        <v>564</v>
      </c>
      <c r="I103" s="12" t="s">
        <v>99</v>
      </c>
      <c r="J103" s="12">
        <v>90</v>
      </c>
      <c r="K103" s="18">
        <v>35</v>
      </c>
      <c r="L103" s="12">
        <v>4</v>
      </c>
      <c r="M103" s="12" t="s">
        <v>207</v>
      </c>
      <c r="N103" s="18">
        <v>6</v>
      </c>
      <c r="O103" s="12">
        <v>8</v>
      </c>
      <c r="P103" s="12" t="s">
        <v>101</v>
      </c>
      <c r="Q103" s="12">
        <v>4</v>
      </c>
      <c r="R103" s="12" t="s">
        <v>101</v>
      </c>
      <c r="S103" s="12">
        <v>2830</v>
      </c>
      <c r="T103" s="12" t="s">
        <v>565</v>
      </c>
      <c r="U103" s="12" t="s">
        <v>169</v>
      </c>
      <c r="V103" s="12">
        <v>230</v>
      </c>
    </row>
    <row r="104" spans="1:22" s="12" customFormat="1">
      <c r="A104" s="12" t="s">
        <v>566</v>
      </c>
      <c r="C104" s="13">
        <v>610</v>
      </c>
      <c r="D104" s="14" t="s">
        <v>567</v>
      </c>
      <c r="E104" s="15" t="s">
        <v>405</v>
      </c>
      <c r="F104" s="12" t="s">
        <v>336</v>
      </c>
      <c r="G104" s="16" t="s">
        <v>406</v>
      </c>
      <c r="H104" s="12" t="s">
        <v>568</v>
      </c>
      <c r="I104" s="12" t="s">
        <v>99</v>
      </c>
      <c r="J104" s="12">
        <v>110</v>
      </c>
      <c r="K104" s="18">
        <v>146</v>
      </c>
      <c r="L104" s="12">
        <v>4</v>
      </c>
      <c r="M104" s="12" t="s">
        <v>29</v>
      </c>
      <c r="N104" s="18">
        <v>6</v>
      </c>
      <c r="O104" s="12">
        <v>8</v>
      </c>
      <c r="P104" s="12" t="s">
        <v>101</v>
      </c>
      <c r="Q104" s="30" t="s">
        <v>569</v>
      </c>
      <c r="R104" s="12" t="s">
        <v>570</v>
      </c>
      <c r="S104" s="12">
        <v>160</v>
      </c>
      <c r="T104" s="12" t="s">
        <v>571</v>
      </c>
      <c r="U104" s="12" t="s">
        <v>572</v>
      </c>
      <c r="V104" s="12">
        <v>460</v>
      </c>
    </row>
    <row r="105" spans="1:22" s="12" customFormat="1">
      <c r="A105" s="12" t="s">
        <v>573</v>
      </c>
      <c r="C105" s="13">
        <v>689</v>
      </c>
      <c r="D105" s="14" t="s">
        <v>574</v>
      </c>
      <c r="E105" s="15" t="s">
        <v>575</v>
      </c>
      <c r="F105" s="12" t="s">
        <v>336</v>
      </c>
      <c r="G105" s="16" t="s">
        <v>576</v>
      </c>
      <c r="H105" s="12" t="s">
        <v>577</v>
      </c>
      <c r="I105" s="12" t="s">
        <v>99</v>
      </c>
      <c r="J105" s="12">
        <v>477</v>
      </c>
      <c r="K105" s="18">
        <v>124</v>
      </c>
      <c r="L105" s="12">
        <v>4</v>
      </c>
      <c r="M105" s="12" t="s">
        <v>207</v>
      </c>
      <c r="N105" s="18">
        <v>8</v>
      </c>
      <c r="O105" s="12">
        <v>10</v>
      </c>
      <c r="P105" s="12" t="s">
        <v>101</v>
      </c>
      <c r="Q105" s="12">
        <v>6</v>
      </c>
      <c r="R105" s="12" t="s">
        <v>207</v>
      </c>
      <c r="S105" s="12">
        <v>6049</v>
      </c>
      <c r="T105" s="12" t="s">
        <v>578</v>
      </c>
      <c r="V105" s="12">
        <v>460</v>
      </c>
    </row>
    <row r="106" spans="1:22" s="12" customFormat="1">
      <c r="A106" s="12" t="s">
        <v>579</v>
      </c>
      <c r="C106" s="13">
        <v>626</v>
      </c>
      <c r="D106" s="14" t="s">
        <v>580</v>
      </c>
      <c r="E106" s="15" t="s">
        <v>575</v>
      </c>
      <c r="F106" s="12" t="s">
        <v>336</v>
      </c>
      <c r="G106" s="16" t="s">
        <v>581</v>
      </c>
      <c r="H106" s="12" t="s">
        <v>582</v>
      </c>
      <c r="I106" s="12" t="s">
        <v>99</v>
      </c>
      <c r="J106" s="17">
        <v>390</v>
      </c>
      <c r="K106" s="18">
        <v>50.3</v>
      </c>
      <c r="L106" s="17">
        <v>4</v>
      </c>
      <c r="M106" s="12" t="s">
        <v>207</v>
      </c>
      <c r="N106" s="18">
        <v>8</v>
      </c>
      <c r="O106" s="17">
        <v>8</v>
      </c>
      <c r="P106" s="12" t="s">
        <v>101</v>
      </c>
      <c r="Q106" s="19">
        <v>6</v>
      </c>
      <c r="R106" s="12" t="s">
        <v>207</v>
      </c>
      <c r="S106" s="17">
        <v>1590</v>
      </c>
      <c r="T106" s="12" t="s">
        <v>583</v>
      </c>
      <c r="U106" s="12" t="s">
        <v>584</v>
      </c>
      <c r="V106" s="12">
        <v>230</v>
      </c>
    </row>
    <row r="107" spans="1:22" s="12" customFormat="1">
      <c r="A107" s="12" t="s">
        <v>585</v>
      </c>
      <c r="C107" s="13">
        <v>690</v>
      </c>
      <c r="D107" s="14" t="s">
        <v>586</v>
      </c>
      <c r="E107" s="15" t="s">
        <v>575</v>
      </c>
      <c r="F107" s="12" t="s">
        <v>336</v>
      </c>
      <c r="G107" s="16" t="s">
        <v>587</v>
      </c>
      <c r="H107" s="12" t="s">
        <v>588</v>
      </c>
      <c r="I107" s="12" t="s">
        <v>99</v>
      </c>
      <c r="J107" s="17">
        <v>180</v>
      </c>
      <c r="K107" s="18">
        <v>40</v>
      </c>
      <c r="L107" s="17">
        <v>4</v>
      </c>
      <c r="M107" s="12" t="s">
        <v>207</v>
      </c>
      <c r="N107" s="18">
        <v>6</v>
      </c>
      <c r="O107" s="17">
        <v>8</v>
      </c>
      <c r="P107" s="12" t="s">
        <v>101</v>
      </c>
      <c r="Q107" s="19">
        <v>6</v>
      </c>
      <c r="R107" s="12" t="s">
        <v>207</v>
      </c>
      <c r="S107" s="17">
        <v>2950</v>
      </c>
      <c r="T107" s="12" t="s">
        <v>589</v>
      </c>
      <c r="V107" s="12">
        <v>230</v>
      </c>
    </row>
    <row r="108" spans="1:22" s="12" customFormat="1">
      <c r="A108" s="12" t="s">
        <v>590</v>
      </c>
      <c r="C108" s="13">
        <v>644</v>
      </c>
      <c r="D108" s="14" t="s">
        <v>591</v>
      </c>
      <c r="E108" s="22" t="s">
        <v>575</v>
      </c>
      <c r="F108" s="12" t="s">
        <v>336</v>
      </c>
      <c r="G108" s="16" t="s">
        <v>592</v>
      </c>
      <c r="H108" s="12" t="s">
        <v>593</v>
      </c>
      <c r="I108" s="12" t="s">
        <v>99</v>
      </c>
      <c r="J108" s="12">
        <v>125</v>
      </c>
      <c r="K108" s="18">
        <v>92</v>
      </c>
      <c r="L108" s="12">
        <v>4</v>
      </c>
      <c r="M108" s="12" t="s">
        <v>207</v>
      </c>
      <c r="N108" s="18">
        <v>6</v>
      </c>
      <c r="O108" s="12">
        <v>8</v>
      </c>
      <c r="P108" s="12" t="s">
        <v>101</v>
      </c>
      <c r="Q108" s="12">
        <v>4</v>
      </c>
      <c r="R108" s="12" t="s">
        <v>207</v>
      </c>
      <c r="S108" s="12">
        <v>5050</v>
      </c>
      <c r="T108" s="12" t="s">
        <v>594</v>
      </c>
      <c r="U108" s="12" t="s">
        <v>276</v>
      </c>
      <c r="V108" s="12">
        <v>230</v>
      </c>
    </row>
    <row r="109" spans="1:22" s="12" customFormat="1">
      <c r="A109" s="12" t="s">
        <v>595</v>
      </c>
      <c r="C109" s="13">
        <v>851</v>
      </c>
      <c r="D109" s="14" t="s">
        <v>596</v>
      </c>
      <c r="E109" s="22"/>
      <c r="F109" s="12" t="s">
        <v>515</v>
      </c>
      <c r="G109" s="16" t="s">
        <v>597</v>
      </c>
      <c r="H109" s="12" t="s">
        <v>598</v>
      </c>
      <c r="I109" s="12" t="s">
        <v>540</v>
      </c>
      <c r="J109" s="12">
        <v>331</v>
      </c>
      <c r="K109" s="18">
        <v>53</v>
      </c>
      <c r="L109" s="12">
        <v>6</v>
      </c>
      <c r="M109" s="12" t="s">
        <v>29</v>
      </c>
      <c r="N109" s="18">
        <v>6</v>
      </c>
      <c r="O109" s="12">
        <v>8</v>
      </c>
      <c r="Q109" s="12">
        <v>6</v>
      </c>
      <c r="R109" s="12" t="s">
        <v>207</v>
      </c>
      <c r="S109" s="12">
        <v>2444</v>
      </c>
      <c r="T109" s="12" t="s">
        <v>599</v>
      </c>
      <c r="U109" s="12" t="s">
        <v>600</v>
      </c>
      <c r="V109" s="12">
        <v>230</v>
      </c>
    </row>
    <row r="110" spans="1:22" s="12" customFormat="1">
      <c r="A110" s="12" t="s">
        <v>601</v>
      </c>
      <c r="C110" s="13">
        <v>852</v>
      </c>
      <c r="D110" s="14" t="s">
        <v>602</v>
      </c>
      <c r="E110" s="22"/>
      <c r="F110" s="12" t="s">
        <v>515</v>
      </c>
      <c r="G110" s="16" t="s">
        <v>597</v>
      </c>
      <c r="H110" s="12" t="s">
        <v>603</v>
      </c>
      <c r="I110" s="12" t="s">
        <v>540</v>
      </c>
      <c r="J110" s="12">
        <v>257</v>
      </c>
      <c r="K110" s="18">
        <v>42</v>
      </c>
      <c r="L110" s="12">
        <v>6</v>
      </c>
      <c r="M110" s="12" t="s">
        <v>29</v>
      </c>
      <c r="N110" s="18">
        <v>6</v>
      </c>
      <c r="O110" s="12">
        <v>8</v>
      </c>
      <c r="Q110" s="12">
        <v>6</v>
      </c>
      <c r="R110" s="12" t="s">
        <v>207</v>
      </c>
      <c r="S110" s="12">
        <v>1535</v>
      </c>
      <c r="T110" s="12" t="s">
        <v>599</v>
      </c>
      <c r="U110" s="12" t="s">
        <v>600</v>
      </c>
      <c r="V110" s="12">
        <v>230</v>
      </c>
    </row>
    <row r="111" spans="1:22" s="12" customFormat="1">
      <c r="A111" s="20" t="s">
        <v>597</v>
      </c>
      <c r="C111" s="13">
        <v>838</v>
      </c>
      <c r="D111" s="14" t="s">
        <v>604</v>
      </c>
      <c r="E111" s="22" t="s">
        <v>605</v>
      </c>
      <c r="F111" s="12" t="s">
        <v>515</v>
      </c>
      <c r="G111" s="16" t="s">
        <v>538</v>
      </c>
      <c r="H111" s="12" t="s">
        <v>606</v>
      </c>
      <c r="I111" s="12" t="s">
        <v>540</v>
      </c>
      <c r="J111" s="12">
        <v>2042</v>
      </c>
      <c r="K111" s="18">
        <v>100</v>
      </c>
      <c r="L111" s="12">
        <v>12</v>
      </c>
      <c r="M111" s="12" t="s">
        <v>358</v>
      </c>
      <c r="N111" s="18"/>
      <c r="Q111" s="30" t="s">
        <v>607</v>
      </c>
      <c r="R111" s="12" t="s">
        <v>207</v>
      </c>
      <c r="T111" s="12" t="s">
        <v>538</v>
      </c>
      <c r="U111" s="12" t="s">
        <v>608</v>
      </c>
      <c r="V111" s="12">
        <v>480</v>
      </c>
    </row>
    <row r="112" spans="1:22" s="12" customFormat="1">
      <c r="A112" s="12" t="s">
        <v>609</v>
      </c>
      <c r="C112" s="13">
        <v>246</v>
      </c>
      <c r="D112" s="14" t="s">
        <v>610</v>
      </c>
      <c r="E112" s="15" t="s">
        <v>491</v>
      </c>
      <c r="F112" s="12" t="s">
        <v>25</v>
      </c>
      <c r="G112" s="16" t="s">
        <v>94</v>
      </c>
      <c r="H112" s="12" t="s">
        <v>611</v>
      </c>
      <c r="I112" s="12" t="s">
        <v>99</v>
      </c>
      <c r="J112" s="17">
        <v>124</v>
      </c>
      <c r="K112" s="18">
        <v>50.8</v>
      </c>
      <c r="L112" s="17">
        <v>4</v>
      </c>
      <c r="M112" s="12" t="s">
        <v>101</v>
      </c>
      <c r="N112" s="18">
        <v>6</v>
      </c>
      <c r="O112" s="17">
        <v>8</v>
      </c>
      <c r="P112" s="12" t="s">
        <v>101</v>
      </c>
      <c r="Q112" s="17">
        <v>4</v>
      </c>
      <c r="R112" s="12" t="s">
        <v>101</v>
      </c>
      <c r="S112" s="17">
        <v>1550</v>
      </c>
      <c r="T112" s="12" t="s">
        <v>612</v>
      </c>
      <c r="U112" s="12" t="s">
        <v>169</v>
      </c>
      <c r="V112" s="12">
        <v>230</v>
      </c>
    </row>
    <row r="113" spans="1:22" s="12" customFormat="1">
      <c r="A113" s="12" t="s">
        <v>613</v>
      </c>
      <c r="C113" s="13">
        <v>465</v>
      </c>
      <c r="D113" s="14" t="s">
        <v>614</v>
      </c>
      <c r="E113" s="15" t="s">
        <v>405</v>
      </c>
      <c r="F113" s="12" t="s">
        <v>336</v>
      </c>
      <c r="G113" s="16" t="s">
        <v>406</v>
      </c>
      <c r="H113" s="12" t="s">
        <v>615</v>
      </c>
      <c r="I113" s="12" t="s">
        <v>99</v>
      </c>
      <c r="J113" s="17">
        <v>250</v>
      </c>
      <c r="K113" s="18">
        <v>135</v>
      </c>
      <c r="L113" s="17">
        <v>4</v>
      </c>
      <c r="M113" s="12" t="s">
        <v>29</v>
      </c>
      <c r="N113" s="18">
        <v>6</v>
      </c>
      <c r="O113" s="17">
        <v>8</v>
      </c>
      <c r="P113" s="12" t="s">
        <v>101</v>
      </c>
      <c r="Q113" s="19" t="s">
        <v>616</v>
      </c>
      <c r="R113" s="12" t="s">
        <v>207</v>
      </c>
      <c r="S113" s="17">
        <v>2374</v>
      </c>
      <c r="T113" s="12" t="s">
        <v>617</v>
      </c>
      <c r="U113" s="12" t="s">
        <v>276</v>
      </c>
      <c r="V113" s="12">
        <v>460</v>
      </c>
    </row>
    <row r="114" spans="1:22" s="12" customFormat="1">
      <c r="A114" s="12" t="s">
        <v>618</v>
      </c>
      <c r="C114" s="13">
        <v>472</v>
      </c>
      <c r="D114" s="14" t="s">
        <v>619</v>
      </c>
      <c r="E114" s="15" t="s">
        <v>620</v>
      </c>
      <c r="F114" s="12" t="s">
        <v>336</v>
      </c>
      <c r="G114" s="16" t="s">
        <v>406</v>
      </c>
      <c r="H114" s="12" t="s">
        <v>621</v>
      </c>
      <c r="I114" s="12" t="s">
        <v>99</v>
      </c>
      <c r="J114" s="17">
        <v>520</v>
      </c>
      <c r="K114" s="18">
        <v>86.2</v>
      </c>
      <c r="L114" s="17">
        <v>6</v>
      </c>
      <c r="M114" s="12" t="s">
        <v>71</v>
      </c>
      <c r="N114" s="18">
        <v>8</v>
      </c>
      <c r="O114" s="17">
        <v>10</v>
      </c>
      <c r="P114" s="12" t="s">
        <v>71</v>
      </c>
      <c r="Q114" s="17">
        <v>8</v>
      </c>
      <c r="R114" s="12" t="s">
        <v>101</v>
      </c>
      <c r="S114" s="17">
        <v>3300</v>
      </c>
      <c r="T114" s="12" t="s">
        <v>622</v>
      </c>
      <c r="U114" s="12" t="s">
        <v>623</v>
      </c>
      <c r="V114" s="12">
        <v>230</v>
      </c>
    </row>
    <row r="115" spans="1:22" s="12" customFormat="1">
      <c r="A115" s="12" t="s">
        <v>624</v>
      </c>
      <c r="C115" s="13">
        <v>102</v>
      </c>
      <c r="D115" s="14" t="s">
        <v>625</v>
      </c>
      <c r="E115" s="15" t="s">
        <v>111</v>
      </c>
      <c r="F115" s="12" t="s">
        <v>25</v>
      </c>
      <c r="G115" s="16" t="s">
        <v>626</v>
      </c>
      <c r="H115" s="12" t="s">
        <v>627</v>
      </c>
      <c r="I115" s="12" t="s">
        <v>99</v>
      </c>
      <c r="J115" s="17">
        <v>100</v>
      </c>
      <c r="K115" s="18">
        <v>15</v>
      </c>
      <c r="L115" s="17">
        <v>3</v>
      </c>
      <c r="M115" s="12" t="s">
        <v>101</v>
      </c>
      <c r="N115" s="18">
        <v>4</v>
      </c>
      <c r="O115" s="17">
        <v>6</v>
      </c>
      <c r="P115" s="12" t="s">
        <v>30</v>
      </c>
      <c r="Q115" s="17">
        <v>3</v>
      </c>
      <c r="R115" s="12" t="s">
        <v>101</v>
      </c>
      <c r="S115" s="17">
        <v>40</v>
      </c>
      <c r="T115" s="12" t="s">
        <v>628</v>
      </c>
      <c r="U115" s="12" t="s">
        <v>49</v>
      </c>
      <c r="V115" s="12">
        <v>230</v>
      </c>
    </row>
    <row r="116" spans="1:22" s="12" customFormat="1">
      <c r="A116" s="12" t="s">
        <v>629</v>
      </c>
      <c r="C116" s="13">
        <v>69</v>
      </c>
      <c r="D116" s="14" t="s">
        <v>630</v>
      </c>
      <c r="E116" s="15" t="s">
        <v>45</v>
      </c>
      <c r="F116" s="12" t="s">
        <v>25</v>
      </c>
      <c r="G116" s="16" t="s">
        <v>43</v>
      </c>
      <c r="H116" s="12" t="s">
        <v>631</v>
      </c>
      <c r="I116" s="12" t="s">
        <v>47</v>
      </c>
      <c r="J116" s="17">
        <v>80</v>
      </c>
      <c r="K116" s="18">
        <v>15</v>
      </c>
      <c r="L116" s="17">
        <v>4</v>
      </c>
      <c r="M116" s="12" t="s">
        <v>29</v>
      </c>
      <c r="N116" s="18">
        <v>4</v>
      </c>
      <c r="O116" s="17">
        <v>6</v>
      </c>
      <c r="P116" s="12" t="s">
        <v>30</v>
      </c>
      <c r="Q116" s="17">
        <v>4</v>
      </c>
      <c r="R116" s="12" t="s">
        <v>101</v>
      </c>
      <c r="S116" s="17"/>
      <c r="T116" s="12" t="s">
        <v>632</v>
      </c>
      <c r="U116" s="12" t="s">
        <v>49</v>
      </c>
      <c r="V116" s="12">
        <v>230</v>
      </c>
    </row>
    <row r="117" spans="1:22" s="12" customFormat="1">
      <c r="A117" s="12" t="s">
        <v>633</v>
      </c>
      <c r="C117" s="13">
        <v>240</v>
      </c>
      <c r="D117" s="14" t="s">
        <v>634</v>
      </c>
      <c r="E117" s="15" t="s">
        <v>377</v>
      </c>
      <c r="F117" s="12" t="s">
        <v>25</v>
      </c>
      <c r="G117" s="16" t="s">
        <v>310</v>
      </c>
      <c r="H117" s="12" t="s">
        <v>635</v>
      </c>
      <c r="I117" s="12" t="s">
        <v>99</v>
      </c>
      <c r="J117" s="12">
        <v>250</v>
      </c>
      <c r="K117" s="18">
        <v>64</v>
      </c>
      <c r="L117" s="12">
        <v>4</v>
      </c>
      <c r="M117" s="12" t="s">
        <v>29</v>
      </c>
      <c r="N117" s="18">
        <v>6</v>
      </c>
      <c r="O117" s="12">
        <v>8</v>
      </c>
      <c r="P117" s="12" t="s">
        <v>101</v>
      </c>
      <c r="Q117" s="12">
        <v>6</v>
      </c>
      <c r="R117" s="12" t="s">
        <v>101</v>
      </c>
      <c r="S117" s="12">
        <v>55</v>
      </c>
      <c r="T117" s="12" t="s">
        <v>636</v>
      </c>
      <c r="U117" s="12" t="s">
        <v>276</v>
      </c>
      <c r="V117" s="12">
        <v>230</v>
      </c>
    </row>
    <row r="118" spans="1:22" s="12" customFormat="1">
      <c r="A118" s="12" t="s">
        <v>637</v>
      </c>
      <c r="C118" s="13">
        <v>101</v>
      </c>
      <c r="D118" s="14" t="s">
        <v>638</v>
      </c>
      <c r="E118" s="15" t="s">
        <v>111</v>
      </c>
      <c r="F118" s="12" t="s">
        <v>25</v>
      </c>
      <c r="G118" s="16" t="s">
        <v>112</v>
      </c>
      <c r="H118" s="12" t="s">
        <v>639</v>
      </c>
      <c r="I118" s="12" t="s">
        <v>99</v>
      </c>
      <c r="J118" s="17">
        <v>950</v>
      </c>
      <c r="K118" s="18">
        <v>71</v>
      </c>
      <c r="L118" s="17">
        <v>8</v>
      </c>
      <c r="M118" s="12" t="s">
        <v>29</v>
      </c>
      <c r="N118" s="18">
        <v>12</v>
      </c>
      <c r="O118" s="17">
        <v>24</v>
      </c>
      <c r="P118" s="12" t="s">
        <v>71</v>
      </c>
      <c r="Q118" s="17">
        <v>10</v>
      </c>
      <c r="R118" s="12" t="s">
        <v>101</v>
      </c>
      <c r="S118" s="17">
        <v>500</v>
      </c>
      <c r="T118" s="12" t="s">
        <v>640</v>
      </c>
      <c r="U118" s="12" t="s">
        <v>276</v>
      </c>
      <c r="V118" s="12">
        <v>480</v>
      </c>
    </row>
    <row r="119" spans="1:22" s="12" customFormat="1">
      <c r="A119" s="12" t="s">
        <v>641</v>
      </c>
      <c r="C119" s="13">
        <v>227</v>
      </c>
      <c r="D119" s="14" t="s">
        <v>642</v>
      </c>
      <c r="E119" s="15" t="s">
        <v>478</v>
      </c>
      <c r="F119" s="12" t="s">
        <v>25</v>
      </c>
      <c r="G119" s="16" t="s">
        <v>120</v>
      </c>
      <c r="H119" s="12" t="s">
        <v>643</v>
      </c>
      <c r="I119" s="12" t="s">
        <v>99</v>
      </c>
      <c r="J119" s="17">
        <v>105</v>
      </c>
      <c r="K119" s="18">
        <v>22</v>
      </c>
      <c r="L119" s="17">
        <v>4</v>
      </c>
      <c r="M119" s="12" t="s">
        <v>101</v>
      </c>
      <c r="N119" s="21" t="s">
        <v>644</v>
      </c>
      <c r="O119" s="17">
        <v>8</v>
      </c>
      <c r="P119" s="12" t="s">
        <v>30</v>
      </c>
      <c r="Q119" s="17">
        <v>4</v>
      </c>
      <c r="R119" s="12" t="s">
        <v>101</v>
      </c>
      <c r="S119" s="17">
        <v>970</v>
      </c>
      <c r="T119" s="12" t="s">
        <v>645</v>
      </c>
      <c r="V119" s="12">
        <v>230</v>
      </c>
    </row>
    <row r="120" spans="1:22" s="12" customFormat="1">
      <c r="A120" s="12" t="s">
        <v>646</v>
      </c>
      <c r="C120" s="13">
        <v>699</v>
      </c>
      <c r="D120" s="14" t="s">
        <v>647</v>
      </c>
      <c r="E120" s="15" t="s">
        <v>648</v>
      </c>
      <c r="F120" s="12" t="s">
        <v>336</v>
      </c>
      <c r="G120" s="16" t="s">
        <v>649</v>
      </c>
      <c r="H120" s="12" t="s">
        <v>650</v>
      </c>
      <c r="I120" s="12" t="s">
        <v>99</v>
      </c>
      <c r="J120" s="17">
        <v>22.3</v>
      </c>
      <c r="K120" s="18">
        <v>52.3</v>
      </c>
      <c r="L120" s="17">
        <v>2</v>
      </c>
      <c r="M120" s="12" t="s">
        <v>29</v>
      </c>
      <c r="N120" s="21">
        <v>4</v>
      </c>
      <c r="O120" s="17">
        <v>8</v>
      </c>
      <c r="P120" s="12" t="s">
        <v>101</v>
      </c>
      <c r="Q120" s="17">
        <v>2</v>
      </c>
      <c r="R120" s="12" t="s">
        <v>101</v>
      </c>
      <c r="S120" s="17">
        <v>1240</v>
      </c>
      <c r="T120" s="12" t="s">
        <v>651</v>
      </c>
      <c r="U120" s="12" t="s">
        <v>260</v>
      </c>
      <c r="V120" s="12">
        <v>230</v>
      </c>
    </row>
    <row r="121" spans="1:22" s="12" customFormat="1">
      <c r="A121" s="12" t="s">
        <v>652</v>
      </c>
      <c r="C121" s="13">
        <v>855</v>
      </c>
      <c r="D121" s="14" t="s">
        <v>653</v>
      </c>
      <c r="E121" s="15"/>
      <c r="F121" s="12" t="s">
        <v>515</v>
      </c>
      <c r="G121" s="16" t="s">
        <v>654</v>
      </c>
      <c r="H121" s="12" t="s">
        <v>655</v>
      </c>
      <c r="I121" s="12" t="s">
        <v>540</v>
      </c>
      <c r="J121" s="17">
        <v>38</v>
      </c>
      <c r="K121" s="18">
        <v>60</v>
      </c>
      <c r="L121" s="17">
        <v>2</v>
      </c>
      <c r="M121" s="12" t="s">
        <v>101</v>
      </c>
      <c r="N121" s="21">
        <v>4</v>
      </c>
      <c r="O121" s="17">
        <v>5</v>
      </c>
      <c r="P121" s="12" t="s">
        <v>101</v>
      </c>
      <c r="Q121" s="17">
        <v>2</v>
      </c>
      <c r="R121" s="12" t="s">
        <v>101</v>
      </c>
      <c r="S121" s="17">
        <v>1200</v>
      </c>
      <c r="T121" s="12" t="s">
        <v>656</v>
      </c>
      <c r="U121" s="12" t="s">
        <v>657</v>
      </c>
      <c r="V121" s="12">
        <v>230</v>
      </c>
    </row>
    <row r="122" spans="1:22" s="12" customFormat="1">
      <c r="A122" s="12" t="s">
        <v>658</v>
      </c>
      <c r="C122" s="13">
        <v>260</v>
      </c>
      <c r="D122" s="14" t="s">
        <v>659</v>
      </c>
      <c r="E122" s="15" t="s">
        <v>660</v>
      </c>
      <c r="F122" s="12" t="s">
        <v>25</v>
      </c>
      <c r="G122" s="16" t="s">
        <v>112</v>
      </c>
      <c r="H122" s="12" t="s">
        <v>661</v>
      </c>
      <c r="I122" s="12" t="s">
        <v>99</v>
      </c>
      <c r="J122" s="12">
        <v>705</v>
      </c>
      <c r="K122" s="18">
        <v>76.7</v>
      </c>
      <c r="L122" s="12">
        <v>8</v>
      </c>
      <c r="M122" s="12" t="s">
        <v>101</v>
      </c>
      <c r="N122" s="18">
        <v>10</v>
      </c>
      <c r="O122" s="12">
        <v>12</v>
      </c>
      <c r="P122" s="12" t="s">
        <v>101</v>
      </c>
      <c r="Q122" s="12">
        <v>12</v>
      </c>
      <c r="R122" s="12" t="s">
        <v>101</v>
      </c>
      <c r="S122" s="12">
        <v>2600</v>
      </c>
      <c r="T122" s="12" t="s">
        <v>662</v>
      </c>
      <c r="U122" s="12" t="s">
        <v>276</v>
      </c>
      <c r="V122" s="12">
        <v>230</v>
      </c>
    </row>
    <row r="123" spans="1:22" s="12" customFormat="1">
      <c r="A123" s="12" t="s">
        <v>663</v>
      </c>
      <c r="C123" s="13">
        <v>150</v>
      </c>
      <c r="D123" s="14" t="s">
        <v>664</v>
      </c>
      <c r="E123" s="15" t="s">
        <v>660</v>
      </c>
      <c r="F123" s="12" t="s">
        <v>25</v>
      </c>
      <c r="G123" s="16" t="s">
        <v>112</v>
      </c>
      <c r="H123" s="12" t="s">
        <v>665</v>
      </c>
      <c r="I123" s="12" t="s">
        <v>99</v>
      </c>
      <c r="J123" s="12">
        <v>330</v>
      </c>
      <c r="K123" s="18">
        <v>70</v>
      </c>
      <c r="L123" s="12">
        <v>4</v>
      </c>
      <c r="M123" s="12" t="s">
        <v>207</v>
      </c>
      <c r="N123" s="18">
        <v>8</v>
      </c>
      <c r="O123" s="12">
        <v>8</v>
      </c>
      <c r="P123" s="12" t="s">
        <v>101</v>
      </c>
      <c r="Q123" s="12">
        <v>6</v>
      </c>
      <c r="R123" s="12" t="s">
        <v>207</v>
      </c>
      <c r="S123" s="12">
        <v>120</v>
      </c>
      <c r="T123" s="12" t="s">
        <v>666</v>
      </c>
      <c r="U123" s="12" t="s">
        <v>276</v>
      </c>
      <c r="V123" s="12">
        <v>230</v>
      </c>
    </row>
    <row r="124" spans="1:22" s="12" customFormat="1">
      <c r="A124" s="12" t="s">
        <v>667</v>
      </c>
      <c r="B124" s="12" t="s">
        <v>668</v>
      </c>
      <c r="C124" s="13">
        <v>301</v>
      </c>
      <c r="D124" s="14" t="s">
        <v>669</v>
      </c>
      <c r="E124" s="15" t="s">
        <v>363</v>
      </c>
      <c r="F124" s="12" t="s">
        <v>25</v>
      </c>
      <c r="G124" s="16" t="s">
        <v>364</v>
      </c>
      <c r="H124" s="12" t="s">
        <v>670</v>
      </c>
      <c r="I124" s="12" t="s">
        <v>99</v>
      </c>
      <c r="J124" s="17">
        <v>250</v>
      </c>
      <c r="K124" s="18">
        <v>16</v>
      </c>
      <c r="L124" s="17">
        <v>3</v>
      </c>
      <c r="M124" s="12" t="s">
        <v>101</v>
      </c>
      <c r="N124" s="18">
        <v>5</v>
      </c>
      <c r="O124" s="17">
        <v>8</v>
      </c>
      <c r="P124" s="12" t="s">
        <v>30</v>
      </c>
      <c r="Q124" s="17">
        <v>6</v>
      </c>
      <c r="R124" s="12" t="s">
        <v>101</v>
      </c>
      <c r="S124" s="17"/>
      <c r="T124" s="12" t="s">
        <v>671</v>
      </c>
      <c r="U124" s="12" t="s">
        <v>49</v>
      </c>
      <c r="V124" s="12">
        <v>208</v>
      </c>
    </row>
    <row r="125" spans="1:22" s="12" customFormat="1">
      <c r="A125" s="12" t="s">
        <v>672</v>
      </c>
      <c r="C125" s="13">
        <v>143</v>
      </c>
      <c r="D125" s="14" t="s">
        <v>673</v>
      </c>
      <c r="E125" s="15" t="s">
        <v>356</v>
      </c>
      <c r="F125" s="12" t="s">
        <v>25</v>
      </c>
      <c r="G125" s="16" t="s">
        <v>310</v>
      </c>
      <c r="H125" s="12" t="s">
        <v>674</v>
      </c>
      <c r="I125" s="12" t="s">
        <v>99</v>
      </c>
      <c r="J125" s="17">
        <v>180</v>
      </c>
      <c r="K125" s="18">
        <v>18</v>
      </c>
      <c r="L125" s="17">
        <v>4</v>
      </c>
      <c r="M125" s="12" t="s">
        <v>101</v>
      </c>
      <c r="N125" s="18">
        <v>6</v>
      </c>
      <c r="O125" s="17">
        <v>8</v>
      </c>
      <c r="P125" s="12" t="s">
        <v>101</v>
      </c>
      <c r="Q125" s="17">
        <v>4</v>
      </c>
      <c r="R125" s="12" t="s">
        <v>101</v>
      </c>
      <c r="S125" s="17">
        <v>60</v>
      </c>
      <c r="T125" s="12" t="s">
        <v>675</v>
      </c>
      <c r="U125" s="12" t="s">
        <v>676</v>
      </c>
      <c r="V125" s="12">
        <v>230</v>
      </c>
    </row>
    <row r="126" spans="1:22" s="12" customFormat="1">
      <c r="A126" s="12" t="s">
        <v>677</v>
      </c>
      <c r="C126" s="13">
        <v>324</v>
      </c>
      <c r="D126" s="14" t="s">
        <v>678</v>
      </c>
      <c r="E126" s="22" t="s">
        <v>679</v>
      </c>
      <c r="F126" s="12" t="s">
        <v>336</v>
      </c>
      <c r="G126" s="16" t="s">
        <v>680</v>
      </c>
      <c r="H126" s="12" t="s">
        <v>681</v>
      </c>
      <c r="I126" s="12" t="s">
        <v>99</v>
      </c>
      <c r="J126" s="17">
        <v>600</v>
      </c>
      <c r="K126" s="18">
        <v>56</v>
      </c>
      <c r="L126" s="17">
        <v>10</v>
      </c>
      <c r="M126" s="12" t="s">
        <v>29</v>
      </c>
      <c r="N126" s="21" t="s">
        <v>100</v>
      </c>
      <c r="O126" s="17">
        <v>10</v>
      </c>
      <c r="P126" s="12" t="s">
        <v>71</v>
      </c>
      <c r="Q126" s="17">
        <v>10</v>
      </c>
      <c r="R126" s="12" t="s">
        <v>101</v>
      </c>
      <c r="S126" s="17">
        <v>1200</v>
      </c>
      <c r="T126" s="12" t="s">
        <v>682</v>
      </c>
      <c r="U126" s="12" t="s">
        <v>276</v>
      </c>
      <c r="V126" s="12">
        <v>460</v>
      </c>
    </row>
    <row r="127" spans="1:22" s="12" customFormat="1">
      <c r="A127" s="12" t="s">
        <v>683</v>
      </c>
      <c r="C127" s="13">
        <v>649</v>
      </c>
      <c r="D127" s="14" t="s">
        <v>684</v>
      </c>
      <c r="E127" s="22" t="s">
        <v>685</v>
      </c>
      <c r="F127" s="12" t="s">
        <v>336</v>
      </c>
      <c r="G127" s="16" t="s">
        <v>406</v>
      </c>
      <c r="H127" s="12" t="s">
        <v>686</v>
      </c>
      <c r="I127" s="12" t="s">
        <v>99</v>
      </c>
      <c r="J127" s="17">
        <v>420</v>
      </c>
      <c r="K127" s="18">
        <v>166.2</v>
      </c>
      <c r="L127" s="17">
        <v>4</v>
      </c>
      <c r="M127" s="12" t="s">
        <v>687</v>
      </c>
      <c r="N127" s="21">
        <v>10</v>
      </c>
      <c r="O127" s="17">
        <v>10</v>
      </c>
      <c r="P127" s="12" t="s">
        <v>101</v>
      </c>
      <c r="Q127" s="17">
        <v>6</v>
      </c>
      <c r="R127" s="12" t="s">
        <v>207</v>
      </c>
      <c r="S127" s="17">
        <v>120</v>
      </c>
      <c r="T127" s="12" t="s">
        <v>688</v>
      </c>
      <c r="U127" s="12" t="s">
        <v>260</v>
      </c>
      <c r="V127" s="12">
        <v>460</v>
      </c>
    </row>
    <row r="128" spans="1:22" s="12" customFormat="1">
      <c r="A128" s="12" t="s">
        <v>689</v>
      </c>
      <c r="C128" s="13">
        <v>326</v>
      </c>
      <c r="D128" s="14" t="s">
        <v>690</v>
      </c>
      <c r="E128" s="15" t="s">
        <v>691</v>
      </c>
      <c r="F128" s="12" t="s">
        <v>336</v>
      </c>
      <c r="G128" s="16" t="s">
        <v>406</v>
      </c>
      <c r="H128" s="12" t="s">
        <v>692</v>
      </c>
      <c r="I128" s="12" t="s">
        <v>99</v>
      </c>
      <c r="J128" s="17">
        <v>750</v>
      </c>
      <c r="K128" s="18">
        <v>100</v>
      </c>
      <c r="L128" s="17">
        <v>8</v>
      </c>
      <c r="M128" s="12" t="s">
        <v>29</v>
      </c>
      <c r="N128" s="18">
        <v>8</v>
      </c>
      <c r="O128" s="17">
        <v>10</v>
      </c>
      <c r="P128" s="12" t="s">
        <v>71</v>
      </c>
      <c r="Q128" s="17">
        <v>10</v>
      </c>
      <c r="R128" s="12" t="s">
        <v>101</v>
      </c>
      <c r="S128" s="17">
        <v>9750</v>
      </c>
      <c r="T128" s="12" t="s">
        <v>693</v>
      </c>
      <c r="U128" s="12" t="s">
        <v>276</v>
      </c>
      <c r="V128" s="12">
        <v>460</v>
      </c>
    </row>
    <row r="129" spans="1:22" s="12" customFormat="1">
      <c r="A129" s="12" t="s">
        <v>694</v>
      </c>
      <c r="B129" s="12" t="s">
        <v>695</v>
      </c>
      <c r="C129" s="13">
        <v>345</v>
      </c>
      <c r="D129" s="14" t="s">
        <v>696</v>
      </c>
      <c r="E129" s="15" t="s">
        <v>697</v>
      </c>
      <c r="F129" s="12" t="s">
        <v>336</v>
      </c>
      <c r="G129" s="16" t="s">
        <v>414</v>
      </c>
      <c r="H129" s="12" t="s">
        <v>698</v>
      </c>
      <c r="I129" s="12" t="s">
        <v>99</v>
      </c>
      <c r="J129" s="17">
        <v>104</v>
      </c>
      <c r="K129" s="18">
        <v>14</v>
      </c>
      <c r="L129" s="17">
        <v>4</v>
      </c>
      <c r="M129" s="12" t="s">
        <v>71</v>
      </c>
      <c r="N129" s="18">
        <v>6</v>
      </c>
      <c r="O129" s="17">
        <v>6</v>
      </c>
      <c r="P129" s="12" t="s">
        <v>101</v>
      </c>
      <c r="Q129" s="12">
        <v>8</v>
      </c>
      <c r="R129" s="12" t="s">
        <v>207</v>
      </c>
      <c r="T129" s="12" t="s">
        <v>699</v>
      </c>
      <c r="U129" s="12" t="s">
        <v>456</v>
      </c>
      <c r="V129" s="12">
        <v>230</v>
      </c>
    </row>
    <row r="130" spans="1:22" s="12" customFormat="1">
      <c r="A130" s="12" t="s">
        <v>700</v>
      </c>
      <c r="C130" s="13">
        <v>480</v>
      </c>
      <c r="D130" s="14" t="s">
        <v>701</v>
      </c>
      <c r="E130" s="15" t="s">
        <v>465</v>
      </c>
      <c r="F130" s="12" t="s">
        <v>25</v>
      </c>
      <c r="G130" s="16" t="s">
        <v>481</v>
      </c>
      <c r="H130" s="12" t="s">
        <v>702</v>
      </c>
      <c r="I130" s="12" t="s">
        <v>99</v>
      </c>
      <c r="J130" s="17">
        <v>130</v>
      </c>
      <c r="K130" s="18">
        <v>28.2</v>
      </c>
      <c r="L130" s="17">
        <v>4</v>
      </c>
      <c r="M130" s="12" t="s">
        <v>29</v>
      </c>
      <c r="N130" s="18">
        <v>6</v>
      </c>
      <c r="O130" s="17">
        <v>8</v>
      </c>
      <c r="P130" s="12" t="s">
        <v>71</v>
      </c>
      <c r="Q130" s="17">
        <v>4</v>
      </c>
      <c r="R130" s="12" t="s">
        <v>71</v>
      </c>
      <c r="S130" s="17"/>
      <c r="T130" s="12" t="s">
        <v>703</v>
      </c>
      <c r="U130" s="12" t="s">
        <v>169</v>
      </c>
      <c r="V130" s="12">
        <v>230</v>
      </c>
    </row>
    <row r="131" spans="1:22" s="12" customFormat="1">
      <c r="A131" s="12" t="s">
        <v>704</v>
      </c>
      <c r="C131" s="13">
        <v>623</v>
      </c>
      <c r="D131" s="14" t="s">
        <v>705</v>
      </c>
      <c r="E131" s="15" t="s">
        <v>706</v>
      </c>
      <c r="F131" s="12" t="s">
        <v>336</v>
      </c>
      <c r="G131" s="16" t="s">
        <v>557</v>
      </c>
      <c r="H131" s="12" t="s">
        <v>707</v>
      </c>
      <c r="I131" s="12" t="s">
        <v>99</v>
      </c>
      <c r="J131" s="17">
        <v>225</v>
      </c>
      <c r="K131" s="18">
        <v>109</v>
      </c>
      <c r="L131" s="17">
        <v>4</v>
      </c>
      <c r="M131" s="12" t="s">
        <v>29</v>
      </c>
      <c r="N131" s="18">
        <v>6</v>
      </c>
      <c r="O131" s="17">
        <v>8</v>
      </c>
      <c r="Q131" s="17">
        <v>4</v>
      </c>
      <c r="R131" s="12" t="s">
        <v>708</v>
      </c>
      <c r="S131" s="17">
        <v>1885</v>
      </c>
      <c r="T131" s="12" t="s">
        <v>709</v>
      </c>
      <c r="U131" s="12" t="s">
        <v>710</v>
      </c>
      <c r="V131" s="12">
        <v>460</v>
      </c>
    </row>
    <row r="132" spans="1:22" s="12" customFormat="1">
      <c r="A132" s="12" t="s">
        <v>711</v>
      </c>
      <c r="C132" s="13">
        <v>452</v>
      </c>
      <c r="D132" s="14" t="s">
        <v>712</v>
      </c>
      <c r="E132" s="15" t="s">
        <v>713</v>
      </c>
      <c r="F132" s="12" t="s">
        <v>336</v>
      </c>
      <c r="G132" s="16" t="s">
        <v>714</v>
      </c>
      <c r="H132" s="12" t="s">
        <v>715</v>
      </c>
      <c r="I132" s="12" t="s">
        <v>99</v>
      </c>
      <c r="J132" s="17">
        <v>195</v>
      </c>
      <c r="K132" s="18">
        <v>19.899999999999999</v>
      </c>
      <c r="L132" s="17">
        <v>4</v>
      </c>
      <c r="M132" s="12" t="s">
        <v>101</v>
      </c>
      <c r="N132" s="18">
        <v>6</v>
      </c>
      <c r="O132" s="17">
        <v>8</v>
      </c>
      <c r="P132" s="12" t="s">
        <v>101</v>
      </c>
      <c r="Q132" s="17">
        <v>4</v>
      </c>
      <c r="R132" s="12" t="s">
        <v>101</v>
      </c>
      <c r="S132" s="17">
        <v>550</v>
      </c>
      <c r="T132" s="12" t="s">
        <v>716</v>
      </c>
      <c r="U132" s="12" t="s">
        <v>49</v>
      </c>
      <c r="V132" s="12">
        <v>230</v>
      </c>
    </row>
    <row r="133" spans="1:22" s="12" customFormat="1">
      <c r="A133" s="12" t="s">
        <v>717</v>
      </c>
      <c r="C133" s="13">
        <v>867</v>
      </c>
      <c r="D133" s="14" t="s">
        <v>718</v>
      </c>
      <c r="E133" s="15"/>
      <c r="F133" s="12" t="s">
        <v>336</v>
      </c>
      <c r="G133" s="16" t="s">
        <v>719</v>
      </c>
      <c r="H133" s="12" t="s">
        <v>720</v>
      </c>
      <c r="I133" s="12" t="s">
        <v>99</v>
      </c>
      <c r="J133" s="17">
        <v>57</v>
      </c>
      <c r="K133" s="18">
        <v>69</v>
      </c>
      <c r="L133" s="17">
        <v>2</v>
      </c>
      <c r="M133" s="12" t="s">
        <v>101</v>
      </c>
      <c r="N133" s="18">
        <v>6</v>
      </c>
      <c r="O133" s="17">
        <v>8</v>
      </c>
      <c r="P133" s="12" t="s">
        <v>101</v>
      </c>
      <c r="Q133" s="17">
        <v>3</v>
      </c>
      <c r="R133" s="12" t="s">
        <v>721</v>
      </c>
      <c r="S133" s="17">
        <v>850</v>
      </c>
      <c r="T133" s="12" t="s">
        <v>722</v>
      </c>
      <c r="U133" s="12" t="s">
        <v>723</v>
      </c>
      <c r="V133" s="12">
        <v>230</v>
      </c>
    </row>
    <row r="134" spans="1:22" s="12" customFormat="1">
      <c r="A134" s="12" t="s">
        <v>724</v>
      </c>
      <c r="C134" s="13">
        <v>245</v>
      </c>
      <c r="D134" s="14" t="s">
        <v>725</v>
      </c>
      <c r="E134" s="15" t="s">
        <v>726</v>
      </c>
      <c r="F134" s="12" t="s">
        <v>25</v>
      </c>
      <c r="G134" s="16" t="s">
        <v>193</v>
      </c>
      <c r="H134" s="12" t="s">
        <v>727</v>
      </c>
      <c r="I134" s="12" t="s">
        <v>99</v>
      </c>
      <c r="J134" s="17">
        <v>80</v>
      </c>
      <c r="K134" s="18">
        <v>23.5</v>
      </c>
      <c r="L134" s="17">
        <v>4</v>
      </c>
      <c r="M134" s="12" t="s">
        <v>101</v>
      </c>
      <c r="N134" s="18">
        <v>6</v>
      </c>
      <c r="O134" s="17">
        <v>10</v>
      </c>
      <c r="P134" s="12" t="s">
        <v>101</v>
      </c>
      <c r="Q134" s="19" t="s">
        <v>569</v>
      </c>
      <c r="R134" s="12" t="s">
        <v>101</v>
      </c>
      <c r="S134" s="17"/>
      <c r="T134" s="12" t="s">
        <v>728</v>
      </c>
      <c r="V134" s="12">
        <v>230</v>
      </c>
    </row>
    <row r="135" spans="1:22" s="12" customFormat="1">
      <c r="A135" s="12" t="s">
        <v>729</v>
      </c>
      <c r="C135" s="13">
        <v>161</v>
      </c>
      <c r="D135" s="14" t="s">
        <v>730</v>
      </c>
      <c r="E135" s="15" t="s">
        <v>111</v>
      </c>
      <c r="F135" s="12" t="s">
        <v>25</v>
      </c>
      <c r="G135" s="16" t="s">
        <v>626</v>
      </c>
      <c r="H135" s="12" t="s">
        <v>731</v>
      </c>
      <c r="I135" s="12" t="s">
        <v>99</v>
      </c>
      <c r="J135" s="17">
        <v>31</v>
      </c>
      <c r="K135" s="18">
        <v>29</v>
      </c>
      <c r="L135" s="17">
        <v>2</v>
      </c>
      <c r="M135" s="12" t="s">
        <v>101</v>
      </c>
      <c r="N135" s="18">
        <v>4</v>
      </c>
      <c r="O135" s="17">
        <v>8</v>
      </c>
      <c r="P135" s="12" t="s">
        <v>101</v>
      </c>
      <c r="Q135" s="19">
        <v>4</v>
      </c>
      <c r="R135" s="12" t="s">
        <v>207</v>
      </c>
      <c r="S135" s="17">
        <v>680</v>
      </c>
      <c r="T135" s="12" t="s">
        <v>732</v>
      </c>
      <c r="V135" s="12">
        <v>230</v>
      </c>
    </row>
    <row r="136" spans="1:22" s="12" customFormat="1">
      <c r="A136" s="12" t="s">
        <v>733</v>
      </c>
      <c r="C136" s="13">
        <v>839</v>
      </c>
      <c r="D136" s="14" t="s">
        <v>734</v>
      </c>
      <c r="E136" s="15" t="s">
        <v>735</v>
      </c>
      <c r="F136" s="12" t="s">
        <v>515</v>
      </c>
      <c r="G136" s="16" t="s">
        <v>736</v>
      </c>
      <c r="H136" s="12" t="s">
        <v>737</v>
      </c>
      <c r="I136" s="12" t="s">
        <v>540</v>
      </c>
      <c r="J136" s="17">
        <v>371</v>
      </c>
      <c r="K136" s="18">
        <v>39.5</v>
      </c>
      <c r="L136" s="17">
        <v>4</v>
      </c>
      <c r="M136" s="12" t="s">
        <v>207</v>
      </c>
      <c r="N136" s="18">
        <v>8</v>
      </c>
      <c r="O136" s="17">
        <v>8</v>
      </c>
      <c r="P136" s="12" t="s">
        <v>101</v>
      </c>
      <c r="Q136" s="19" t="s">
        <v>569</v>
      </c>
      <c r="R136" s="12" t="s">
        <v>207</v>
      </c>
      <c r="S136" s="17">
        <v>3300</v>
      </c>
      <c r="T136" s="12" t="s">
        <v>738</v>
      </c>
      <c r="U136" s="12" t="s">
        <v>584</v>
      </c>
      <c r="V136" s="12">
        <v>230</v>
      </c>
    </row>
    <row r="137" spans="1:22" s="12" customFormat="1">
      <c r="A137" s="12" t="s">
        <v>739</v>
      </c>
      <c r="C137" s="13">
        <v>559</v>
      </c>
      <c r="D137" s="14" t="s">
        <v>740</v>
      </c>
      <c r="E137" s="15" t="s">
        <v>741</v>
      </c>
      <c r="F137" s="12" t="s">
        <v>515</v>
      </c>
      <c r="G137" s="16" t="s">
        <v>538</v>
      </c>
      <c r="H137" s="12" t="s">
        <v>742</v>
      </c>
      <c r="I137" s="12" t="s">
        <v>540</v>
      </c>
      <c r="J137" s="17">
        <v>120</v>
      </c>
      <c r="K137" s="18">
        <v>55</v>
      </c>
      <c r="L137" s="17">
        <v>4</v>
      </c>
      <c r="M137" s="12" t="s">
        <v>29</v>
      </c>
      <c r="N137" s="18">
        <v>6</v>
      </c>
      <c r="O137" s="17">
        <v>8</v>
      </c>
      <c r="P137" s="12" t="s">
        <v>101</v>
      </c>
      <c r="Q137" s="12">
        <v>4</v>
      </c>
      <c r="R137" s="12" t="s">
        <v>101</v>
      </c>
      <c r="S137" s="12">
        <v>1550</v>
      </c>
      <c r="T137" s="12" t="s">
        <v>743</v>
      </c>
      <c r="U137" s="12" t="s">
        <v>584</v>
      </c>
      <c r="V137" s="12">
        <v>230</v>
      </c>
    </row>
    <row r="138" spans="1:22" s="12" customFormat="1">
      <c r="A138" s="12" t="s">
        <v>744</v>
      </c>
      <c r="C138" s="13">
        <v>843</v>
      </c>
      <c r="D138" s="14" t="s">
        <v>745</v>
      </c>
      <c r="E138" s="15" t="s">
        <v>741</v>
      </c>
      <c r="F138" s="12" t="s">
        <v>515</v>
      </c>
      <c r="G138" s="16" t="s">
        <v>538</v>
      </c>
      <c r="H138" s="12" t="s">
        <v>746</v>
      </c>
      <c r="I138" s="12" t="s">
        <v>540</v>
      </c>
      <c r="J138" s="17">
        <v>25</v>
      </c>
      <c r="K138" s="18">
        <v>82</v>
      </c>
      <c r="L138" s="17">
        <v>2</v>
      </c>
      <c r="M138" s="12" t="s">
        <v>29</v>
      </c>
      <c r="N138" s="18">
        <v>4</v>
      </c>
      <c r="O138" s="17">
        <v>4</v>
      </c>
      <c r="P138" s="12" t="s">
        <v>101</v>
      </c>
      <c r="Q138" s="12">
        <v>2</v>
      </c>
      <c r="R138" s="12" t="s">
        <v>101</v>
      </c>
      <c r="T138" s="12" t="s">
        <v>747</v>
      </c>
      <c r="U138" s="12" t="s">
        <v>260</v>
      </c>
      <c r="V138" s="12">
        <v>230</v>
      </c>
    </row>
    <row r="139" spans="1:22" s="12" customFormat="1">
      <c r="A139" s="12" t="s">
        <v>748</v>
      </c>
      <c r="C139" s="13">
        <v>281</v>
      </c>
      <c r="D139" s="14" t="s">
        <v>749</v>
      </c>
      <c r="E139" s="15"/>
      <c r="F139" s="12" t="s">
        <v>515</v>
      </c>
      <c r="G139" s="16" t="s">
        <v>750</v>
      </c>
      <c r="H139" s="12" t="s">
        <v>751</v>
      </c>
      <c r="I139" s="12" t="s">
        <v>99</v>
      </c>
      <c r="J139" s="17">
        <v>95</v>
      </c>
      <c r="K139" s="18">
        <v>45.5</v>
      </c>
      <c r="L139" s="17">
        <v>4</v>
      </c>
      <c r="M139" s="12" t="s">
        <v>29</v>
      </c>
      <c r="N139" s="18">
        <v>6</v>
      </c>
      <c r="O139" s="17">
        <v>8</v>
      </c>
      <c r="P139" s="12" t="s">
        <v>101</v>
      </c>
      <c r="Q139" s="12">
        <v>4</v>
      </c>
      <c r="R139" s="12" t="s">
        <v>101</v>
      </c>
      <c r="S139" s="12">
        <v>665</v>
      </c>
      <c r="T139" s="12" t="s">
        <v>752</v>
      </c>
      <c r="U139" s="12" t="s">
        <v>753</v>
      </c>
      <c r="V139" s="12">
        <v>230</v>
      </c>
    </row>
    <row r="140" spans="1:22" s="12" customFormat="1">
      <c r="A140" s="12" t="s">
        <v>754</v>
      </c>
      <c r="C140" s="13">
        <v>481</v>
      </c>
      <c r="D140" s="14" t="s">
        <v>755</v>
      </c>
      <c r="E140" s="22" t="s">
        <v>523</v>
      </c>
      <c r="F140" s="12" t="s">
        <v>336</v>
      </c>
      <c r="G140" s="16" t="s">
        <v>756</v>
      </c>
      <c r="H140" s="12" t="s">
        <v>757</v>
      </c>
      <c r="I140" s="12" t="s">
        <v>758</v>
      </c>
      <c r="J140" s="17">
        <v>140</v>
      </c>
      <c r="K140" s="18">
        <v>20</v>
      </c>
      <c r="L140" s="17">
        <v>4</v>
      </c>
      <c r="M140" s="12" t="s">
        <v>71</v>
      </c>
      <c r="N140" s="18">
        <v>6</v>
      </c>
      <c r="O140" s="17">
        <v>10</v>
      </c>
      <c r="P140" s="12" t="s">
        <v>71</v>
      </c>
      <c r="Q140" s="17">
        <v>4</v>
      </c>
      <c r="R140" s="12" t="s">
        <v>101</v>
      </c>
      <c r="S140" s="17">
        <v>525</v>
      </c>
      <c r="T140" s="12" t="s">
        <v>759</v>
      </c>
      <c r="U140" s="12" t="s">
        <v>676</v>
      </c>
      <c r="V140" s="12">
        <v>230</v>
      </c>
    </row>
    <row r="141" spans="1:22" s="12" customFormat="1">
      <c r="A141" s="12" t="s">
        <v>760</v>
      </c>
      <c r="C141" s="13">
        <v>415</v>
      </c>
      <c r="D141" s="14" t="s">
        <v>761</v>
      </c>
      <c r="E141" s="22" t="s">
        <v>284</v>
      </c>
      <c r="F141" s="12" t="s">
        <v>25</v>
      </c>
      <c r="G141" s="16" t="s">
        <v>134</v>
      </c>
      <c r="H141" s="12" t="s">
        <v>762</v>
      </c>
      <c r="I141" s="12" t="s">
        <v>99</v>
      </c>
      <c r="J141" s="17">
        <v>150</v>
      </c>
      <c r="K141" s="18">
        <v>29</v>
      </c>
      <c r="L141" s="17">
        <v>3</v>
      </c>
      <c r="M141" s="12" t="s">
        <v>101</v>
      </c>
      <c r="N141" s="18">
        <v>6</v>
      </c>
      <c r="O141" s="17">
        <v>6</v>
      </c>
      <c r="P141" s="12" t="s">
        <v>30</v>
      </c>
      <c r="Q141" s="17">
        <v>4</v>
      </c>
      <c r="R141" s="12" t="s">
        <v>101</v>
      </c>
      <c r="S141" s="17"/>
      <c r="T141" s="12" t="s">
        <v>763</v>
      </c>
      <c r="U141" s="12" t="s">
        <v>676</v>
      </c>
      <c r="V141" s="12">
        <v>230</v>
      </c>
    </row>
    <row r="142" spans="1:22" s="12" customFormat="1">
      <c r="A142" s="12" t="s">
        <v>764</v>
      </c>
      <c r="C142" s="13">
        <v>645</v>
      </c>
      <c r="D142" s="14" t="s">
        <v>765</v>
      </c>
      <c r="E142" s="15" t="s">
        <v>766</v>
      </c>
      <c r="F142" s="12" t="s">
        <v>336</v>
      </c>
      <c r="G142" s="16" t="s">
        <v>399</v>
      </c>
      <c r="H142" s="12" t="s">
        <v>767</v>
      </c>
      <c r="I142" s="12" t="s">
        <v>99</v>
      </c>
      <c r="J142" s="17">
        <v>445</v>
      </c>
      <c r="K142" s="18">
        <v>53</v>
      </c>
      <c r="L142" s="17">
        <v>6</v>
      </c>
      <c r="M142" s="12" t="s">
        <v>101</v>
      </c>
      <c r="N142" s="18">
        <v>8</v>
      </c>
      <c r="O142" s="17">
        <v>8</v>
      </c>
      <c r="P142" s="12" t="s">
        <v>101</v>
      </c>
      <c r="Q142" s="17">
        <v>8</v>
      </c>
      <c r="R142" s="12" t="s">
        <v>207</v>
      </c>
      <c r="S142" s="17">
        <v>2200</v>
      </c>
      <c r="T142" s="12" t="s">
        <v>768</v>
      </c>
      <c r="U142" s="12" t="s">
        <v>584</v>
      </c>
      <c r="V142" s="12">
        <v>230</v>
      </c>
    </row>
    <row r="143" spans="1:22" s="12" customFormat="1">
      <c r="A143" s="12" t="s">
        <v>769</v>
      </c>
      <c r="C143" s="13">
        <v>695</v>
      </c>
      <c r="D143" s="14" t="s">
        <v>770</v>
      </c>
      <c r="E143" s="15"/>
      <c r="F143" s="12" t="s">
        <v>336</v>
      </c>
      <c r="G143" s="16" t="s">
        <v>557</v>
      </c>
      <c r="J143" s="17">
        <v>474</v>
      </c>
      <c r="K143" s="18">
        <v>59</v>
      </c>
      <c r="L143" s="17"/>
      <c r="N143" s="18"/>
      <c r="O143" s="17"/>
      <c r="Q143" s="17">
        <v>6</v>
      </c>
      <c r="R143" s="12" t="s">
        <v>207</v>
      </c>
      <c r="S143" s="17">
        <v>1323</v>
      </c>
      <c r="T143" s="12" t="s">
        <v>771</v>
      </c>
      <c r="V143" s="12">
        <v>240</v>
      </c>
    </row>
    <row r="144" spans="1:22" s="12" customFormat="1">
      <c r="A144" s="12" t="s">
        <v>772</v>
      </c>
      <c r="C144" s="13">
        <v>477</v>
      </c>
      <c r="D144" s="14" t="s">
        <v>773</v>
      </c>
      <c r="E144" s="15" t="s">
        <v>431</v>
      </c>
      <c r="F144" s="12" t="s">
        <v>336</v>
      </c>
      <c r="G144" s="16" t="s">
        <v>414</v>
      </c>
      <c r="H144" s="12" t="s">
        <v>774</v>
      </c>
      <c r="I144" s="12" t="s">
        <v>99</v>
      </c>
      <c r="J144" s="17">
        <v>150</v>
      </c>
      <c r="K144" s="18">
        <v>24</v>
      </c>
      <c r="L144" s="17">
        <v>4</v>
      </c>
      <c r="M144" s="12" t="s">
        <v>29</v>
      </c>
      <c r="N144" s="18">
        <v>6</v>
      </c>
      <c r="O144" s="17">
        <v>8</v>
      </c>
      <c r="P144" s="12" t="s">
        <v>101</v>
      </c>
      <c r="Q144" s="17">
        <v>4</v>
      </c>
      <c r="R144" s="12" t="s">
        <v>101</v>
      </c>
      <c r="S144" s="17">
        <v>1995</v>
      </c>
      <c r="T144" s="12" t="s">
        <v>775</v>
      </c>
      <c r="U144" s="12" t="s">
        <v>676</v>
      </c>
      <c r="V144" s="12">
        <v>230</v>
      </c>
    </row>
    <row r="145" spans="1:22" s="12" customFormat="1">
      <c r="A145" s="12" t="s">
        <v>776</v>
      </c>
      <c r="C145" s="13">
        <v>298</v>
      </c>
      <c r="D145" s="14" t="s">
        <v>777</v>
      </c>
      <c r="E145" s="15" t="s">
        <v>778</v>
      </c>
      <c r="F145" s="12" t="s">
        <v>25</v>
      </c>
      <c r="G145" s="16" t="s">
        <v>131</v>
      </c>
      <c r="H145" s="12" t="s">
        <v>779</v>
      </c>
      <c r="I145" s="12" t="s">
        <v>99</v>
      </c>
      <c r="J145" s="17">
        <v>205</v>
      </c>
      <c r="K145" s="18">
        <v>63.3</v>
      </c>
      <c r="L145" s="17">
        <v>4</v>
      </c>
      <c r="M145" s="12" t="s">
        <v>101</v>
      </c>
      <c r="N145" s="18">
        <v>6</v>
      </c>
      <c r="O145" s="17">
        <v>8</v>
      </c>
      <c r="P145" s="12" t="s">
        <v>101</v>
      </c>
      <c r="Q145" s="17">
        <v>4</v>
      </c>
      <c r="R145" s="12" t="s">
        <v>207</v>
      </c>
      <c r="S145" s="17">
        <v>1995</v>
      </c>
      <c r="T145" s="12" t="s">
        <v>780</v>
      </c>
      <c r="U145" s="12" t="s">
        <v>781</v>
      </c>
      <c r="V145" s="12">
        <v>230</v>
      </c>
    </row>
    <row r="146" spans="1:22" s="12" customFormat="1">
      <c r="A146" s="12" t="s">
        <v>782</v>
      </c>
      <c r="C146" s="13">
        <v>412</v>
      </c>
      <c r="D146" s="14" t="s">
        <v>783</v>
      </c>
      <c r="E146" s="15" t="s">
        <v>172</v>
      </c>
      <c r="F146" s="12" t="s">
        <v>25</v>
      </c>
      <c r="G146" s="16" t="s">
        <v>261</v>
      </c>
      <c r="H146" s="12" t="s">
        <v>784</v>
      </c>
      <c r="I146" s="12" t="s">
        <v>99</v>
      </c>
      <c r="J146" s="17">
        <v>105</v>
      </c>
      <c r="K146" s="18">
        <v>30.2</v>
      </c>
      <c r="L146" s="17">
        <v>3</v>
      </c>
      <c r="M146" s="12" t="s">
        <v>101</v>
      </c>
      <c r="N146" s="18">
        <v>4</v>
      </c>
      <c r="O146" s="17">
        <v>12</v>
      </c>
      <c r="P146" s="12" t="s">
        <v>30</v>
      </c>
      <c r="Q146" s="17">
        <v>4</v>
      </c>
      <c r="R146" s="12" t="s">
        <v>101</v>
      </c>
      <c r="S146" s="17"/>
      <c r="T146" s="12" t="s">
        <v>785</v>
      </c>
      <c r="U146" s="12" t="s">
        <v>676</v>
      </c>
      <c r="V146" s="12">
        <v>230</v>
      </c>
    </row>
    <row r="147" spans="1:22" s="12" customFormat="1">
      <c r="A147" s="12" t="s">
        <v>786</v>
      </c>
      <c r="C147" s="13">
        <v>598</v>
      </c>
      <c r="D147" s="14" t="s">
        <v>787</v>
      </c>
      <c r="E147" s="22" t="s">
        <v>788</v>
      </c>
      <c r="F147" s="12" t="s">
        <v>515</v>
      </c>
      <c r="G147" s="16" t="s">
        <v>516</v>
      </c>
      <c r="H147" s="12" t="s">
        <v>789</v>
      </c>
      <c r="I147" s="12" t="s">
        <v>518</v>
      </c>
      <c r="J147" s="17">
        <v>315</v>
      </c>
      <c r="K147" s="18">
        <v>143.5</v>
      </c>
      <c r="L147" s="17">
        <v>4</v>
      </c>
      <c r="M147" s="12" t="s">
        <v>207</v>
      </c>
      <c r="N147" s="18">
        <v>6</v>
      </c>
      <c r="O147" s="17">
        <v>8</v>
      </c>
      <c r="P147" s="12" t="s">
        <v>101</v>
      </c>
      <c r="Q147" s="19" t="s">
        <v>616</v>
      </c>
      <c r="R147" s="12" t="s">
        <v>207</v>
      </c>
      <c r="S147" s="17">
        <f>3060+6363</f>
        <v>9423</v>
      </c>
      <c r="T147" s="12" t="s">
        <v>790</v>
      </c>
      <c r="U147" s="12" t="s">
        <v>276</v>
      </c>
      <c r="V147" s="12">
        <v>460</v>
      </c>
    </row>
    <row r="148" spans="1:22" s="12" customFormat="1">
      <c r="A148" s="12" t="s">
        <v>791</v>
      </c>
      <c r="C148" s="13">
        <v>826</v>
      </c>
      <c r="D148" s="14" t="s">
        <v>792</v>
      </c>
      <c r="E148" s="22" t="s">
        <v>788</v>
      </c>
      <c r="F148" s="12" t="s">
        <v>515</v>
      </c>
      <c r="G148" s="16" t="s">
        <v>516</v>
      </c>
      <c r="H148" s="12" t="s">
        <v>793</v>
      </c>
      <c r="I148" s="12" t="s">
        <v>518</v>
      </c>
      <c r="J148" s="17">
        <v>115</v>
      </c>
      <c r="K148" s="18">
        <v>72</v>
      </c>
      <c r="L148" s="17">
        <v>4</v>
      </c>
      <c r="M148" s="12" t="s">
        <v>101</v>
      </c>
      <c r="N148" s="18">
        <v>6</v>
      </c>
      <c r="O148" s="17">
        <v>8</v>
      </c>
      <c r="P148" s="12" t="s">
        <v>101</v>
      </c>
      <c r="Q148" s="19">
        <v>4</v>
      </c>
      <c r="R148" s="12" t="s">
        <v>207</v>
      </c>
      <c r="S148" s="17">
        <v>734</v>
      </c>
      <c r="T148" s="12" t="s">
        <v>794</v>
      </c>
      <c r="U148" s="12" t="s">
        <v>795</v>
      </c>
      <c r="V148" s="12">
        <v>208</v>
      </c>
    </row>
    <row r="149" spans="1:22" s="12" customFormat="1">
      <c r="A149" s="12" t="s">
        <v>796</v>
      </c>
      <c r="C149" s="13">
        <v>846</v>
      </c>
      <c r="D149" s="14" t="s">
        <v>797</v>
      </c>
      <c r="E149" s="22"/>
      <c r="F149" s="12" t="s">
        <v>798</v>
      </c>
      <c r="G149" s="16" t="s">
        <v>799</v>
      </c>
      <c r="H149" s="12" t="s">
        <v>800</v>
      </c>
      <c r="I149" s="12" t="s">
        <v>540</v>
      </c>
      <c r="J149" s="17">
        <v>180</v>
      </c>
      <c r="K149" s="18">
        <v>56</v>
      </c>
      <c r="L149" s="17">
        <v>4</v>
      </c>
      <c r="M149" s="12" t="s">
        <v>29</v>
      </c>
      <c r="N149" s="21" t="s">
        <v>801</v>
      </c>
      <c r="O149" s="17">
        <v>8</v>
      </c>
      <c r="P149" s="12" t="s">
        <v>71</v>
      </c>
      <c r="Q149" s="19">
        <v>6</v>
      </c>
      <c r="R149" s="12" t="s">
        <v>101</v>
      </c>
      <c r="S149" s="17"/>
      <c r="T149" s="12" t="s">
        <v>802</v>
      </c>
      <c r="U149" s="12" t="s">
        <v>676</v>
      </c>
      <c r="V149" s="12">
        <v>460</v>
      </c>
    </row>
    <row r="150" spans="1:22" s="12" customFormat="1">
      <c r="A150" s="12" t="s">
        <v>803</v>
      </c>
      <c r="C150" s="13">
        <v>113</v>
      </c>
      <c r="D150" s="14" t="s">
        <v>804</v>
      </c>
      <c r="E150" s="15" t="s">
        <v>347</v>
      </c>
      <c r="F150" s="12" t="s">
        <v>25</v>
      </c>
      <c r="G150" s="16" t="s">
        <v>345</v>
      </c>
      <c r="H150" s="12" t="s">
        <v>805</v>
      </c>
      <c r="I150" s="12" t="s">
        <v>99</v>
      </c>
      <c r="J150" s="17">
        <v>100</v>
      </c>
      <c r="K150" s="18">
        <v>15</v>
      </c>
      <c r="L150" s="17">
        <v>4</v>
      </c>
      <c r="M150" s="12" t="s">
        <v>31</v>
      </c>
      <c r="N150" s="18">
        <v>6</v>
      </c>
      <c r="O150" s="17">
        <v>8</v>
      </c>
      <c r="P150" s="12" t="s">
        <v>30</v>
      </c>
      <c r="Q150" s="17">
        <v>4</v>
      </c>
      <c r="R150" s="12" t="s">
        <v>101</v>
      </c>
      <c r="S150" s="17">
        <v>292</v>
      </c>
      <c r="T150" s="12" t="s">
        <v>806</v>
      </c>
      <c r="U150" s="12" t="s">
        <v>276</v>
      </c>
      <c r="V150" s="12">
        <v>230</v>
      </c>
    </row>
    <row r="151" spans="1:22" s="12" customFormat="1">
      <c r="A151" s="12" t="s">
        <v>807</v>
      </c>
      <c r="C151" s="13">
        <v>262</v>
      </c>
      <c r="D151" s="14" t="s">
        <v>808</v>
      </c>
      <c r="E151" s="15" t="s">
        <v>491</v>
      </c>
      <c r="F151" s="12" t="s">
        <v>25</v>
      </c>
      <c r="G151" s="16" t="s">
        <v>117</v>
      </c>
      <c r="H151" s="12" t="s">
        <v>809</v>
      </c>
      <c r="I151" s="12" t="s">
        <v>99</v>
      </c>
      <c r="J151" s="17">
        <v>20</v>
      </c>
      <c r="K151" s="18">
        <v>91.5</v>
      </c>
      <c r="L151" s="17">
        <v>2</v>
      </c>
      <c r="M151" s="12" t="s">
        <v>101</v>
      </c>
      <c r="N151" s="18">
        <v>5</v>
      </c>
      <c r="O151" s="17">
        <v>8</v>
      </c>
      <c r="P151" s="12" t="s">
        <v>101</v>
      </c>
      <c r="Q151" s="17">
        <v>2</v>
      </c>
      <c r="R151" s="12" t="s">
        <v>207</v>
      </c>
      <c r="S151" s="17">
        <v>70</v>
      </c>
      <c r="T151" s="12" t="s">
        <v>810</v>
      </c>
      <c r="U151" s="12" t="s">
        <v>584</v>
      </c>
      <c r="V151" s="12">
        <v>230</v>
      </c>
    </row>
    <row r="152" spans="1:22" s="12" customFormat="1">
      <c r="A152" s="12" t="s">
        <v>811</v>
      </c>
      <c r="C152" s="13">
        <v>517</v>
      </c>
      <c r="D152" s="14" t="s">
        <v>812</v>
      </c>
      <c r="E152" s="15" t="s">
        <v>813</v>
      </c>
      <c r="F152" s="12" t="s">
        <v>515</v>
      </c>
      <c r="G152" s="16" t="s">
        <v>814</v>
      </c>
      <c r="H152" s="12" t="s">
        <v>815</v>
      </c>
      <c r="I152" s="12" t="s">
        <v>552</v>
      </c>
      <c r="J152" s="17">
        <v>230</v>
      </c>
      <c r="K152" s="18">
        <v>26.2</v>
      </c>
      <c r="L152" s="17">
        <v>4</v>
      </c>
      <c r="M152" s="12" t="s">
        <v>29</v>
      </c>
      <c r="N152" s="18">
        <v>6</v>
      </c>
      <c r="O152" s="17">
        <v>6</v>
      </c>
      <c r="P152" s="12" t="s">
        <v>31</v>
      </c>
      <c r="Q152" s="17">
        <v>6</v>
      </c>
      <c r="R152" s="12" t="s">
        <v>101</v>
      </c>
      <c r="S152" s="17">
        <v>1500</v>
      </c>
      <c r="T152" s="12" t="s">
        <v>816</v>
      </c>
      <c r="V152" s="12">
        <v>230</v>
      </c>
    </row>
    <row r="153" spans="1:22" s="12" customFormat="1">
      <c r="A153" s="12" t="s">
        <v>817</v>
      </c>
      <c r="C153" s="13">
        <v>526</v>
      </c>
      <c r="D153" s="14" t="s">
        <v>818</v>
      </c>
      <c r="E153" s="15" t="s">
        <v>819</v>
      </c>
      <c r="F153" s="12" t="s">
        <v>515</v>
      </c>
      <c r="G153" s="16" t="s">
        <v>814</v>
      </c>
      <c r="H153" s="12" t="s">
        <v>820</v>
      </c>
      <c r="I153" s="12" t="s">
        <v>552</v>
      </c>
      <c r="J153" s="17">
        <v>190</v>
      </c>
      <c r="K153" s="18">
        <v>28</v>
      </c>
      <c r="L153" s="17">
        <v>4</v>
      </c>
      <c r="M153" s="12" t="s">
        <v>29</v>
      </c>
      <c r="N153" s="18">
        <v>5</v>
      </c>
      <c r="O153" s="17">
        <v>10</v>
      </c>
      <c r="P153" s="12" t="s">
        <v>30</v>
      </c>
      <c r="Q153" s="17">
        <v>4</v>
      </c>
      <c r="R153" s="12" t="s">
        <v>101</v>
      </c>
      <c r="S153" s="17"/>
      <c r="T153" s="12" t="s">
        <v>821</v>
      </c>
      <c r="V153" s="12">
        <v>230</v>
      </c>
    </row>
    <row r="154" spans="1:22" s="12" customFormat="1">
      <c r="A154" s="12" t="s">
        <v>822</v>
      </c>
      <c r="C154" s="13">
        <v>518</v>
      </c>
      <c r="D154" s="14" t="s">
        <v>823</v>
      </c>
      <c r="E154" s="15" t="s">
        <v>813</v>
      </c>
      <c r="F154" s="12" t="s">
        <v>515</v>
      </c>
      <c r="G154" s="16" t="s">
        <v>811</v>
      </c>
      <c r="H154" s="12" t="s">
        <v>824</v>
      </c>
      <c r="I154" s="12" t="s">
        <v>552</v>
      </c>
      <c r="J154" s="17">
        <v>215</v>
      </c>
      <c r="K154" s="18">
        <v>20.5</v>
      </c>
      <c r="L154" s="17">
        <v>3</v>
      </c>
      <c r="M154" s="12" t="s">
        <v>101</v>
      </c>
      <c r="N154" s="18">
        <v>4</v>
      </c>
      <c r="O154" s="17">
        <v>6</v>
      </c>
      <c r="P154" s="12" t="s">
        <v>30</v>
      </c>
      <c r="Q154" s="17">
        <v>3</v>
      </c>
      <c r="R154" s="12" t="s">
        <v>101</v>
      </c>
      <c r="S154" s="17">
        <v>700</v>
      </c>
      <c r="T154" s="12" t="s">
        <v>825</v>
      </c>
      <c r="V154" s="12">
        <v>230</v>
      </c>
    </row>
    <row r="155" spans="1:22" s="12" customFormat="1">
      <c r="A155" s="12" t="s">
        <v>826</v>
      </c>
      <c r="C155" s="13">
        <v>519</v>
      </c>
      <c r="D155" s="14" t="s">
        <v>827</v>
      </c>
      <c r="E155" s="15" t="s">
        <v>813</v>
      </c>
      <c r="F155" s="12" t="s">
        <v>515</v>
      </c>
      <c r="G155" s="16" t="s">
        <v>814</v>
      </c>
      <c r="H155" s="12" t="s">
        <v>828</v>
      </c>
      <c r="I155" s="12" t="s">
        <v>552</v>
      </c>
      <c r="J155" s="17">
        <v>160</v>
      </c>
      <c r="K155" s="18">
        <v>28</v>
      </c>
      <c r="L155" s="17">
        <v>4</v>
      </c>
      <c r="M155" s="12" t="s">
        <v>101</v>
      </c>
      <c r="N155" s="18">
        <v>6</v>
      </c>
      <c r="O155" s="17">
        <v>10</v>
      </c>
      <c r="P155" s="12" t="s">
        <v>101</v>
      </c>
      <c r="Q155" s="19" t="s">
        <v>829</v>
      </c>
      <c r="R155" s="12" t="s">
        <v>101</v>
      </c>
      <c r="S155" s="17">
        <v>3000</v>
      </c>
      <c r="T155" s="12" t="s">
        <v>816</v>
      </c>
      <c r="U155" s="12" t="s">
        <v>676</v>
      </c>
      <c r="V155" s="12">
        <v>230</v>
      </c>
    </row>
    <row r="156" spans="1:22" s="12" customFormat="1">
      <c r="A156" s="12" t="s">
        <v>830</v>
      </c>
      <c r="C156" s="13">
        <v>520</v>
      </c>
      <c r="D156" s="14" t="s">
        <v>831</v>
      </c>
      <c r="E156" s="15" t="s">
        <v>813</v>
      </c>
      <c r="F156" s="12" t="s">
        <v>515</v>
      </c>
      <c r="G156" s="16" t="s">
        <v>826</v>
      </c>
      <c r="H156" s="12" t="s">
        <v>832</v>
      </c>
      <c r="I156" s="12" t="s">
        <v>552</v>
      </c>
      <c r="J156" s="17">
        <v>85</v>
      </c>
      <c r="K156" s="18">
        <v>14</v>
      </c>
      <c r="L156" s="17">
        <v>3</v>
      </c>
      <c r="M156" s="12" t="s">
        <v>101</v>
      </c>
      <c r="N156" s="18">
        <v>6</v>
      </c>
      <c r="O156" s="17">
        <v>8</v>
      </c>
      <c r="P156" s="12" t="s">
        <v>30</v>
      </c>
      <c r="Q156" s="17">
        <v>4</v>
      </c>
      <c r="R156" s="12" t="s">
        <v>101</v>
      </c>
      <c r="S156" s="17">
        <v>100</v>
      </c>
      <c r="T156" s="12" t="s">
        <v>833</v>
      </c>
      <c r="V156" s="12">
        <v>230</v>
      </c>
    </row>
    <row r="157" spans="1:22" s="12" customFormat="1">
      <c r="A157" s="12" t="s">
        <v>834</v>
      </c>
      <c r="C157" s="13">
        <v>521</v>
      </c>
      <c r="D157" s="14" t="s">
        <v>835</v>
      </c>
      <c r="E157" s="15" t="s">
        <v>813</v>
      </c>
      <c r="F157" s="12" t="s">
        <v>515</v>
      </c>
      <c r="G157" s="16" t="s">
        <v>830</v>
      </c>
      <c r="H157" s="12" t="s">
        <v>836</v>
      </c>
      <c r="I157" s="12" t="s">
        <v>552</v>
      </c>
      <c r="J157" s="17">
        <v>100</v>
      </c>
      <c r="K157" s="18">
        <v>13.4</v>
      </c>
      <c r="L157" s="17">
        <v>3</v>
      </c>
      <c r="M157" s="12" t="s">
        <v>101</v>
      </c>
      <c r="N157" s="18">
        <v>6</v>
      </c>
      <c r="O157" s="17">
        <v>8</v>
      </c>
      <c r="P157" s="12" t="s">
        <v>30</v>
      </c>
      <c r="Q157" s="17">
        <v>4</v>
      </c>
      <c r="R157" s="12" t="s">
        <v>101</v>
      </c>
      <c r="S157" s="17">
        <v>225</v>
      </c>
      <c r="T157" s="12" t="s">
        <v>837</v>
      </c>
      <c r="V157" s="12">
        <v>230</v>
      </c>
    </row>
    <row r="158" spans="1:22" s="12" customFormat="1">
      <c r="A158" s="12" t="s">
        <v>814</v>
      </c>
      <c r="C158" s="13">
        <v>522</v>
      </c>
      <c r="D158" s="14" t="s">
        <v>838</v>
      </c>
      <c r="E158" s="15" t="s">
        <v>813</v>
      </c>
      <c r="F158" s="12" t="s">
        <v>515</v>
      </c>
      <c r="G158" s="16" t="s">
        <v>538</v>
      </c>
      <c r="H158" s="12" t="s">
        <v>839</v>
      </c>
      <c r="I158" s="12" t="s">
        <v>552</v>
      </c>
      <c r="J158" s="17">
        <v>1100</v>
      </c>
      <c r="K158" s="18">
        <v>85</v>
      </c>
      <c r="L158" s="17">
        <v>8</v>
      </c>
      <c r="M158" s="12" t="s">
        <v>29</v>
      </c>
      <c r="N158" s="18">
        <v>12</v>
      </c>
      <c r="O158" s="17">
        <v>24</v>
      </c>
      <c r="P158" s="12" t="s">
        <v>101</v>
      </c>
      <c r="Q158" s="17">
        <v>12</v>
      </c>
      <c r="R158" s="12" t="s">
        <v>101</v>
      </c>
      <c r="S158" s="17">
        <v>900</v>
      </c>
      <c r="T158" s="12" t="s">
        <v>840</v>
      </c>
      <c r="V158" s="12">
        <v>480</v>
      </c>
    </row>
    <row r="159" spans="1:22" s="12" customFormat="1">
      <c r="A159" s="12" t="s">
        <v>841</v>
      </c>
      <c r="C159" s="13">
        <v>523</v>
      </c>
      <c r="D159" s="14" t="s">
        <v>842</v>
      </c>
      <c r="E159" s="15" t="s">
        <v>819</v>
      </c>
      <c r="F159" s="12" t="s">
        <v>515</v>
      </c>
      <c r="G159" s="16" t="s">
        <v>814</v>
      </c>
      <c r="H159" s="12" t="s">
        <v>843</v>
      </c>
      <c r="I159" s="12" t="s">
        <v>552</v>
      </c>
      <c r="J159" s="17">
        <v>204</v>
      </c>
      <c r="K159" s="18">
        <v>27.8</v>
      </c>
      <c r="L159" s="12" t="s">
        <v>844</v>
      </c>
      <c r="M159" s="12" t="s">
        <v>29</v>
      </c>
      <c r="N159" s="18">
        <v>6</v>
      </c>
      <c r="O159" s="17">
        <v>8</v>
      </c>
      <c r="P159" s="12" t="s">
        <v>101</v>
      </c>
      <c r="Q159" s="17">
        <v>4</v>
      </c>
      <c r="R159" s="12" t="s">
        <v>101</v>
      </c>
      <c r="S159" s="17"/>
      <c r="T159" s="12" t="s">
        <v>845</v>
      </c>
      <c r="V159" s="12">
        <v>230</v>
      </c>
    </row>
    <row r="160" spans="1:22" s="12" customFormat="1">
      <c r="A160" s="12" t="s">
        <v>846</v>
      </c>
      <c r="C160" s="13">
        <v>524</v>
      </c>
      <c r="D160" s="14" t="s">
        <v>847</v>
      </c>
      <c r="E160" s="15" t="s">
        <v>819</v>
      </c>
      <c r="F160" s="12" t="s">
        <v>515</v>
      </c>
      <c r="G160" s="16" t="s">
        <v>814</v>
      </c>
      <c r="H160" s="12" t="s">
        <v>848</v>
      </c>
      <c r="I160" s="12" t="s">
        <v>552</v>
      </c>
      <c r="J160" s="17">
        <v>250</v>
      </c>
      <c r="K160" s="18">
        <v>22</v>
      </c>
      <c r="L160" s="17">
        <v>4</v>
      </c>
      <c r="M160" s="12" t="s">
        <v>207</v>
      </c>
      <c r="N160" s="18">
        <v>6</v>
      </c>
      <c r="O160" s="17">
        <v>12</v>
      </c>
      <c r="P160" s="12" t="s">
        <v>101</v>
      </c>
      <c r="Q160" s="19" t="s">
        <v>849</v>
      </c>
      <c r="R160" s="12" t="s">
        <v>101</v>
      </c>
      <c r="S160" s="17">
        <v>1450</v>
      </c>
      <c r="T160" s="12" t="s">
        <v>821</v>
      </c>
      <c r="V160" s="12">
        <v>230</v>
      </c>
    </row>
    <row r="161" spans="1:22" s="12" customFormat="1">
      <c r="A161" s="12" t="s">
        <v>850</v>
      </c>
      <c r="C161" s="13">
        <v>525</v>
      </c>
      <c r="D161" s="14" t="s">
        <v>851</v>
      </c>
      <c r="E161" s="15" t="s">
        <v>819</v>
      </c>
      <c r="F161" s="12" t="s">
        <v>515</v>
      </c>
      <c r="G161" s="16" t="s">
        <v>814</v>
      </c>
      <c r="H161" s="12" t="s">
        <v>852</v>
      </c>
      <c r="I161" s="12" t="s">
        <v>552</v>
      </c>
      <c r="J161" s="17">
        <v>265</v>
      </c>
      <c r="K161" s="18">
        <v>18.600000000000001</v>
      </c>
      <c r="L161" s="17">
        <v>4</v>
      </c>
      <c r="M161" s="12" t="s">
        <v>29</v>
      </c>
      <c r="N161" s="18">
        <v>5</v>
      </c>
      <c r="O161" s="17">
        <v>10</v>
      </c>
      <c r="P161" s="12" t="s">
        <v>30</v>
      </c>
      <c r="Q161" s="17">
        <v>4</v>
      </c>
      <c r="R161" s="12" t="s">
        <v>101</v>
      </c>
      <c r="S161" s="17">
        <v>300</v>
      </c>
      <c r="T161" s="12" t="s">
        <v>853</v>
      </c>
      <c r="V161" s="12">
        <v>230</v>
      </c>
    </row>
    <row r="162" spans="1:22" s="12" customFormat="1">
      <c r="A162" s="12" t="s">
        <v>854</v>
      </c>
      <c r="C162" s="13">
        <v>850</v>
      </c>
      <c r="D162" s="14" t="s">
        <v>855</v>
      </c>
      <c r="E162" s="15" t="s">
        <v>713</v>
      </c>
      <c r="F162" s="12" t="s">
        <v>336</v>
      </c>
      <c r="G162" s="16" t="s">
        <v>856</v>
      </c>
      <c r="H162" s="12" t="s">
        <v>857</v>
      </c>
      <c r="I162" s="12" t="s">
        <v>858</v>
      </c>
      <c r="J162" s="17">
        <v>53</v>
      </c>
      <c r="K162" s="18">
        <v>49</v>
      </c>
      <c r="L162" s="17">
        <v>2</v>
      </c>
      <c r="M162" s="12" t="s">
        <v>101</v>
      </c>
      <c r="N162" s="18">
        <v>4</v>
      </c>
      <c r="O162" s="17">
        <v>6</v>
      </c>
      <c r="P162" s="12" t="s">
        <v>101</v>
      </c>
      <c r="Q162" s="17">
        <v>2</v>
      </c>
      <c r="R162" s="12" t="s">
        <v>101</v>
      </c>
      <c r="S162" s="17">
        <v>913</v>
      </c>
      <c r="T162" s="12" t="s">
        <v>859</v>
      </c>
      <c r="U162" s="12" t="s">
        <v>860</v>
      </c>
      <c r="V162" s="12">
        <v>230</v>
      </c>
    </row>
    <row r="163" spans="1:22" s="12" customFormat="1">
      <c r="A163" s="12" t="s">
        <v>861</v>
      </c>
      <c r="C163" s="13">
        <v>482</v>
      </c>
      <c r="D163" s="14" t="s">
        <v>862</v>
      </c>
      <c r="E163" s="15" t="s">
        <v>863</v>
      </c>
      <c r="F163" s="12" t="s">
        <v>336</v>
      </c>
      <c r="G163" s="16" t="s">
        <v>680</v>
      </c>
      <c r="H163" s="12" t="s">
        <v>864</v>
      </c>
      <c r="I163" s="12" t="s">
        <v>99</v>
      </c>
      <c r="J163" s="17">
        <v>400</v>
      </c>
      <c r="K163" s="18">
        <v>35</v>
      </c>
      <c r="L163" s="17">
        <v>10</v>
      </c>
      <c r="M163" s="12" t="s">
        <v>29</v>
      </c>
      <c r="N163" s="21" t="s">
        <v>100</v>
      </c>
      <c r="O163" s="17">
        <v>16</v>
      </c>
      <c r="P163" s="12" t="s">
        <v>71</v>
      </c>
      <c r="Q163" s="17">
        <v>10</v>
      </c>
      <c r="R163" s="12" t="s">
        <v>101</v>
      </c>
      <c r="S163" s="17">
        <v>6100</v>
      </c>
      <c r="T163" s="12" t="s">
        <v>865</v>
      </c>
      <c r="V163" s="12">
        <v>480</v>
      </c>
    </row>
    <row r="164" spans="1:22" s="12" customFormat="1">
      <c r="A164" s="12" t="s">
        <v>866</v>
      </c>
      <c r="C164" s="13">
        <v>498</v>
      </c>
      <c r="D164" s="14" t="s">
        <v>867</v>
      </c>
      <c r="E164" s="15" t="s">
        <v>868</v>
      </c>
      <c r="F164" s="12" t="s">
        <v>336</v>
      </c>
      <c r="G164" s="16" t="s">
        <v>414</v>
      </c>
      <c r="H164" s="12" t="s">
        <v>869</v>
      </c>
      <c r="I164" s="12" t="s">
        <v>99</v>
      </c>
      <c r="J164" s="17">
        <v>80</v>
      </c>
      <c r="K164" s="18">
        <v>80</v>
      </c>
      <c r="L164" s="17">
        <v>4</v>
      </c>
      <c r="M164" s="12" t="s">
        <v>71</v>
      </c>
      <c r="N164" s="18">
        <v>6</v>
      </c>
      <c r="O164" s="17">
        <v>8</v>
      </c>
      <c r="P164" s="12" t="s">
        <v>101</v>
      </c>
      <c r="Q164" s="17">
        <v>4</v>
      </c>
      <c r="R164" s="12" t="s">
        <v>101</v>
      </c>
      <c r="S164" s="17"/>
      <c r="T164" s="12" t="s">
        <v>870</v>
      </c>
      <c r="U164" s="12" t="s">
        <v>584</v>
      </c>
      <c r="V164" s="12">
        <v>230</v>
      </c>
    </row>
    <row r="165" spans="1:22" s="12" customFormat="1">
      <c r="A165" s="12" t="s">
        <v>871</v>
      </c>
      <c r="C165" s="13">
        <v>824</v>
      </c>
      <c r="D165" s="14" t="s">
        <v>872</v>
      </c>
      <c r="E165" s="15" t="s">
        <v>873</v>
      </c>
      <c r="F165" s="12" t="s">
        <v>515</v>
      </c>
      <c r="G165" s="16" t="s">
        <v>538</v>
      </c>
      <c r="H165" s="12" t="s">
        <v>874</v>
      </c>
      <c r="I165" s="12" t="s">
        <v>518</v>
      </c>
      <c r="J165" s="17">
        <v>652</v>
      </c>
      <c r="K165" s="18">
        <v>92</v>
      </c>
      <c r="L165" s="17">
        <v>8</v>
      </c>
      <c r="M165" s="12" t="s">
        <v>101</v>
      </c>
      <c r="N165" s="18">
        <v>10</v>
      </c>
      <c r="O165" s="17">
        <v>8</v>
      </c>
      <c r="P165" s="12" t="s">
        <v>101</v>
      </c>
      <c r="Q165" s="17">
        <v>8</v>
      </c>
      <c r="R165" s="12" t="s">
        <v>207</v>
      </c>
      <c r="S165" s="17">
        <v>838</v>
      </c>
      <c r="T165" s="12" t="s">
        <v>875</v>
      </c>
      <c r="U165" s="12" t="s">
        <v>876</v>
      </c>
      <c r="V165" s="12">
        <v>460</v>
      </c>
    </row>
    <row r="166" spans="1:22" s="12" customFormat="1">
      <c r="A166" s="12" t="s">
        <v>877</v>
      </c>
      <c r="C166" s="13">
        <v>825</v>
      </c>
      <c r="D166" s="14" t="s">
        <v>878</v>
      </c>
      <c r="E166" s="15" t="s">
        <v>873</v>
      </c>
      <c r="F166" s="12" t="s">
        <v>515</v>
      </c>
      <c r="G166" s="16" t="s">
        <v>871</v>
      </c>
      <c r="H166" s="12" t="s">
        <v>879</v>
      </c>
      <c r="I166" s="12" t="s">
        <v>518</v>
      </c>
      <c r="J166" s="17">
        <v>122</v>
      </c>
      <c r="K166" s="18">
        <v>42</v>
      </c>
      <c r="L166" s="17">
        <v>4</v>
      </c>
      <c r="M166" s="12" t="s">
        <v>101</v>
      </c>
      <c r="N166" s="18">
        <v>6</v>
      </c>
      <c r="O166" s="17">
        <v>8</v>
      </c>
      <c r="P166" s="12" t="s">
        <v>101</v>
      </c>
      <c r="Q166" s="17">
        <v>4</v>
      </c>
      <c r="R166" s="12" t="s">
        <v>207</v>
      </c>
      <c r="S166" s="17">
        <v>2215</v>
      </c>
      <c r="T166" s="12" t="s">
        <v>880</v>
      </c>
      <c r="U166" s="12" t="s">
        <v>881</v>
      </c>
      <c r="V166" s="12">
        <v>230</v>
      </c>
    </row>
    <row r="167" spans="1:22" s="12" customFormat="1">
      <c r="A167" s="12" t="s">
        <v>882</v>
      </c>
      <c r="C167" s="13">
        <v>847</v>
      </c>
      <c r="D167" s="14" t="s">
        <v>883</v>
      </c>
      <c r="E167" s="15" t="s">
        <v>537</v>
      </c>
      <c r="F167" s="12" t="s">
        <v>515</v>
      </c>
      <c r="G167" s="16" t="s">
        <v>871</v>
      </c>
      <c r="H167" s="12" t="s">
        <v>884</v>
      </c>
      <c r="I167" s="12" t="s">
        <v>518</v>
      </c>
      <c r="J167" s="17">
        <v>194</v>
      </c>
      <c r="K167" s="18">
        <v>34</v>
      </c>
      <c r="L167" s="17">
        <v>4</v>
      </c>
      <c r="M167" s="12" t="s">
        <v>29</v>
      </c>
      <c r="N167" s="18">
        <v>6</v>
      </c>
      <c r="O167" s="17">
        <v>8</v>
      </c>
      <c r="P167" s="12" t="s">
        <v>101</v>
      </c>
      <c r="Q167" s="17">
        <v>6</v>
      </c>
      <c r="R167" s="12" t="s">
        <v>207</v>
      </c>
      <c r="S167" s="17">
        <v>1805</v>
      </c>
      <c r="T167" s="12" t="s">
        <v>885</v>
      </c>
      <c r="U167" s="12" t="s">
        <v>584</v>
      </c>
      <c r="V167" s="12">
        <v>230</v>
      </c>
    </row>
    <row r="168" spans="1:22" s="12" customFormat="1">
      <c r="A168" s="12" t="s">
        <v>886</v>
      </c>
      <c r="C168" s="13">
        <v>51</v>
      </c>
      <c r="D168" s="14" t="s">
        <v>887</v>
      </c>
      <c r="E168" s="15" t="s">
        <v>342</v>
      </c>
      <c r="F168" s="12" t="s">
        <v>25</v>
      </c>
      <c r="G168" s="16" t="s">
        <v>22</v>
      </c>
      <c r="H168" s="12" t="s">
        <v>888</v>
      </c>
      <c r="I168" s="12" t="s">
        <v>28</v>
      </c>
      <c r="J168" s="17">
        <v>27</v>
      </c>
      <c r="K168" s="18">
        <v>65</v>
      </c>
      <c r="L168" s="17">
        <v>2</v>
      </c>
      <c r="M168" s="12" t="s">
        <v>101</v>
      </c>
      <c r="N168" s="18">
        <v>4</v>
      </c>
      <c r="O168" s="17">
        <v>4</v>
      </c>
      <c r="P168" s="12" t="s">
        <v>101</v>
      </c>
      <c r="Q168" s="17">
        <v>2</v>
      </c>
      <c r="R168" s="12" t="s">
        <v>101</v>
      </c>
      <c r="S168" s="17">
        <v>60</v>
      </c>
      <c r="T168" s="12" t="s">
        <v>889</v>
      </c>
      <c r="U168" s="12" t="s">
        <v>890</v>
      </c>
      <c r="V168" s="12">
        <v>230</v>
      </c>
    </row>
    <row r="169" spans="1:22" s="12" customFormat="1">
      <c r="A169" s="12" t="s">
        <v>891</v>
      </c>
      <c r="C169" s="13">
        <v>52</v>
      </c>
      <c r="D169" s="14" t="s">
        <v>892</v>
      </c>
      <c r="E169" s="15" t="s">
        <v>342</v>
      </c>
      <c r="F169" s="12" t="s">
        <v>25</v>
      </c>
      <c r="G169" s="16" t="s">
        <v>22</v>
      </c>
      <c r="H169" s="12" t="s">
        <v>893</v>
      </c>
      <c r="I169" s="12" t="s">
        <v>28</v>
      </c>
      <c r="J169" s="17">
        <v>25</v>
      </c>
      <c r="K169" s="18">
        <v>46</v>
      </c>
      <c r="L169" s="17">
        <v>2</v>
      </c>
      <c r="M169" s="12" t="s">
        <v>101</v>
      </c>
      <c r="N169" s="18">
        <v>4</v>
      </c>
      <c r="O169" s="17">
        <v>4</v>
      </c>
      <c r="P169" s="12" t="s">
        <v>101</v>
      </c>
      <c r="Q169" s="17">
        <v>2</v>
      </c>
      <c r="R169" s="12" t="s">
        <v>101</v>
      </c>
      <c r="S169" s="17">
        <v>60</v>
      </c>
      <c r="T169" s="12" t="s">
        <v>894</v>
      </c>
      <c r="U169" s="12" t="s">
        <v>895</v>
      </c>
      <c r="V169" s="12">
        <v>230</v>
      </c>
    </row>
    <row r="170" spans="1:22" s="12" customFormat="1">
      <c r="A170" s="12" t="s">
        <v>896</v>
      </c>
      <c r="C170" s="13">
        <v>53</v>
      </c>
      <c r="D170" s="14" t="s">
        <v>897</v>
      </c>
      <c r="E170" s="15" t="s">
        <v>342</v>
      </c>
      <c r="F170" s="12" t="s">
        <v>25</v>
      </c>
      <c r="G170" s="16" t="s">
        <v>22</v>
      </c>
      <c r="H170" s="12" t="s">
        <v>898</v>
      </c>
      <c r="I170" s="12" t="s">
        <v>28</v>
      </c>
      <c r="J170" s="17">
        <v>37</v>
      </c>
      <c r="K170" s="18">
        <v>20</v>
      </c>
      <c r="L170" s="18">
        <v>1.5</v>
      </c>
      <c r="M170" s="12" t="s">
        <v>101</v>
      </c>
      <c r="N170" s="18">
        <v>4</v>
      </c>
      <c r="O170" s="17">
        <v>4</v>
      </c>
      <c r="P170" s="12" t="s">
        <v>101</v>
      </c>
      <c r="Q170" s="17">
        <v>2</v>
      </c>
      <c r="R170" s="12" t="s">
        <v>101</v>
      </c>
      <c r="S170" s="17">
        <v>4100</v>
      </c>
      <c r="T170" s="12" t="s">
        <v>899</v>
      </c>
      <c r="U170" s="12" t="s">
        <v>900</v>
      </c>
      <c r="V170" s="12">
        <v>230</v>
      </c>
    </row>
    <row r="171" spans="1:22" s="12" customFormat="1">
      <c r="A171" s="12" t="s">
        <v>901</v>
      </c>
      <c r="C171" s="13">
        <v>72</v>
      </c>
      <c r="D171" s="14" t="s">
        <v>902</v>
      </c>
      <c r="E171" s="15" t="s">
        <v>903</v>
      </c>
      <c r="F171" s="12" t="s">
        <v>25</v>
      </c>
      <c r="G171" s="16" t="s">
        <v>22</v>
      </c>
      <c r="H171" s="12" t="s">
        <v>904</v>
      </c>
      <c r="I171" s="12" t="s">
        <v>28</v>
      </c>
      <c r="J171" s="17">
        <v>18</v>
      </c>
      <c r="K171" s="18">
        <v>6</v>
      </c>
      <c r="L171" s="18">
        <v>1.5</v>
      </c>
      <c r="M171" s="12" t="s">
        <v>101</v>
      </c>
      <c r="N171" s="18">
        <v>4</v>
      </c>
      <c r="O171" s="17">
        <v>4</v>
      </c>
      <c r="P171" s="12" t="s">
        <v>101</v>
      </c>
      <c r="Q171" s="17">
        <v>2</v>
      </c>
      <c r="R171" s="12" t="s">
        <v>101</v>
      </c>
      <c r="S171" s="17"/>
      <c r="T171" s="12" t="s">
        <v>905</v>
      </c>
      <c r="U171" s="12" t="s">
        <v>584</v>
      </c>
      <c r="V171" s="12">
        <v>230</v>
      </c>
    </row>
    <row r="172" spans="1:22" s="12" customFormat="1">
      <c r="A172" s="12" t="s">
        <v>906</v>
      </c>
      <c r="C172" s="13">
        <v>121</v>
      </c>
      <c r="D172" s="14" t="s">
        <v>907</v>
      </c>
      <c r="E172" s="15" t="s">
        <v>219</v>
      </c>
      <c r="F172" s="12" t="s">
        <v>25</v>
      </c>
      <c r="G172" s="16" t="s">
        <v>908</v>
      </c>
      <c r="H172" s="12" t="s">
        <v>909</v>
      </c>
      <c r="I172" s="12" t="s">
        <v>99</v>
      </c>
      <c r="J172" s="17">
        <v>100</v>
      </c>
      <c r="K172" s="18">
        <v>20</v>
      </c>
      <c r="L172" s="17">
        <v>4</v>
      </c>
      <c r="M172" s="12" t="s">
        <v>31</v>
      </c>
      <c r="N172" s="18">
        <v>6</v>
      </c>
      <c r="O172" s="17">
        <v>6</v>
      </c>
      <c r="P172" s="12" t="s">
        <v>30</v>
      </c>
      <c r="Q172" s="17">
        <v>4</v>
      </c>
      <c r="R172" s="12" t="s">
        <v>101</v>
      </c>
      <c r="S172" s="17"/>
      <c r="T172" s="12" t="s">
        <v>910</v>
      </c>
      <c r="V172" s="12">
        <v>230</v>
      </c>
    </row>
    <row r="173" spans="1:22" s="12" customFormat="1">
      <c r="A173" s="12" t="s">
        <v>911</v>
      </c>
      <c r="C173" s="13">
        <v>122</v>
      </c>
      <c r="D173" s="14" t="s">
        <v>912</v>
      </c>
      <c r="E173" s="15" t="s">
        <v>219</v>
      </c>
      <c r="F173" s="12" t="s">
        <v>25</v>
      </c>
      <c r="G173" s="16" t="s">
        <v>26</v>
      </c>
      <c r="H173" s="12" t="s">
        <v>913</v>
      </c>
      <c r="I173" s="12" t="s">
        <v>99</v>
      </c>
      <c r="J173" s="17">
        <v>100</v>
      </c>
      <c r="K173" s="18">
        <v>35</v>
      </c>
      <c r="L173" s="17">
        <v>4</v>
      </c>
      <c r="M173" s="12" t="s">
        <v>101</v>
      </c>
      <c r="N173" s="18">
        <v>6</v>
      </c>
      <c r="O173" s="17">
        <v>10</v>
      </c>
      <c r="P173" s="12" t="s">
        <v>30</v>
      </c>
      <c r="Q173" s="17">
        <v>4</v>
      </c>
      <c r="R173" s="12" t="s">
        <v>101</v>
      </c>
      <c r="S173" s="17">
        <v>1750</v>
      </c>
      <c r="T173" s="12" t="s">
        <v>914</v>
      </c>
      <c r="V173" s="12">
        <v>230</v>
      </c>
    </row>
    <row r="174" spans="1:22" s="12" customFormat="1">
      <c r="A174" s="12" t="s">
        <v>908</v>
      </c>
      <c r="C174" s="13">
        <v>120</v>
      </c>
      <c r="D174" s="14" t="s">
        <v>915</v>
      </c>
      <c r="E174" s="15" t="s">
        <v>219</v>
      </c>
      <c r="F174" s="12" t="s">
        <v>25</v>
      </c>
      <c r="G174" s="16" t="s">
        <v>26</v>
      </c>
      <c r="H174" s="12" t="s">
        <v>916</v>
      </c>
      <c r="I174" s="12" t="s">
        <v>99</v>
      </c>
      <c r="J174" s="17">
        <v>300</v>
      </c>
      <c r="K174" s="18">
        <v>30</v>
      </c>
      <c r="L174" s="17">
        <v>4</v>
      </c>
      <c r="M174" s="12" t="s">
        <v>31</v>
      </c>
      <c r="N174" s="18">
        <v>6</v>
      </c>
      <c r="O174" s="17">
        <v>12</v>
      </c>
      <c r="P174" s="12" t="s">
        <v>101</v>
      </c>
      <c r="Q174" s="17">
        <v>6</v>
      </c>
      <c r="R174" s="12" t="s">
        <v>917</v>
      </c>
      <c r="S174" s="17">
        <v>1800</v>
      </c>
      <c r="T174" s="12" t="s">
        <v>918</v>
      </c>
      <c r="V174" s="12">
        <v>230</v>
      </c>
    </row>
    <row r="175" spans="1:22" s="12" customFormat="1">
      <c r="A175" s="12" t="s">
        <v>919</v>
      </c>
      <c r="C175" s="13">
        <v>142</v>
      </c>
      <c r="D175" s="14" t="s">
        <v>920</v>
      </c>
      <c r="E175" s="15" t="s">
        <v>161</v>
      </c>
      <c r="F175" s="12" t="s">
        <v>25</v>
      </c>
      <c r="G175" s="16" t="s">
        <v>345</v>
      </c>
      <c r="H175" s="12" t="s">
        <v>921</v>
      </c>
      <c r="I175" s="12" t="s">
        <v>99</v>
      </c>
      <c r="J175" s="17">
        <v>150</v>
      </c>
      <c r="K175" s="18">
        <v>25</v>
      </c>
      <c r="L175" s="17">
        <v>4</v>
      </c>
      <c r="M175" s="12" t="s">
        <v>101</v>
      </c>
      <c r="N175" s="18">
        <v>6</v>
      </c>
      <c r="O175" s="17">
        <v>8</v>
      </c>
      <c r="P175" s="12" t="s">
        <v>30</v>
      </c>
      <c r="Q175" s="17">
        <v>4</v>
      </c>
      <c r="R175" s="12" t="s">
        <v>101</v>
      </c>
      <c r="S175" s="17">
        <v>313</v>
      </c>
      <c r="T175" s="12" t="s">
        <v>922</v>
      </c>
      <c r="U175" s="12" t="s">
        <v>511</v>
      </c>
      <c r="V175" s="12">
        <v>230</v>
      </c>
    </row>
    <row r="176" spans="1:22" s="12" customFormat="1">
      <c r="A176" s="12" t="s">
        <v>923</v>
      </c>
      <c r="C176" s="13">
        <v>419</v>
      </c>
      <c r="D176" s="14" t="s">
        <v>924</v>
      </c>
      <c r="E176" s="15" t="s">
        <v>268</v>
      </c>
      <c r="F176" s="12" t="s">
        <v>25</v>
      </c>
      <c r="G176" s="16" t="s">
        <v>925</v>
      </c>
      <c r="H176" s="12" t="s">
        <v>926</v>
      </c>
      <c r="I176" s="12" t="s">
        <v>99</v>
      </c>
      <c r="J176" s="17">
        <v>170</v>
      </c>
      <c r="K176" s="18">
        <v>15</v>
      </c>
      <c r="L176" s="17">
        <v>4</v>
      </c>
      <c r="M176" s="12" t="s">
        <v>101</v>
      </c>
      <c r="N176" s="18">
        <v>6</v>
      </c>
      <c r="O176" s="17">
        <v>10</v>
      </c>
      <c r="P176" s="12" t="s">
        <v>30</v>
      </c>
      <c r="Q176" s="17">
        <v>4</v>
      </c>
      <c r="R176" s="12" t="s">
        <v>31</v>
      </c>
      <c r="S176" s="17">
        <v>30</v>
      </c>
      <c r="T176" s="12" t="s">
        <v>927</v>
      </c>
      <c r="V176" s="12">
        <v>230</v>
      </c>
    </row>
    <row r="177" spans="1:22" s="12" customFormat="1">
      <c r="A177" s="12" t="s">
        <v>925</v>
      </c>
      <c r="C177" s="13">
        <v>420</v>
      </c>
      <c r="D177" s="14" t="s">
        <v>928</v>
      </c>
      <c r="E177" s="15" t="s">
        <v>268</v>
      </c>
      <c r="F177" s="12" t="s">
        <v>25</v>
      </c>
      <c r="G177" s="16" t="s">
        <v>291</v>
      </c>
      <c r="H177" s="12" t="s">
        <v>929</v>
      </c>
      <c r="I177" s="12" t="s">
        <v>99</v>
      </c>
      <c r="J177" s="17">
        <v>220</v>
      </c>
      <c r="K177" s="18">
        <v>23</v>
      </c>
      <c r="L177" s="17">
        <v>3</v>
      </c>
      <c r="M177" s="12" t="s">
        <v>101</v>
      </c>
      <c r="N177" s="18">
        <v>6</v>
      </c>
      <c r="O177" s="17">
        <v>8</v>
      </c>
      <c r="P177" s="12" t="s">
        <v>30</v>
      </c>
      <c r="Q177" s="17">
        <v>4</v>
      </c>
      <c r="R177" s="12" t="s">
        <v>101</v>
      </c>
      <c r="S177" s="17"/>
      <c r="T177" s="12" t="s">
        <v>930</v>
      </c>
      <c r="V177" s="12">
        <v>480</v>
      </c>
    </row>
    <row r="178" spans="1:22" s="12" customFormat="1">
      <c r="A178" s="12" t="s">
        <v>931</v>
      </c>
      <c r="C178" s="13">
        <v>460</v>
      </c>
      <c r="D178" s="14" t="s">
        <v>932</v>
      </c>
      <c r="E178" s="15" t="s">
        <v>268</v>
      </c>
      <c r="F178" s="12" t="s">
        <v>25</v>
      </c>
      <c r="G178" s="16" t="s">
        <v>925</v>
      </c>
      <c r="H178" s="12" t="s">
        <v>933</v>
      </c>
      <c r="I178" s="12" t="s">
        <v>99</v>
      </c>
      <c r="J178" s="17">
        <v>75</v>
      </c>
      <c r="K178" s="18">
        <v>16</v>
      </c>
      <c r="L178" s="17">
        <v>4</v>
      </c>
      <c r="M178" s="12" t="s">
        <v>29</v>
      </c>
      <c r="N178" s="18">
        <v>5</v>
      </c>
      <c r="O178" s="17">
        <v>8</v>
      </c>
      <c r="P178" s="12" t="s">
        <v>71</v>
      </c>
      <c r="Q178" s="12">
        <v>4</v>
      </c>
      <c r="R178" s="12" t="s">
        <v>101</v>
      </c>
      <c r="S178" s="12">
        <v>900</v>
      </c>
      <c r="T178" s="12" t="s">
        <v>934</v>
      </c>
      <c r="U178" s="12" t="s">
        <v>935</v>
      </c>
      <c r="V178" s="12">
        <v>208</v>
      </c>
    </row>
    <row r="179" spans="1:22" s="12" customFormat="1">
      <c r="A179" s="12" t="s">
        <v>936</v>
      </c>
      <c r="C179" s="13">
        <v>421</v>
      </c>
      <c r="D179" s="14" t="s">
        <v>937</v>
      </c>
      <c r="E179" s="15" t="s">
        <v>268</v>
      </c>
      <c r="F179" s="12" t="s">
        <v>25</v>
      </c>
      <c r="G179" s="16" t="s">
        <v>291</v>
      </c>
      <c r="H179" s="12" t="s">
        <v>938</v>
      </c>
      <c r="I179" s="12" t="s">
        <v>99</v>
      </c>
      <c r="J179" s="17">
        <v>200</v>
      </c>
      <c r="K179" s="18">
        <v>11</v>
      </c>
      <c r="L179" s="17">
        <v>4</v>
      </c>
      <c r="M179" s="12" t="s">
        <v>101</v>
      </c>
      <c r="N179" s="18">
        <v>4</v>
      </c>
      <c r="O179" s="17">
        <v>8</v>
      </c>
      <c r="P179" s="12" t="s">
        <v>101</v>
      </c>
      <c r="Q179" s="12">
        <v>4</v>
      </c>
      <c r="R179" s="12" t="s">
        <v>101</v>
      </c>
      <c r="S179" s="17"/>
      <c r="T179" s="12" t="s">
        <v>930</v>
      </c>
      <c r="U179" s="12" t="s">
        <v>935</v>
      </c>
      <c r="V179" s="12">
        <v>230</v>
      </c>
    </row>
    <row r="180" spans="1:22" s="12" customFormat="1">
      <c r="A180" s="12" t="s">
        <v>939</v>
      </c>
      <c r="C180" s="13">
        <v>422</v>
      </c>
      <c r="D180" s="14" t="s">
        <v>940</v>
      </c>
      <c r="E180" s="15" t="s">
        <v>268</v>
      </c>
      <c r="F180" s="12" t="s">
        <v>25</v>
      </c>
      <c r="G180" s="16" t="s">
        <v>291</v>
      </c>
      <c r="H180" s="12" t="s">
        <v>941</v>
      </c>
      <c r="I180" s="12" t="s">
        <v>99</v>
      </c>
      <c r="J180" s="17">
        <v>100</v>
      </c>
      <c r="K180" s="18">
        <v>27</v>
      </c>
      <c r="L180" s="17">
        <v>3</v>
      </c>
      <c r="M180" s="12" t="s">
        <v>101</v>
      </c>
      <c r="N180" s="18">
        <v>4</v>
      </c>
      <c r="O180" s="17">
        <v>8</v>
      </c>
      <c r="P180" s="12" t="s">
        <v>30</v>
      </c>
      <c r="Q180" s="17">
        <v>6</v>
      </c>
      <c r="R180" s="12" t="s">
        <v>101</v>
      </c>
      <c r="S180" s="17">
        <v>1086</v>
      </c>
      <c r="T180" s="12" t="s">
        <v>942</v>
      </c>
      <c r="V180" s="12">
        <v>230</v>
      </c>
    </row>
    <row r="181" spans="1:22" s="12" customFormat="1">
      <c r="A181" s="12" t="s">
        <v>943</v>
      </c>
      <c r="C181" s="13">
        <v>423</v>
      </c>
      <c r="D181" s="14" t="s">
        <v>944</v>
      </c>
      <c r="E181" s="15" t="s">
        <v>268</v>
      </c>
      <c r="F181" s="12" t="s">
        <v>25</v>
      </c>
      <c r="G181" s="16" t="s">
        <v>291</v>
      </c>
      <c r="H181" s="12" t="s">
        <v>945</v>
      </c>
      <c r="I181" s="12" t="s">
        <v>99</v>
      </c>
      <c r="J181" s="17">
        <v>150</v>
      </c>
      <c r="K181" s="18">
        <v>17</v>
      </c>
      <c r="L181" s="17">
        <v>3</v>
      </c>
      <c r="M181" s="12" t="s">
        <v>101</v>
      </c>
      <c r="N181" s="18">
        <v>4</v>
      </c>
      <c r="O181" s="17">
        <v>8</v>
      </c>
      <c r="P181" s="12" t="s">
        <v>30</v>
      </c>
      <c r="Q181" s="17">
        <v>3</v>
      </c>
      <c r="R181" s="12" t="s">
        <v>101</v>
      </c>
      <c r="S181" s="17">
        <v>217</v>
      </c>
      <c r="T181" s="12" t="s">
        <v>946</v>
      </c>
      <c r="V181" s="12">
        <v>230</v>
      </c>
    </row>
    <row r="182" spans="1:22" s="12" customFormat="1">
      <c r="A182" s="12" t="s">
        <v>947</v>
      </c>
      <c r="C182" s="13">
        <v>831</v>
      </c>
      <c r="D182" s="14" t="s">
        <v>948</v>
      </c>
      <c r="E182" s="15" t="s">
        <v>949</v>
      </c>
      <c r="F182" s="12" t="s">
        <v>515</v>
      </c>
      <c r="G182" s="16" t="s">
        <v>950</v>
      </c>
      <c r="H182" s="12" t="s">
        <v>951</v>
      </c>
      <c r="I182" s="12" t="s">
        <v>552</v>
      </c>
      <c r="J182" s="17">
        <v>80</v>
      </c>
      <c r="K182" s="18">
        <v>30</v>
      </c>
      <c r="L182" s="17">
        <v>4</v>
      </c>
      <c r="M182" s="12" t="s">
        <v>101</v>
      </c>
      <c r="N182" s="18">
        <v>6</v>
      </c>
      <c r="O182" s="17">
        <v>8</v>
      </c>
      <c r="P182" s="12" t="s">
        <v>101</v>
      </c>
      <c r="Q182" s="17">
        <v>4</v>
      </c>
      <c r="R182" s="12" t="s">
        <v>207</v>
      </c>
      <c r="S182" s="17"/>
      <c r="T182" s="12" t="s">
        <v>952</v>
      </c>
      <c r="U182" s="12" t="s">
        <v>953</v>
      </c>
      <c r="V182" s="12">
        <v>230</v>
      </c>
    </row>
    <row r="183" spans="1:22" s="12" customFormat="1">
      <c r="A183" s="12" t="s">
        <v>954</v>
      </c>
      <c r="C183" s="13">
        <v>686</v>
      </c>
      <c r="D183" s="14" t="s">
        <v>955</v>
      </c>
      <c r="E183" s="15" t="s">
        <v>956</v>
      </c>
      <c r="F183" s="12" t="s">
        <v>336</v>
      </c>
      <c r="G183" s="16" t="s">
        <v>957</v>
      </c>
      <c r="H183" s="31" t="s">
        <v>958</v>
      </c>
      <c r="I183" s="12" t="s">
        <v>959</v>
      </c>
      <c r="J183" s="17">
        <v>170</v>
      </c>
      <c r="K183" s="18">
        <v>85</v>
      </c>
      <c r="L183" s="17">
        <v>4</v>
      </c>
      <c r="M183" s="12" t="s">
        <v>101</v>
      </c>
      <c r="N183" s="18">
        <v>6</v>
      </c>
      <c r="O183" s="17">
        <v>8</v>
      </c>
      <c r="P183" s="12" t="s">
        <v>101</v>
      </c>
      <c r="Q183" s="17">
        <v>4</v>
      </c>
      <c r="R183" s="12" t="s">
        <v>207</v>
      </c>
      <c r="S183" s="17">
        <v>3124</v>
      </c>
      <c r="T183" s="12" t="s">
        <v>960</v>
      </c>
      <c r="U183" s="12" t="s">
        <v>961</v>
      </c>
      <c r="V183" s="12">
        <v>230</v>
      </c>
    </row>
    <row r="184" spans="1:22" s="12" customFormat="1">
      <c r="A184" s="12" t="s">
        <v>957</v>
      </c>
      <c r="C184" s="13">
        <v>693</v>
      </c>
      <c r="D184" s="14" t="s">
        <v>962</v>
      </c>
      <c r="E184" s="15" t="s">
        <v>956</v>
      </c>
      <c r="F184" s="12" t="s">
        <v>336</v>
      </c>
      <c r="G184" s="16" t="s">
        <v>963</v>
      </c>
      <c r="H184" s="31" t="s">
        <v>964</v>
      </c>
      <c r="I184" s="12" t="s">
        <v>959</v>
      </c>
      <c r="J184" s="17">
        <v>375</v>
      </c>
      <c r="K184" s="18">
        <v>63</v>
      </c>
      <c r="L184" s="17">
        <v>4</v>
      </c>
      <c r="M184" s="12" t="s">
        <v>101</v>
      </c>
      <c r="N184" s="18">
        <v>8</v>
      </c>
      <c r="O184" s="17">
        <v>8</v>
      </c>
      <c r="P184" s="12" t="s">
        <v>101</v>
      </c>
      <c r="Q184" s="17">
        <v>6</v>
      </c>
      <c r="R184" s="12" t="s">
        <v>207</v>
      </c>
      <c r="S184" s="17">
        <v>2904</v>
      </c>
      <c r="T184" s="12" t="s">
        <v>965</v>
      </c>
      <c r="U184" s="12" t="s">
        <v>961</v>
      </c>
      <c r="V184" s="12">
        <v>230</v>
      </c>
    </row>
    <row r="185" spans="1:22" s="12" customFormat="1">
      <c r="A185" s="12" t="s">
        <v>966</v>
      </c>
      <c r="C185" s="12">
        <v>858</v>
      </c>
      <c r="D185" s="14" t="s">
        <v>967</v>
      </c>
      <c r="E185" s="15"/>
      <c r="F185" s="12" t="s">
        <v>336</v>
      </c>
      <c r="G185" s="12" t="s">
        <v>963</v>
      </c>
      <c r="H185" s="31" t="s">
        <v>968</v>
      </c>
      <c r="I185" s="12" t="s">
        <v>959</v>
      </c>
      <c r="J185" s="17">
        <v>375</v>
      </c>
      <c r="K185" s="18">
        <v>28.7</v>
      </c>
      <c r="L185" s="17">
        <v>4</v>
      </c>
      <c r="M185" s="12" t="s">
        <v>29</v>
      </c>
      <c r="N185" s="18">
        <v>8</v>
      </c>
      <c r="O185" s="17">
        <v>8</v>
      </c>
      <c r="P185" s="12" t="s">
        <v>101</v>
      </c>
      <c r="Q185" s="17">
        <v>6</v>
      </c>
      <c r="R185" s="12" t="s">
        <v>969</v>
      </c>
      <c r="S185" s="17">
        <v>1380</v>
      </c>
      <c r="T185" s="12" t="s">
        <v>970</v>
      </c>
      <c r="U185" s="12" t="s">
        <v>971</v>
      </c>
      <c r="V185" s="12">
        <v>230</v>
      </c>
    </row>
    <row r="186" spans="1:22" s="12" customFormat="1">
      <c r="A186" s="12" t="s">
        <v>972</v>
      </c>
      <c r="C186" s="12">
        <v>870</v>
      </c>
      <c r="D186" s="14" t="s">
        <v>973</v>
      </c>
      <c r="E186" s="15"/>
      <c r="F186" s="12" t="s">
        <v>336</v>
      </c>
      <c r="G186" s="12" t="s">
        <v>963</v>
      </c>
      <c r="H186" s="31" t="s">
        <v>974</v>
      </c>
      <c r="I186" s="12" t="s">
        <v>959</v>
      </c>
      <c r="J186" s="17">
        <v>171</v>
      </c>
      <c r="K186" s="18">
        <v>85</v>
      </c>
      <c r="L186" s="17">
        <v>4</v>
      </c>
      <c r="M186" s="12" t="s">
        <v>29</v>
      </c>
      <c r="N186" s="18">
        <v>6</v>
      </c>
      <c r="O186" s="17">
        <v>8</v>
      </c>
      <c r="P186" s="12" t="s">
        <v>101</v>
      </c>
      <c r="Q186" s="17">
        <v>4</v>
      </c>
      <c r="R186" s="12" t="s">
        <v>101</v>
      </c>
      <c r="S186" s="17">
        <v>2680</v>
      </c>
      <c r="T186" s="12" t="s">
        <v>975</v>
      </c>
      <c r="U186" s="12" t="s">
        <v>976</v>
      </c>
      <c r="V186" s="12">
        <v>230</v>
      </c>
    </row>
    <row r="187" spans="1:22" s="16" customFormat="1">
      <c r="A187" s="16" t="s">
        <v>977</v>
      </c>
      <c r="C187" s="16">
        <v>873</v>
      </c>
      <c r="D187" s="32" t="s">
        <v>978</v>
      </c>
      <c r="E187" s="33"/>
      <c r="F187" s="16" t="s">
        <v>336</v>
      </c>
      <c r="G187" s="16" t="s">
        <v>963</v>
      </c>
      <c r="H187" s="16" t="s">
        <v>979</v>
      </c>
      <c r="I187" s="16" t="s">
        <v>959</v>
      </c>
      <c r="J187" s="34">
        <v>227</v>
      </c>
      <c r="K187" s="35">
        <v>72.83</v>
      </c>
      <c r="L187" s="34">
        <v>4</v>
      </c>
      <c r="M187" s="16" t="s">
        <v>29</v>
      </c>
      <c r="N187" s="35">
        <v>6</v>
      </c>
      <c r="O187" s="34">
        <v>8</v>
      </c>
      <c r="P187" s="16" t="s">
        <v>101</v>
      </c>
      <c r="Q187" s="34">
        <v>6</v>
      </c>
      <c r="R187" s="16" t="s">
        <v>101</v>
      </c>
      <c r="S187" s="34">
        <v>1410</v>
      </c>
      <c r="T187" s="16" t="s">
        <v>980</v>
      </c>
      <c r="U187" s="16" t="s">
        <v>584</v>
      </c>
      <c r="V187" s="16">
        <v>230</v>
      </c>
    </row>
    <row r="188" spans="1:22" s="12" customFormat="1">
      <c r="A188" s="12" t="s">
        <v>981</v>
      </c>
      <c r="C188" s="13">
        <v>670</v>
      </c>
      <c r="D188" s="14"/>
      <c r="E188" s="15"/>
      <c r="F188" s="12" t="s">
        <v>336</v>
      </c>
      <c r="G188" s="16"/>
      <c r="H188" s="12" t="s">
        <v>982</v>
      </c>
      <c r="I188" s="12" t="s">
        <v>99</v>
      </c>
      <c r="J188" s="17">
        <v>125</v>
      </c>
      <c r="K188" s="18">
        <v>33.630000000000003</v>
      </c>
      <c r="L188" s="17">
        <v>4</v>
      </c>
      <c r="M188" s="12" t="s">
        <v>207</v>
      </c>
      <c r="N188" s="18">
        <v>6</v>
      </c>
      <c r="O188" s="17">
        <v>8</v>
      </c>
      <c r="P188" s="12" t="s">
        <v>101</v>
      </c>
      <c r="Q188" s="17">
        <v>4</v>
      </c>
      <c r="R188" s="12" t="s">
        <v>207</v>
      </c>
      <c r="S188" s="17">
        <v>1050</v>
      </c>
      <c r="T188" s="12" t="s">
        <v>983</v>
      </c>
      <c r="U188" s="12" t="s">
        <v>935</v>
      </c>
      <c r="V188" s="12">
        <v>230</v>
      </c>
    </row>
    <row r="189" spans="1:22" s="12" customFormat="1">
      <c r="A189" s="12" t="s">
        <v>984</v>
      </c>
      <c r="C189" s="13">
        <v>671</v>
      </c>
      <c r="D189" s="14"/>
      <c r="E189" s="15"/>
      <c r="F189" s="12" t="s">
        <v>336</v>
      </c>
      <c r="G189" s="16"/>
      <c r="H189" s="12" t="s">
        <v>985</v>
      </c>
      <c r="I189" s="12" t="s">
        <v>99</v>
      </c>
      <c r="J189" s="17">
        <v>263</v>
      </c>
      <c r="K189" s="18">
        <v>29.73</v>
      </c>
      <c r="L189" s="17">
        <v>4</v>
      </c>
      <c r="M189" s="12" t="s">
        <v>207</v>
      </c>
      <c r="N189" s="18">
        <v>6</v>
      </c>
      <c r="O189" s="17">
        <v>8</v>
      </c>
      <c r="P189" s="12" t="s">
        <v>101</v>
      </c>
      <c r="Q189" s="17">
        <v>6</v>
      </c>
      <c r="R189" s="12" t="s">
        <v>207</v>
      </c>
      <c r="S189" s="17">
        <v>450</v>
      </c>
      <c r="T189" s="12" t="s">
        <v>986</v>
      </c>
      <c r="U189" s="12" t="s">
        <v>935</v>
      </c>
      <c r="V189" s="12">
        <v>230</v>
      </c>
    </row>
    <row r="190" spans="1:22" s="12" customFormat="1">
      <c r="A190" s="12" t="s">
        <v>987</v>
      </c>
      <c r="C190" s="13">
        <v>369</v>
      </c>
      <c r="D190" s="14" t="s">
        <v>988</v>
      </c>
      <c r="E190" s="15" t="s">
        <v>989</v>
      </c>
      <c r="F190" s="12" t="s">
        <v>336</v>
      </c>
      <c r="G190" s="16" t="s">
        <v>990</v>
      </c>
      <c r="H190" s="12" t="s">
        <v>991</v>
      </c>
      <c r="I190" s="12" t="s">
        <v>99</v>
      </c>
      <c r="J190" s="12">
        <v>220</v>
      </c>
      <c r="K190" s="18">
        <v>59</v>
      </c>
      <c r="L190" s="12">
        <v>4</v>
      </c>
      <c r="M190" s="12" t="s">
        <v>207</v>
      </c>
      <c r="N190" s="18">
        <v>6</v>
      </c>
      <c r="O190" s="12">
        <v>8</v>
      </c>
      <c r="P190" s="12" t="s">
        <v>101</v>
      </c>
      <c r="Q190" s="12">
        <v>4</v>
      </c>
      <c r="R190" s="12" t="s">
        <v>207</v>
      </c>
      <c r="S190" s="12">
        <v>150</v>
      </c>
      <c r="T190" s="12" t="s">
        <v>992</v>
      </c>
      <c r="U190" s="12" t="s">
        <v>584</v>
      </c>
      <c r="V190" s="12">
        <v>230</v>
      </c>
    </row>
    <row r="191" spans="1:22" s="12" customFormat="1">
      <c r="A191" s="12" t="s">
        <v>993</v>
      </c>
      <c r="C191" s="13">
        <v>657</v>
      </c>
      <c r="D191" s="14" t="s">
        <v>994</v>
      </c>
      <c r="E191" s="22" t="s">
        <v>995</v>
      </c>
      <c r="F191" s="12" t="s">
        <v>336</v>
      </c>
      <c r="G191" s="16" t="s">
        <v>750</v>
      </c>
      <c r="H191" s="12" t="s">
        <v>996</v>
      </c>
      <c r="I191" s="12" t="s">
        <v>99</v>
      </c>
      <c r="J191" s="17">
        <v>294</v>
      </c>
      <c r="K191" s="18">
        <v>107</v>
      </c>
      <c r="L191" s="17">
        <v>6</v>
      </c>
      <c r="M191" s="12" t="s">
        <v>101</v>
      </c>
      <c r="N191" s="18">
        <v>6</v>
      </c>
      <c r="O191" s="17">
        <v>10</v>
      </c>
      <c r="P191" s="12" t="s">
        <v>101</v>
      </c>
      <c r="Q191" s="17">
        <v>6</v>
      </c>
      <c r="R191" s="12" t="s">
        <v>207</v>
      </c>
      <c r="S191" s="17">
        <v>6000</v>
      </c>
      <c r="T191" s="12" t="s">
        <v>997</v>
      </c>
      <c r="U191" s="12" t="s">
        <v>584</v>
      </c>
      <c r="V191" s="12">
        <v>460</v>
      </c>
    </row>
    <row r="192" spans="1:22" s="12" customFormat="1">
      <c r="A192" s="12" t="s">
        <v>998</v>
      </c>
      <c r="C192" s="13">
        <v>462</v>
      </c>
      <c r="D192" s="14" t="s">
        <v>999</v>
      </c>
      <c r="E192" s="15" t="s">
        <v>1000</v>
      </c>
      <c r="F192" s="12" t="s">
        <v>336</v>
      </c>
      <c r="G192" s="16" t="s">
        <v>434</v>
      </c>
      <c r="H192" s="12" t="s">
        <v>1001</v>
      </c>
      <c r="I192" s="12" t="s">
        <v>99</v>
      </c>
      <c r="J192" s="17">
        <v>309</v>
      </c>
      <c r="K192" s="18">
        <v>90</v>
      </c>
      <c r="L192" s="17">
        <v>6</v>
      </c>
      <c r="M192" s="12" t="s">
        <v>29</v>
      </c>
      <c r="N192" s="18">
        <v>8</v>
      </c>
      <c r="O192" s="17">
        <v>10</v>
      </c>
      <c r="P192" s="12" t="s">
        <v>101</v>
      </c>
      <c r="Q192" s="17">
        <v>10</v>
      </c>
      <c r="R192" s="12" t="s">
        <v>207</v>
      </c>
      <c r="S192" s="17">
        <v>2146</v>
      </c>
      <c r="T192" s="12" t="s">
        <v>1002</v>
      </c>
      <c r="U192" s="12" t="s">
        <v>1003</v>
      </c>
      <c r="V192" s="12">
        <v>230</v>
      </c>
    </row>
    <row r="193" spans="1:22" s="12" customFormat="1">
      <c r="A193" s="12" t="s">
        <v>1004</v>
      </c>
      <c r="C193" s="13">
        <v>337</v>
      </c>
      <c r="D193" s="14" t="s">
        <v>1005</v>
      </c>
      <c r="E193" s="15" t="s">
        <v>868</v>
      </c>
      <c r="F193" s="12" t="s">
        <v>336</v>
      </c>
      <c r="G193" s="16" t="s">
        <v>414</v>
      </c>
      <c r="H193" s="12" t="s">
        <v>1006</v>
      </c>
      <c r="I193" s="12" t="s">
        <v>99</v>
      </c>
      <c r="J193" s="12">
        <v>140</v>
      </c>
      <c r="K193" s="18">
        <v>87</v>
      </c>
      <c r="L193" s="12">
        <v>4</v>
      </c>
      <c r="M193" s="12" t="s">
        <v>207</v>
      </c>
      <c r="N193" s="18">
        <v>6</v>
      </c>
      <c r="O193" s="12">
        <v>8</v>
      </c>
      <c r="P193" s="12" t="s">
        <v>101</v>
      </c>
      <c r="Q193" s="30" t="s">
        <v>1007</v>
      </c>
      <c r="R193" s="12" t="s">
        <v>207</v>
      </c>
      <c r="T193" s="12" t="s">
        <v>1008</v>
      </c>
      <c r="U193" s="12" t="s">
        <v>1009</v>
      </c>
      <c r="V193" s="12">
        <v>230</v>
      </c>
    </row>
    <row r="194" spans="1:22" s="12" customFormat="1">
      <c r="A194" s="12" t="s">
        <v>1010</v>
      </c>
      <c r="C194" s="13">
        <v>580</v>
      </c>
      <c r="D194" s="14" t="s">
        <v>1011</v>
      </c>
      <c r="E194" s="15" t="s">
        <v>1012</v>
      </c>
      <c r="F194" s="12" t="s">
        <v>515</v>
      </c>
      <c r="G194" s="16" t="s">
        <v>538</v>
      </c>
      <c r="H194" s="12" t="s">
        <v>1013</v>
      </c>
      <c r="I194" s="12" t="s">
        <v>552</v>
      </c>
      <c r="J194" s="12">
        <v>320</v>
      </c>
      <c r="K194" s="18">
        <v>124</v>
      </c>
      <c r="L194" s="12">
        <v>4</v>
      </c>
      <c r="M194" s="12" t="s">
        <v>29</v>
      </c>
      <c r="N194" s="18">
        <v>8</v>
      </c>
      <c r="O194" s="12">
        <v>10</v>
      </c>
      <c r="P194" s="12" t="s">
        <v>101</v>
      </c>
      <c r="Q194" s="30" t="s">
        <v>1014</v>
      </c>
      <c r="R194" s="12" t="s">
        <v>207</v>
      </c>
      <c r="S194" s="12">
        <f>2400+8700</f>
        <v>11100</v>
      </c>
      <c r="T194" s="12" t="s">
        <v>1015</v>
      </c>
      <c r="U194" s="12" t="s">
        <v>1009</v>
      </c>
      <c r="V194" s="12">
        <v>230</v>
      </c>
    </row>
    <row r="195" spans="1:22" s="12" customFormat="1">
      <c r="A195" s="12" t="s">
        <v>1016</v>
      </c>
      <c r="C195" s="13">
        <v>591</v>
      </c>
      <c r="D195" s="14" t="s">
        <v>1017</v>
      </c>
      <c r="E195" s="15" t="s">
        <v>1012</v>
      </c>
      <c r="F195" s="12" t="s">
        <v>515</v>
      </c>
      <c r="G195" s="16" t="s">
        <v>1010</v>
      </c>
      <c r="H195" s="12" t="s">
        <v>1018</v>
      </c>
      <c r="I195" s="12" t="s">
        <v>552</v>
      </c>
      <c r="J195" s="12">
        <v>172</v>
      </c>
      <c r="K195" s="18">
        <v>46</v>
      </c>
      <c r="L195" s="12">
        <v>4</v>
      </c>
      <c r="M195" s="12" t="s">
        <v>207</v>
      </c>
      <c r="N195" s="18">
        <v>8</v>
      </c>
      <c r="O195" s="12">
        <v>10</v>
      </c>
      <c r="P195" s="12" t="s">
        <v>101</v>
      </c>
      <c r="Q195" s="12">
        <v>4</v>
      </c>
      <c r="R195" s="12" t="s">
        <v>207</v>
      </c>
      <c r="S195" s="12">
        <v>1350</v>
      </c>
      <c r="T195" s="12" t="s">
        <v>1019</v>
      </c>
      <c r="U195" s="12" t="s">
        <v>676</v>
      </c>
      <c r="V195" s="12">
        <v>230</v>
      </c>
    </row>
    <row r="196" spans="1:22" s="12" customFormat="1">
      <c r="A196" s="12" t="s">
        <v>1020</v>
      </c>
      <c r="C196" s="13">
        <v>594</v>
      </c>
      <c r="D196" s="14" t="s">
        <v>1021</v>
      </c>
      <c r="E196" s="15" t="s">
        <v>819</v>
      </c>
      <c r="F196" s="12" t="s">
        <v>515</v>
      </c>
      <c r="G196" s="16" t="s">
        <v>538</v>
      </c>
      <c r="H196" s="12" t="s">
        <v>1022</v>
      </c>
      <c r="I196" s="12" t="s">
        <v>552</v>
      </c>
      <c r="J196" s="12">
        <v>327.5</v>
      </c>
      <c r="K196" s="18">
        <v>140</v>
      </c>
      <c r="L196" s="12">
        <v>4</v>
      </c>
      <c r="M196" s="12" t="s">
        <v>207</v>
      </c>
      <c r="N196" s="18">
        <v>8</v>
      </c>
      <c r="O196" s="12">
        <v>8</v>
      </c>
      <c r="P196" s="12" t="s">
        <v>101</v>
      </c>
      <c r="Q196" s="12">
        <v>6</v>
      </c>
      <c r="R196" s="12" t="s">
        <v>207</v>
      </c>
      <c r="S196" s="12">
        <v>388</v>
      </c>
      <c r="T196" s="12" t="s">
        <v>1023</v>
      </c>
      <c r="U196" s="12" t="s">
        <v>1009</v>
      </c>
      <c r="V196" s="12">
        <v>460</v>
      </c>
    </row>
    <row r="197" spans="1:22" s="12" customFormat="1">
      <c r="A197" s="12" t="s">
        <v>1024</v>
      </c>
      <c r="C197" s="13">
        <v>803</v>
      </c>
      <c r="D197" s="14" t="s">
        <v>1025</v>
      </c>
      <c r="E197" s="22" t="s">
        <v>819</v>
      </c>
      <c r="F197" s="12" t="s">
        <v>515</v>
      </c>
      <c r="G197" s="16" t="s">
        <v>1020</v>
      </c>
      <c r="H197" s="12" t="s">
        <v>1026</v>
      </c>
      <c r="I197" s="12" t="s">
        <v>552</v>
      </c>
      <c r="J197" s="12">
        <v>202</v>
      </c>
      <c r="K197" s="18">
        <v>38</v>
      </c>
      <c r="L197" s="12">
        <v>4</v>
      </c>
      <c r="M197" s="12" t="s">
        <v>207</v>
      </c>
      <c r="N197" s="18">
        <v>6</v>
      </c>
      <c r="O197" s="12">
        <v>8</v>
      </c>
      <c r="P197" s="12" t="s">
        <v>101</v>
      </c>
      <c r="Q197" s="12">
        <v>4</v>
      </c>
      <c r="R197" s="12" t="s">
        <v>207</v>
      </c>
      <c r="S197" s="12">
        <v>885</v>
      </c>
      <c r="T197" s="12" t="s">
        <v>1027</v>
      </c>
      <c r="U197" s="12" t="s">
        <v>676</v>
      </c>
      <c r="V197" s="12">
        <v>230</v>
      </c>
    </row>
    <row r="198" spans="1:22" s="12" customFormat="1">
      <c r="A198" s="12" t="s">
        <v>1028</v>
      </c>
      <c r="C198" s="13">
        <v>349</v>
      </c>
      <c r="D198" s="14" t="s">
        <v>1029</v>
      </c>
      <c r="E198" s="15" t="s">
        <v>1030</v>
      </c>
      <c r="F198" s="12" t="s">
        <v>336</v>
      </c>
      <c r="G198" s="16" t="s">
        <v>406</v>
      </c>
      <c r="H198" s="12" t="s">
        <v>1031</v>
      </c>
      <c r="I198" s="12" t="s">
        <v>99</v>
      </c>
      <c r="J198" s="12">
        <v>350</v>
      </c>
      <c r="K198" s="18">
        <v>89.4</v>
      </c>
      <c r="L198" s="17">
        <v>4</v>
      </c>
      <c r="M198" s="12" t="s">
        <v>29</v>
      </c>
      <c r="N198" s="18">
        <v>8</v>
      </c>
      <c r="O198" s="17">
        <v>10</v>
      </c>
      <c r="P198" s="12" t="s">
        <v>101</v>
      </c>
      <c r="Q198" s="17">
        <v>8</v>
      </c>
      <c r="R198" s="12" t="s">
        <v>101</v>
      </c>
      <c r="S198" s="17">
        <v>1565</v>
      </c>
      <c r="T198" s="12" t="s">
        <v>1032</v>
      </c>
      <c r="U198" s="12" t="s">
        <v>1009</v>
      </c>
      <c r="V198" s="12">
        <v>230</v>
      </c>
    </row>
    <row r="199" spans="1:22" s="12" customFormat="1">
      <c r="A199" s="12" t="s">
        <v>1033</v>
      </c>
      <c r="C199" s="13">
        <v>353</v>
      </c>
      <c r="D199" s="14" t="s">
        <v>1034</v>
      </c>
      <c r="E199" s="15" t="s">
        <v>1030</v>
      </c>
      <c r="F199" s="12" t="s">
        <v>336</v>
      </c>
      <c r="G199" s="16" t="s">
        <v>1028</v>
      </c>
      <c r="H199" s="12" t="s">
        <v>1035</v>
      </c>
      <c r="I199" s="12" t="s">
        <v>99</v>
      </c>
      <c r="J199" s="12">
        <v>190</v>
      </c>
      <c r="K199" s="18">
        <v>39.1</v>
      </c>
      <c r="L199" s="17">
        <v>4</v>
      </c>
      <c r="M199" s="12" t="s">
        <v>29</v>
      </c>
      <c r="N199" s="18">
        <v>6</v>
      </c>
      <c r="O199" s="17">
        <v>10</v>
      </c>
      <c r="P199" s="12" t="s">
        <v>101</v>
      </c>
      <c r="Q199" s="17">
        <v>4</v>
      </c>
      <c r="R199" s="12" t="s">
        <v>101</v>
      </c>
      <c r="S199" s="17">
        <v>1075</v>
      </c>
      <c r="T199" s="12" t="s">
        <v>1036</v>
      </c>
      <c r="U199" s="12" t="s">
        <v>676</v>
      </c>
      <c r="V199" s="12">
        <v>230</v>
      </c>
    </row>
    <row r="200" spans="1:22" s="12" customFormat="1">
      <c r="A200" s="12" t="s">
        <v>1037</v>
      </c>
      <c r="C200" s="13">
        <v>654</v>
      </c>
      <c r="D200" s="14" t="s">
        <v>1038</v>
      </c>
      <c r="E200" s="22" t="s">
        <v>1039</v>
      </c>
      <c r="F200" s="12" t="s">
        <v>336</v>
      </c>
      <c r="G200" s="16" t="s">
        <v>406</v>
      </c>
      <c r="H200" s="12" t="s">
        <v>1040</v>
      </c>
      <c r="I200" s="12" t="s">
        <v>99</v>
      </c>
      <c r="J200" s="12">
        <v>300</v>
      </c>
      <c r="K200" s="18">
        <v>59</v>
      </c>
      <c r="L200" s="17">
        <v>6</v>
      </c>
      <c r="M200" s="12" t="s">
        <v>101</v>
      </c>
      <c r="N200" s="18">
        <v>6</v>
      </c>
      <c r="O200" s="17">
        <v>8</v>
      </c>
      <c r="P200" s="12" t="s">
        <v>101</v>
      </c>
      <c r="Q200" s="17">
        <v>6</v>
      </c>
      <c r="R200" s="12" t="s">
        <v>207</v>
      </c>
      <c r="S200" s="17">
        <v>500</v>
      </c>
      <c r="T200" s="12" t="s">
        <v>1041</v>
      </c>
      <c r="U200" s="12" t="s">
        <v>1009</v>
      </c>
      <c r="V200" s="12">
        <v>230</v>
      </c>
    </row>
    <row r="201" spans="1:22" s="12" customFormat="1">
      <c r="A201" s="12" t="s">
        <v>1042</v>
      </c>
      <c r="C201" s="13">
        <v>655</v>
      </c>
      <c r="D201" s="14" t="s">
        <v>1043</v>
      </c>
      <c r="E201" s="22" t="s">
        <v>1044</v>
      </c>
      <c r="F201" s="12" t="s">
        <v>336</v>
      </c>
      <c r="G201" s="16" t="s">
        <v>406</v>
      </c>
      <c r="H201" s="12" t="s">
        <v>1045</v>
      </c>
      <c r="I201" s="12" t="s">
        <v>99</v>
      </c>
      <c r="J201" s="12">
        <v>350</v>
      </c>
      <c r="K201" s="18">
        <v>64</v>
      </c>
      <c r="L201" s="17">
        <v>6</v>
      </c>
      <c r="M201" s="12" t="s">
        <v>101</v>
      </c>
      <c r="N201" s="18">
        <v>6</v>
      </c>
      <c r="O201" s="17">
        <v>8</v>
      </c>
      <c r="P201" s="12" t="s">
        <v>101</v>
      </c>
      <c r="Q201" s="17">
        <v>6</v>
      </c>
      <c r="R201" s="12" t="s">
        <v>207</v>
      </c>
      <c r="S201" s="17">
        <v>800</v>
      </c>
      <c r="T201" s="12" t="s">
        <v>1046</v>
      </c>
      <c r="U201" s="12" t="s">
        <v>1009</v>
      </c>
      <c r="V201" s="12">
        <v>230</v>
      </c>
    </row>
    <row r="202" spans="1:22" s="12" customFormat="1">
      <c r="A202" s="12" t="s">
        <v>1047</v>
      </c>
      <c r="C202" s="13">
        <v>601</v>
      </c>
      <c r="D202" s="14" t="s">
        <v>1048</v>
      </c>
      <c r="E202" s="22" t="s">
        <v>1030</v>
      </c>
      <c r="F202" s="12" t="s">
        <v>336</v>
      </c>
      <c r="G202" s="16" t="s">
        <v>406</v>
      </c>
      <c r="H202" s="12" t="s">
        <v>1049</v>
      </c>
      <c r="I202" s="12" t="s">
        <v>99</v>
      </c>
      <c r="J202" s="12">
        <v>32</v>
      </c>
      <c r="K202" s="18">
        <v>64</v>
      </c>
      <c r="L202" s="17">
        <v>2</v>
      </c>
      <c r="M202" s="12" t="s">
        <v>29</v>
      </c>
      <c r="N202" s="18">
        <v>4</v>
      </c>
      <c r="O202" s="17">
        <v>6</v>
      </c>
      <c r="P202" s="12" t="s">
        <v>101</v>
      </c>
      <c r="Q202" s="17">
        <v>2</v>
      </c>
      <c r="R202" s="12" t="s">
        <v>1050</v>
      </c>
      <c r="S202" s="17">
        <v>325</v>
      </c>
      <c r="T202" s="12" t="s">
        <v>1051</v>
      </c>
      <c r="U202" s="12" t="s">
        <v>572</v>
      </c>
      <c r="V202" s="12">
        <v>230</v>
      </c>
    </row>
    <row r="203" spans="1:22" s="12" customFormat="1">
      <c r="A203" s="12" t="s">
        <v>1052</v>
      </c>
      <c r="C203" s="13">
        <v>278</v>
      </c>
      <c r="D203" s="14" t="s">
        <v>1053</v>
      </c>
      <c r="E203" s="22"/>
      <c r="F203" s="12" t="s">
        <v>336</v>
      </c>
      <c r="G203" s="16" t="s">
        <v>406</v>
      </c>
      <c r="H203" s="12" t="s">
        <v>1054</v>
      </c>
      <c r="I203" s="12" t="s">
        <v>99</v>
      </c>
      <c r="J203" s="12">
        <v>100</v>
      </c>
      <c r="K203" s="18">
        <v>105</v>
      </c>
      <c r="L203" s="17">
        <v>2</v>
      </c>
      <c r="M203" s="12" t="s">
        <v>101</v>
      </c>
      <c r="N203" s="18">
        <v>6</v>
      </c>
      <c r="O203" s="17">
        <v>8</v>
      </c>
      <c r="P203" s="12" t="s">
        <v>101</v>
      </c>
      <c r="Q203" s="17">
        <v>4</v>
      </c>
      <c r="R203" s="12" t="s">
        <v>207</v>
      </c>
      <c r="S203" s="17">
        <v>1770</v>
      </c>
      <c r="T203" s="12" t="s">
        <v>1055</v>
      </c>
      <c r="U203" s="12" t="s">
        <v>572</v>
      </c>
      <c r="V203" s="12">
        <v>230</v>
      </c>
    </row>
    <row r="204" spans="1:22" s="12" customFormat="1">
      <c r="A204" s="12" t="s">
        <v>1056</v>
      </c>
      <c r="C204" s="13">
        <v>468</v>
      </c>
      <c r="D204" s="14" t="s">
        <v>1057</v>
      </c>
      <c r="E204" s="15" t="s">
        <v>413</v>
      </c>
      <c r="F204" s="12" t="s">
        <v>336</v>
      </c>
      <c r="G204" s="16" t="s">
        <v>414</v>
      </c>
      <c r="H204" s="12" t="s">
        <v>1058</v>
      </c>
      <c r="I204" s="12" t="s">
        <v>99</v>
      </c>
      <c r="J204" s="17">
        <v>295</v>
      </c>
      <c r="K204" s="18">
        <v>70.3</v>
      </c>
      <c r="L204" s="17">
        <v>4</v>
      </c>
      <c r="M204" s="12" t="s">
        <v>29</v>
      </c>
      <c r="N204" s="18">
        <v>6</v>
      </c>
      <c r="O204" s="17">
        <v>10</v>
      </c>
      <c r="P204" s="12" t="s">
        <v>101</v>
      </c>
      <c r="Q204" s="17">
        <v>6</v>
      </c>
      <c r="R204" s="12" t="s">
        <v>101</v>
      </c>
      <c r="S204" s="17">
        <v>4500</v>
      </c>
      <c r="T204" s="12" t="s">
        <v>1059</v>
      </c>
      <c r="U204" s="12" t="s">
        <v>895</v>
      </c>
      <c r="V204" s="12">
        <v>230</v>
      </c>
    </row>
    <row r="205" spans="1:22" s="12" customFormat="1">
      <c r="A205" s="12" t="s">
        <v>1060</v>
      </c>
      <c r="C205" s="13">
        <v>149</v>
      </c>
      <c r="D205" s="14" t="s">
        <v>1061</v>
      </c>
      <c r="E205" s="15" t="s">
        <v>473</v>
      </c>
      <c r="F205" s="12" t="s">
        <v>25</v>
      </c>
      <c r="G205" s="16" t="s">
        <v>466</v>
      </c>
      <c r="H205" s="12" t="s">
        <v>1062</v>
      </c>
      <c r="I205" s="12" t="s">
        <v>99</v>
      </c>
      <c r="J205" s="12">
        <v>35</v>
      </c>
      <c r="K205" s="18">
        <v>28</v>
      </c>
      <c r="L205" s="12">
        <v>2</v>
      </c>
      <c r="M205" s="12" t="s">
        <v>101</v>
      </c>
      <c r="N205" s="18">
        <v>4</v>
      </c>
      <c r="O205" s="12">
        <v>6</v>
      </c>
      <c r="P205" s="12" t="s">
        <v>101</v>
      </c>
      <c r="Q205" s="12">
        <v>2</v>
      </c>
      <c r="R205" s="12" t="s">
        <v>101</v>
      </c>
      <c r="S205" s="12">
        <v>445</v>
      </c>
      <c r="T205" s="12" t="s">
        <v>1063</v>
      </c>
      <c r="U205" s="12" t="s">
        <v>1009</v>
      </c>
      <c r="V205" s="12">
        <v>208</v>
      </c>
    </row>
    <row r="206" spans="1:22" s="12" customFormat="1">
      <c r="A206" s="12" t="s">
        <v>1064</v>
      </c>
      <c r="C206" s="13">
        <v>837</v>
      </c>
      <c r="D206" s="14" t="s">
        <v>1065</v>
      </c>
      <c r="E206" s="15" t="s">
        <v>1066</v>
      </c>
      <c r="F206" s="12" t="s">
        <v>515</v>
      </c>
      <c r="G206" s="16" t="s">
        <v>516</v>
      </c>
      <c r="H206" s="12" t="s">
        <v>1067</v>
      </c>
      <c r="I206" s="12" t="s">
        <v>518</v>
      </c>
      <c r="J206" s="12">
        <v>646</v>
      </c>
      <c r="K206" s="18">
        <v>124</v>
      </c>
      <c r="L206" s="12">
        <v>6</v>
      </c>
      <c r="M206" s="12" t="s">
        <v>101</v>
      </c>
      <c r="N206" s="18">
        <v>8</v>
      </c>
      <c r="O206" s="12">
        <v>8</v>
      </c>
      <c r="P206" s="12" t="s">
        <v>101</v>
      </c>
      <c r="Q206" s="12">
        <v>8</v>
      </c>
      <c r="R206" s="12" t="s">
        <v>207</v>
      </c>
      <c r="S206" s="12">
        <v>3800</v>
      </c>
      <c r="T206" s="12" t="s">
        <v>1068</v>
      </c>
      <c r="U206" s="12" t="s">
        <v>572</v>
      </c>
      <c r="V206" s="12">
        <v>460</v>
      </c>
    </row>
    <row r="207" spans="1:22" s="12" customFormat="1">
      <c r="A207" s="12" t="s">
        <v>1069</v>
      </c>
      <c r="C207" s="13">
        <v>664</v>
      </c>
      <c r="D207" s="12" t="s">
        <v>1070</v>
      </c>
      <c r="E207" s="15" t="s">
        <v>1030</v>
      </c>
      <c r="F207" s="12" t="s">
        <v>336</v>
      </c>
      <c r="G207" s="16" t="s">
        <v>406</v>
      </c>
      <c r="H207" s="12" t="s">
        <v>1071</v>
      </c>
      <c r="I207" s="12" t="s">
        <v>99</v>
      </c>
      <c r="J207" s="12">
        <v>180</v>
      </c>
      <c r="K207" s="18">
        <v>100.2</v>
      </c>
      <c r="L207" s="12">
        <v>4</v>
      </c>
      <c r="M207" s="12" t="s">
        <v>101</v>
      </c>
      <c r="N207" s="18">
        <v>6</v>
      </c>
      <c r="O207" s="12">
        <v>8</v>
      </c>
      <c r="P207" s="12" t="s">
        <v>101</v>
      </c>
      <c r="Q207" s="12">
        <v>4</v>
      </c>
      <c r="R207" s="12" t="s">
        <v>207</v>
      </c>
      <c r="S207" s="12">
        <v>2679</v>
      </c>
      <c r="T207" s="12" t="s">
        <v>1072</v>
      </c>
      <c r="U207" s="12" t="s">
        <v>1073</v>
      </c>
      <c r="V207" s="12">
        <v>230</v>
      </c>
    </row>
    <row r="208" spans="1:22" s="12" customFormat="1">
      <c r="A208" s="12" t="s">
        <v>1074</v>
      </c>
      <c r="C208" s="13">
        <v>808</v>
      </c>
      <c r="D208" s="14" t="s">
        <v>1075</v>
      </c>
      <c r="E208" s="15" t="s">
        <v>741</v>
      </c>
      <c r="F208" s="12" t="s">
        <v>515</v>
      </c>
      <c r="G208" s="16" t="s">
        <v>538</v>
      </c>
      <c r="H208" s="12" t="s">
        <v>1076</v>
      </c>
      <c r="I208" s="12" t="s">
        <v>540</v>
      </c>
      <c r="J208" s="12">
        <v>250</v>
      </c>
      <c r="K208" s="18">
        <v>123</v>
      </c>
      <c r="L208" s="12">
        <v>6</v>
      </c>
      <c r="M208" s="12" t="s">
        <v>101</v>
      </c>
      <c r="N208" s="18">
        <v>8</v>
      </c>
      <c r="O208" s="12">
        <v>8</v>
      </c>
      <c r="P208" s="12" t="s">
        <v>101</v>
      </c>
      <c r="Q208" s="12">
        <v>6</v>
      </c>
      <c r="R208" s="12" t="s">
        <v>207</v>
      </c>
      <c r="S208" s="12">
        <v>3300</v>
      </c>
      <c r="T208" s="12" t="s">
        <v>1077</v>
      </c>
      <c r="U208" s="12" t="s">
        <v>1073</v>
      </c>
      <c r="V208" s="12">
        <v>460</v>
      </c>
    </row>
    <row r="209" spans="1:22" s="12" customFormat="1">
      <c r="A209" s="12" t="s">
        <v>1078</v>
      </c>
      <c r="C209" s="13">
        <v>833</v>
      </c>
      <c r="D209" s="14" t="s">
        <v>1079</v>
      </c>
      <c r="E209" s="15" t="s">
        <v>1080</v>
      </c>
      <c r="F209" s="12" t="s">
        <v>515</v>
      </c>
      <c r="G209" s="16" t="s">
        <v>1081</v>
      </c>
      <c r="H209" s="12" t="s">
        <v>1082</v>
      </c>
      <c r="I209" s="12" t="s">
        <v>540</v>
      </c>
      <c r="J209" s="12">
        <v>80</v>
      </c>
      <c r="K209" s="18">
        <v>30</v>
      </c>
      <c r="L209" s="12">
        <v>4</v>
      </c>
      <c r="M209" s="12" t="s">
        <v>101</v>
      </c>
      <c r="N209" s="18">
        <v>6</v>
      </c>
      <c r="O209" s="12">
        <v>8</v>
      </c>
      <c r="P209" s="12" t="s">
        <v>101</v>
      </c>
      <c r="Q209" s="12">
        <v>4</v>
      </c>
      <c r="R209" s="12" t="s">
        <v>207</v>
      </c>
      <c r="S209" s="12">
        <v>3582</v>
      </c>
      <c r="T209" s="12" t="s">
        <v>1083</v>
      </c>
      <c r="U209" s="12" t="s">
        <v>1084</v>
      </c>
      <c r="V209" s="12">
        <v>230</v>
      </c>
    </row>
    <row r="210" spans="1:22" s="12" customFormat="1">
      <c r="A210" s="12" t="s">
        <v>1085</v>
      </c>
      <c r="C210" s="13">
        <v>865</v>
      </c>
      <c r="D210" s="14" t="s">
        <v>1086</v>
      </c>
      <c r="E210" s="15"/>
      <c r="F210" s="12" t="s">
        <v>336</v>
      </c>
      <c r="G210" s="16" t="s">
        <v>1087</v>
      </c>
      <c r="H210" s="12" t="s">
        <v>1088</v>
      </c>
      <c r="I210" s="12" t="s">
        <v>99</v>
      </c>
      <c r="J210" s="12">
        <v>350</v>
      </c>
      <c r="K210" s="18">
        <v>80</v>
      </c>
      <c r="L210" s="12">
        <v>6</v>
      </c>
      <c r="M210" s="12" t="s">
        <v>29</v>
      </c>
      <c r="N210" s="18">
        <v>6</v>
      </c>
      <c r="O210" s="12">
        <v>8</v>
      </c>
      <c r="P210" s="12" t="s">
        <v>101</v>
      </c>
      <c r="Q210" s="12">
        <v>6</v>
      </c>
      <c r="R210" s="12" t="s">
        <v>101</v>
      </c>
      <c r="S210" s="12">
        <v>1788</v>
      </c>
      <c r="T210" s="12" t="s">
        <v>1089</v>
      </c>
      <c r="U210" s="12" t="s">
        <v>572</v>
      </c>
      <c r="V210" s="12">
        <v>230</v>
      </c>
    </row>
    <row r="211" spans="1:22" s="12" customFormat="1">
      <c r="A211" s="12" t="s">
        <v>1090</v>
      </c>
      <c r="C211" s="13">
        <v>256</v>
      </c>
      <c r="D211" s="14" t="s">
        <v>1091</v>
      </c>
      <c r="E211" s="15"/>
      <c r="F211" s="12" t="s">
        <v>336</v>
      </c>
      <c r="G211" s="16" t="s">
        <v>963</v>
      </c>
      <c r="H211" s="12" t="s">
        <v>1092</v>
      </c>
      <c r="I211" s="12" t="s">
        <v>99</v>
      </c>
      <c r="J211" s="12">
        <v>227</v>
      </c>
      <c r="K211" s="18">
        <v>72.75</v>
      </c>
      <c r="L211" s="12">
        <v>4</v>
      </c>
      <c r="M211" s="12" t="s">
        <v>29</v>
      </c>
      <c r="N211" s="18">
        <v>6</v>
      </c>
      <c r="O211" s="12">
        <v>8</v>
      </c>
      <c r="P211" s="12" t="s">
        <v>101</v>
      </c>
      <c r="Q211" s="12">
        <v>6</v>
      </c>
      <c r="R211" s="12" t="s">
        <v>101</v>
      </c>
      <c r="S211" s="12">
        <v>5610</v>
      </c>
      <c r="T211" s="12" t="s">
        <v>1093</v>
      </c>
      <c r="U211" s="12" t="s">
        <v>1094</v>
      </c>
      <c r="V211" s="12">
        <v>230</v>
      </c>
    </row>
    <row r="212" spans="1:22" s="12" customFormat="1">
      <c r="A212" s="12" t="s">
        <v>1095</v>
      </c>
      <c r="C212" s="13">
        <v>305</v>
      </c>
      <c r="D212" s="14" t="s">
        <v>1096</v>
      </c>
      <c r="E212" s="15" t="s">
        <v>363</v>
      </c>
      <c r="F212" s="12" t="s">
        <v>25</v>
      </c>
      <c r="G212" s="16" t="s">
        <v>394</v>
      </c>
      <c r="H212" s="12" t="s">
        <v>1097</v>
      </c>
      <c r="I212" s="12" t="s">
        <v>99</v>
      </c>
      <c r="J212" s="17">
        <v>300</v>
      </c>
      <c r="K212" s="18">
        <v>20</v>
      </c>
      <c r="L212" s="17">
        <v>4</v>
      </c>
      <c r="M212" s="12" t="s">
        <v>29</v>
      </c>
      <c r="N212" s="18">
        <v>5</v>
      </c>
      <c r="O212" s="17">
        <v>10</v>
      </c>
      <c r="P212" s="12" t="s">
        <v>30</v>
      </c>
      <c r="Q212" s="17">
        <v>6</v>
      </c>
      <c r="R212" s="12" t="s">
        <v>101</v>
      </c>
      <c r="S212" s="17"/>
      <c r="T212" s="12" t="s">
        <v>1098</v>
      </c>
      <c r="V212" s="12">
        <v>230</v>
      </c>
    </row>
    <row r="213" spans="1:22" s="12" customFormat="1">
      <c r="A213" s="12" t="s">
        <v>1099</v>
      </c>
      <c r="C213" s="13">
        <v>222</v>
      </c>
      <c r="D213" s="14" t="s">
        <v>1100</v>
      </c>
      <c r="E213" s="15" t="s">
        <v>1101</v>
      </c>
      <c r="F213" s="12" t="s">
        <v>25</v>
      </c>
      <c r="G213" s="16" t="s">
        <v>117</v>
      </c>
      <c r="H213" s="12" t="s">
        <v>1102</v>
      </c>
      <c r="I213" s="12" t="s">
        <v>99</v>
      </c>
      <c r="J213" s="17">
        <v>100</v>
      </c>
      <c r="K213" s="18">
        <v>15</v>
      </c>
      <c r="L213" s="17">
        <v>4</v>
      </c>
      <c r="M213" s="12" t="s">
        <v>101</v>
      </c>
      <c r="N213" s="18">
        <v>6</v>
      </c>
      <c r="O213" s="17">
        <v>4</v>
      </c>
      <c r="P213" s="12" t="s">
        <v>101</v>
      </c>
      <c r="Q213" s="17">
        <v>4</v>
      </c>
      <c r="R213" s="12" t="s">
        <v>101</v>
      </c>
      <c r="S213" s="17"/>
      <c r="T213" s="12" t="s">
        <v>1103</v>
      </c>
      <c r="V213" s="12">
        <v>230</v>
      </c>
    </row>
    <row r="214" spans="1:22" s="12" customFormat="1">
      <c r="A214" s="12" t="s">
        <v>1104</v>
      </c>
      <c r="C214" s="13">
        <v>304</v>
      </c>
      <c r="D214" s="14" t="s">
        <v>1105</v>
      </c>
      <c r="E214" s="15" t="s">
        <v>363</v>
      </c>
      <c r="F214" s="12" t="s">
        <v>25</v>
      </c>
      <c r="G214" s="16" t="s">
        <v>394</v>
      </c>
      <c r="H214" s="12" t="s">
        <v>1106</v>
      </c>
      <c r="I214" s="12" t="s">
        <v>99</v>
      </c>
      <c r="J214" s="17">
        <v>310</v>
      </c>
      <c r="K214" s="18">
        <v>30</v>
      </c>
      <c r="L214" s="17">
        <v>4</v>
      </c>
      <c r="M214" s="12" t="s">
        <v>29</v>
      </c>
      <c r="N214" s="18">
        <v>8</v>
      </c>
      <c r="O214" s="17">
        <v>8</v>
      </c>
      <c r="P214" s="12" t="s">
        <v>101</v>
      </c>
      <c r="Q214" s="17">
        <v>4</v>
      </c>
      <c r="R214" s="12" t="s">
        <v>101</v>
      </c>
      <c r="S214" s="17">
        <v>335</v>
      </c>
      <c r="T214" s="12" t="s">
        <v>1107</v>
      </c>
      <c r="V214" s="12">
        <v>230</v>
      </c>
    </row>
    <row r="215" spans="1:22" s="12" customFormat="1">
      <c r="A215" s="12" t="s">
        <v>592</v>
      </c>
      <c r="C215" s="13">
        <v>646</v>
      </c>
      <c r="D215" s="14" t="s">
        <v>1108</v>
      </c>
      <c r="E215" s="15" t="s">
        <v>575</v>
      </c>
      <c r="F215" s="12" t="s">
        <v>336</v>
      </c>
      <c r="G215" s="16" t="s">
        <v>1109</v>
      </c>
      <c r="H215" s="12" t="s">
        <v>1110</v>
      </c>
      <c r="I215" s="12" t="s">
        <v>99</v>
      </c>
      <c r="J215" s="17">
        <v>175</v>
      </c>
      <c r="K215" s="18">
        <v>81</v>
      </c>
      <c r="L215" s="17">
        <v>4</v>
      </c>
      <c r="M215" s="12" t="s">
        <v>207</v>
      </c>
      <c r="N215" s="18">
        <v>6</v>
      </c>
      <c r="O215" s="17">
        <v>8</v>
      </c>
      <c r="P215" s="12" t="s">
        <v>101</v>
      </c>
      <c r="Q215" s="17">
        <v>4</v>
      </c>
      <c r="R215" s="12" t="s">
        <v>207</v>
      </c>
      <c r="S215" s="17">
        <v>470</v>
      </c>
      <c r="T215" s="12" t="s">
        <v>1111</v>
      </c>
      <c r="U215" s="12" t="s">
        <v>1009</v>
      </c>
      <c r="V215" s="12">
        <v>230</v>
      </c>
    </row>
    <row r="216" spans="1:22" s="12" customFormat="1">
      <c r="A216" s="12" t="s">
        <v>1112</v>
      </c>
      <c r="C216" s="13">
        <v>118</v>
      </c>
      <c r="D216" s="14" t="s">
        <v>1113</v>
      </c>
      <c r="E216" s="15" t="s">
        <v>1114</v>
      </c>
      <c r="F216" s="12" t="s">
        <v>25</v>
      </c>
      <c r="G216" s="16" t="s">
        <v>112</v>
      </c>
      <c r="H216" s="12" t="s">
        <v>1115</v>
      </c>
      <c r="I216" s="12" t="s">
        <v>99</v>
      </c>
      <c r="J216" s="17">
        <v>150</v>
      </c>
      <c r="K216" s="18">
        <v>61</v>
      </c>
      <c r="L216" s="17">
        <v>4</v>
      </c>
      <c r="M216" s="12" t="s">
        <v>29</v>
      </c>
      <c r="N216" s="18">
        <v>6</v>
      </c>
      <c r="O216" s="19" t="s">
        <v>1116</v>
      </c>
      <c r="P216" s="12" t="s">
        <v>101</v>
      </c>
      <c r="Q216" s="17">
        <v>4</v>
      </c>
      <c r="R216" s="12" t="s">
        <v>101</v>
      </c>
      <c r="S216" s="17">
        <v>875</v>
      </c>
      <c r="T216" s="12" t="s">
        <v>1117</v>
      </c>
      <c r="U216" s="12" t="s">
        <v>511</v>
      </c>
      <c r="V216" s="12">
        <v>230</v>
      </c>
    </row>
    <row r="217" spans="1:22" s="12" customFormat="1">
      <c r="A217" s="12" t="s">
        <v>1118</v>
      </c>
      <c r="C217" s="13">
        <v>696</v>
      </c>
      <c r="D217" s="36" t="s">
        <v>1119</v>
      </c>
      <c r="E217" s="15"/>
      <c r="F217" s="12" t="s">
        <v>336</v>
      </c>
      <c r="G217" s="16" t="s">
        <v>406</v>
      </c>
      <c r="H217" s="12" t="s">
        <v>1120</v>
      </c>
      <c r="I217" s="12" t="s">
        <v>99</v>
      </c>
      <c r="J217" s="17">
        <v>25</v>
      </c>
      <c r="K217" s="18">
        <v>105</v>
      </c>
      <c r="L217" s="17">
        <v>2</v>
      </c>
      <c r="M217" s="12" t="s">
        <v>29</v>
      </c>
      <c r="N217" s="18"/>
      <c r="O217" s="17"/>
      <c r="Q217" s="17">
        <v>4</v>
      </c>
      <c r="R217" s="12" t="s">
        <v>29</v>
      </c>
      <c r="S217" s="17">
        <v>115</v>
      </c>
      <c r="T217" s="12" t="s">
        <v>1121</v>
      </c>
      <c r="U217" s="12" t="s">
        <v>1073</v>
      </c>
      <c r="V217" s="12">
        <v>230</v>
      </c>
    </row>
    <row r="218" spans="1:22" s="12" customFormat="1">
      <c r="A218" s="12" t="s">
        <v>1122</v>
      </c>
      <c r="C218" s="13">
        <v>621</v>
      </c>
      <c r="D218" s="14" t="s">
        <v>1123</v>
      </c>
      <c r="E218" s="15" t="s">
        <v>1124</v>
      </c>
      <c r="F218" s="12" t="s">
        <v>336</v>
      </c>
      <c r="G218" s="16" t="s">
        <v>750</v>
      </c>
      <c r="H218" s="12" t="s">
        <v>1125</v>
      </c>
      <c r="I218" s="12" t="s">
        <v>99</v>
      </c>
      <c r="J218" s="17">
        <v>193</v>
      </c>
      <c r="K218" s="18">
        <v>41</v>
      </c>
      <c r="L218" s="17">
        <v>4</v>
      </c>
      <c r="M218" s="12" t="s">
        <v>29</v>
      </c>
      <c r="N218" s="18">
        <v>6</v>
      </c>
      <c r="O218" s="17">
        <v>8</v>
      </c>
      <c r="Q218" s="12">
        <v>4</v>
      </c>
      <c r="R218" s="12" t="s">
        <v>101</v>
      </c>
      <c r="S218" s="12">
        <v>1032</v>
      </c>
      <c r="T218" s="12" t="s">
        <v>1126</v>
      </c>
      <c r="U218" s="12" t="s">
        <v>1127</v>
      </c>
      <c r="V218" s="12">
        <v>230</v>
      </c>
    </row>
    <row r="219" spans="1:22" s="12" customFormat="1">
      <c r="A219" s="12" t="s">
        <v>1128</v>
      </c>
      <c r="C219" s="13">
        <v>499</v>
      </c>
      <c r="D219" s="14" t="s">
        <v>1129</v>
      </c>
      <c r="E219" s="15" t="s">
        <v>1130</v>
      </c>
      <c r="F219" s="12" t="s">
        <v>336</v>
      </c>
      <c r="G219" s="16" t="s">
        <v>1131</v>
      </c>
      <c r="H219" s="12" t="s">
        <v>1132</v>
      </c>
      <c r="I219" s="12" t="s">
        <v>99</v>
      </c>
      <c r="J219" s="17">
        <v>200</v>
      </c>
      <c r="K219" s="18">
        <v>51</v>
      </c>
      <c r="L219" s="17">
        <v>4</v>
      </c>
      <c r="M219" s="12" t="s">
        <v>29</v>
      </c>
      <c r="N219" s="18">
        <v>6</v>
      </c>
      <c r="O219" s="17">
        <v>8</v>
      </c>
      <c r="P219" s="12" t="s">
        <v>101</v>
      </c>
      <c r="Q219" s="12">
        <v>4</v>
      </c>
      <c r="R219" s="12" t="s">
        <v>101</v>
      </c>
      <c r="T219" s="12" t="s">
        <v>1133</v>
      </c>
      <c r="U219" s="12" t="s">
        <v>1134</v>
      </c>
      <c r="V219" s="12">
        <v>230</v>
      </c>
    </row>
    <row r="220" spans="1:22" s="12" customFormat="1">
      <c r="A220" s="12" t="s">
        <v>1135</v>
      </c>
      <c r="C220" s="13">
        <v>288</v>
      </c>
      <c r="D220" s="14" t="s">
        <v>1136</v>
      </c>
      <c r="E220" s="15"/>
      <c r="F220" s="12" t="s">
        <v>336</v>
      </c>
      <c r="G220" s="16" t="s">
        <v>557</v>
      </c>
      <c r="H220" s="12" t="s">
        <v>1137</v>
      </c>
      <c r="I220" s="12" t="s">
        <v>99</v>
      </c>
      <c r="J220" s="17">
        <v>200</v>
      </c>
      <c r="K220" s="18">
        <v>53.7</v>
      </c>
      <c r="L220" s="17">
        <v>6</v>
      </c>
      <c r="M220" s="12" t="s">
        <v>29</v>
      </c>
      <c r="N220" s="18">
        <v>8</v>
      </c>
      <c r="O220" s="17">
        <v>8</v>
      </c>
      <c r="P220" s="12" t="s">
        <v>101</v>
      </c>
      <c r="Q220" s="12">
        <v>8</v>
      </c>
      <c r="R220" s="12" t="s">
        <v>207</v>
      </c>
      <c r="S220" s="12">
        <v>2640</v>
      </c>
      <c r="T220" s="12" t="s">
        <v>1138</v>
      </c>
      <c r="U220" s="12" t="s">
        <v>1139</v>
      </c>
      <c r="V220" s="12">
        <v>230</v>
      </c>
    </row>
    <row r="221" spans="1:22" s="12" customFormat="1">
      <c r="A221" s="12" t="s">
        <v>1140</v>
      </c>
      <c r="C221" s="13">
        <v>605</v>
      </c>
      <c r="D221" s="14" t="s">
        <v>1141</v>
      </c>
      <c r="E221" s="15" t="s">
        <v>1142</v>
      </c>
      <c r="F221" s="12" t="s">
        <v>336</v>
      </c>
      <c r="G221" s="16" t="s">
        <v>1143</v>
      </c>
      <c r="H221" s="12" t="s">
        <v>1144</v>
      </c>
      <c r="I221" s="12" t="s">
        <v>99</v>
      </c>
      <c r="J221" s="17">
        <v>249</v>
      </c>
      <c r="K221" s="18">
        <v>30</v>
      </c>
      <c r="L221" s="17">
        <v>4</v>
      </c>
      <c r="M221" s="12" t="s">
        <v>29</v>
      </c>
      <c r="N221" s="18">
        <v>6</v>
      </c>
      <c r="O221" s="17">
        <v>8</v>
      </c>
      <c r="P221" s="12" t="s">
        <v>101</v>
      </c>
      <c r="Q221" s="12">
        <v>4</v>
      </c>
      <c r="R221" s="12" t="s">
        <v>207</v>
      </c>
      <c r="S221" s="12">
        <v>150</v>
      </c>
      <c r="T221" s="12" t="s">
        <v>1145</v>
      </c>
      <c r="U221" s="12" t="s">
        <v>1073</v>
      </c>
      <c r="V221" s="12">
        <v>230</v>
      </c>
    </row>
    <row r="222" spans="1:22" s="12" customFormat="1">
      <c r="A222" s="12" t="s">
        <v>1146</v>
      </c>
      <c r="C222" s="13">
        <v>629</v>
      </c>
      <c r="D222" s="14" t="s">
        <v>1147</v>
      </c>
      <c r="E222" s="22" t="s">
        <v>1148</v>
      </c>
      <c r="F222" s="12" t="s">
        <v>336</v>
      </c>
      <c r="G222" s="16" t="s">
        <v>1143</v>
      </c>
      <c r="H222" s="12" t="s">
        <v>1149</v>
      </c>
      <c r="I222" s="12" t="s">
        <v>99</v>
      </c>
      <c r="J222" s="17">
        <v>300</v>
      </c>
      <c r="K222" s="18">
        <v>75</v>
      </c>
      <c r="L222" s="17">
        <v>4</v>
      </c>
      <c r="M222" s="12" t="s">
        <v>29</v>
      </c>
      <c r="N222" s="18">
        <v>6</v>
      </c>
      <c r="O222" s="17">
        <v>10</v>
      </c>
      <c r="P222" s="12" t="s">
        <v>101</v>
      </c>
      <c r="Q222" s="12">
        <v>6</v>
      </c>
      <c r="R222" s="12" t="s">
        <v>207</v>
      </c>
      <c r="S222" s="12">
        <v>1320</v>
      </c>
      <c r="T222" s="12" t="s">
        <v>1150</v>
      </c>
      <c r="U222" s="12" t="s">
        <v>1009</v>
      </c>
      <c r="V222" s="12">
        <v>460</v>
      </c>
    </row>
    <row r="223" spans="1:22" s="12" customFormat="1">
      <c r="A223" s="12" t="s">
        <v>1151</v>
      </c>
      <c r="C223" s="13">
        <v>104</v>
      </c>
      <c r="D223" s="14" t="s">
        <v>1152</v>
      </c>
      <c r="E223" s="15" t="s">
        <v>1153</v>
      </c>
      <c r="F223" s="12" t="s">
        <v>25</v>
      </c>
      <c r="G223" s="16" t="s">
        <v>112</v>
      </c>
      <c r="H223" s="12" t="s">
        <v>1154</v>
      </c>
      <c r="I223" s="12" t="s">
        <v>99</v>
      </c>
      <c r="J223" s="17">
        <v>800</v>
      </c>
      <c r="K223" s="18">
        <v>110</v>
      </c>
      <c r="L223" s="17">
        <v>10</v>
      </c>
      <c r="M223" s="12" t="s">
        <v>29</v>
      </c>
      <c r="N223" s="21" t="s">
        <v>100</v>
      </c>
      <c r="O223" s="17">
        <v>24</v>
      </c>
      <c r="P223" s="12" t="s">
        <v>71</v>
      </c>
      <c r="Q223" s="17">
        <v>10</v>
      </c>
      <c r="R223" s="12" t="s">
        <v>207</v>
      </c>
      <c r="S223" s="17"/>
      <c r="T223" s="12" t="s">
        <v>1155</v>
      </c>
      <c r="V223" s="12">
        <v>460</v>
      </c>
    </row>
    <row r="224" spans="1:22" s="12" customFormat="1">
      <c r="A224" s="12" t="s">
        <v>1156</v>
      </c>
      <c r="C224" s="13">
        <v>103</v>
      </c>
      <c r="D224" s="14" t="s">
        <v>1157</v>
      </c>
      <c r="E224" s="15" t="s">
        <v>660</v>
      </c>
      <c r="F224" s="12" t="s">
        <v>25</v>
      </c>
      <c r="G224" s="16" t="s">
        <v>1151</v>
      </c>
      <c r="H224" s="12" t="s">
        <v>1158</v>
      </c>
      <c r="I224" s="12" t="s">
        <v>99</v>
      </c>
      <c r="J224" s="17">
        <v>108</v>
      </c>
      <c r="K224" s="18">
        <v>10</v>
      </c>
      <c r="L224" s="17">
        <v>4</v>
      </c>
      <c r="M224" s="12" t="s">
        <v>207</v>
      </c>
      <c r="N224" s="18">
        <v>5</v>
      </c>
      <c r="O224" s="17">
        <v>10</v>
      </c>
      <c r="P224" s="12" t="s">
        <v>30</v>
      </c>
      <c r="Q224" s="17">
        <v>4</v>
      </c>
      <c r="R224" s="12" t="s">
        <v>101</v>
      </c>
      <c r="S224" s="17"/>
      <c r="T224" s="12" t="s">
        <v>1159</v>
      </c>
      <c r="V224" s="12">
        <v>230</v>
      </c>
    </row>
    <row r="225" spans="1:22" s="12" customFormat="1">
      <c r="A225" s="12" t="s">
        <v>1160</v>
      </c>
      <c r="C225" s="13">
        <v>425</v>
      </c>
      <c r="D225" s="14" t="s">
        <v>1161</v>
      </c>
      <c r="E225" s="15" t="s">
        <v>284</v>
      </c>
      <c r="F225" s="12" t="s">
        <v>25</v>
      </c>
      <c r="G225" s="16" t="s">
        <v>134</v>
      </c>
      <c r="H225" s="12" t="s">
        <v>1162</v>
      </c>
      <c r="I225" s="12" t="s">
        <v>99</v>
      </c>
      <c r="J225" s="17">
        <v>125</v>
      </c>
      <c r="K225" s="18">
        <v>36.6</v>
      </c>
      <c r="L225" s="17">
        <v>4</v>
      </c>
      <c r="M225" s="12" t="s">
        <v>101</v>
      </c>
      <c r="N225" s="18">
        <v>5</v>
      </c>
      <c r="O225" s="17">
        <v>10</v>
      </c>
      <c r="P225" s="12" t="s">
        <v>30</v>
      </c>
      <c r="Q225" s="17">
        <v>6</v>
      </c>
      <c r="R225" s="12" t="s">
        <v>101</v>
      </c>
      <c r="S225" s="17">
        <v>2350</v>
      </c>
      <c r="T225" s="12" t="s">
        <v>1163</v>
      </c>
      <c r="U225" s="12" t="s">
        <v>1009</v>
      </c>
      <c r="V225" s="12">
        <v>230</v>
      </c>
    </row>
    <row r="226" spans="1:22" s="12" customFormat="1">
      <c r="A226" s="12" t="s">
        <v>1164</v>
      </c>
      <c r="B226" s="12" t="s">
        <v>1165</v>
      </c>
      <c r="C226" s="13">
        <v>133</v>
      </c>
      <c r="D226" s="14" t="s">
        <v>1166</v>
      </c>
      <c r="E226" s="15" t="s">
        <v>144</v>
      </c>
      <c r="F226" s="12" t="s">
        <v>25</v>
      </c>
      <c r="G226" s="16" t="s">
        <v>156</v>
      </c>
      <c r="H226" s="12" t="s">
        <v>1167</v>
      </c>
      <c r="I226" s="12" t="s">
        <v>99</v>
      </c>
      <c r="J226" s="17">
        <v>125</v>
      </c>
      <c r="K226" s="18">
        <v>15</v>
      </c>
      <c r="L226" s="17">
        <v>3</v>
      </c>
      <c r="M226" s="12" t="s">
        <v>101</v>
      </c>
      <c r="N226" s="18">
        <v>4</v>
      </c>
      <c r="O226" s="17">
        <v>4</v>
      </c>
      <c r="P226" s="12" t="s">
        <v>71</v>
      </c>
      <c r="Q226" s="17">
        <v>4</v>
      </c>
      <c r="R226" s="12" t="s">
        <v>207</v>
      </c>
      <c r="S226" s="17"/>
      <c r="T226" s="12" t="s">
        <v>1168</v>
      </c>
      <c r="U226" s="12" t="s">
        <v>49</v>
      </c>
      <c r="V226" s="12">
        <v>230</v>
      </c>
    </row>
    <row r="227" spans="1:22" s="12" customFormat="1">
      <c r="A227" s="12" t="s">
        <v>1169</v>
      </c>
      <c r="C227" s="13">
        <v>608</v>
      </c>
      <c r="D227" s="12" t="s">
        <v>1170</v>
      </c>
      <c r="E227" s="12" t="s">
        <v>706</v>
      </c>
      <c r="F227" s="12" t="s">
        <v>336</v>
      </c>
      <c r="G227" s="16" t="s">
        <v>557</v>
      </c>
      <c r="H227" s="12" t="s">
        <v>1171</v>
      </c>
      <c r="I227" s="12" t="s">
        <v>99</v>
      </c>
      <c r="J227" s="17">
        <v>332</v>
      </c>
      <c r="K227" s="18">
        <v>44</v>
      </c>
      <c r="L227" s="17">
        <v>4</v>
      </c>
      <c r="M227" s="12" t="s">
        <v>29</v>
      </c>
      <c r="N227" s="18">
        <v>8</v>
      </c>
      <c r="O227" s="17">
        <v>10</v>
      </c>
      <c r="P227" s="12" t="s">
        <v>101</v>
      </c>
      <c r="Q227" s="19" t="s">
        <v>1014</v>
      </c>
      <c r="R227" s="12" t="s">
        <v>207</v>
      </c>
      <c r="S227" s="17">
        <v>195</v>
      </c>
      <c r="T227" s="12" t="s">
        <v>1172</v>
      </c>
      <c r="U227" s="12" t="s">
        <v>1073</v>
      </c>
      <c r="V227" s="12">
        <v>230</v>
      </c>
    </row>
    <row r="228" spans="1:22" s="12" customFormat="1">
      <c r="A228" s="12" t="s">
        <v>1173</v>
      </c>
      <c r="C228" s="13">
        <v>611</v>
      </c>
      <c r="D228" s="12" t="s">
        <v>1174</v>
      </c>
      <c r="F228" s="12" t="s">
        <v>336</v>
      </c>
      <c r="G228" s="16" t="s">
        <v>557</v>
      </c>
      <c r="H228" s="12" t="s">
        <v>1175</v>
      </c>
      <c r="I228" s="12" t="s">
        <v>99</v>
      </c>
      <c r="J228" s="17">
        <v>244</v>
      </c>
      <c r="K228" s="18">
        <v>62</v>
      </c>
      <c r="L228" s="17">
        <v>4</v>
      </c>
      <c r="M228" s="12" t="s">
        <v>29</v>
      </c>
      <c r="N228" s="18">
        <v>6</v>
      </c>
      <c r="O228" s="17">
        <v>10</v>
      </c>
      <c r="P228" s="12" t="s">
        <v>101</v>
      </c>
      <c r="Q228" s="19">
        <v>6</v>
      </c>
      <c r="R228" s="12" t="s">
        <v>207</v>
      </c>
      <c r="S228" s="17">
        <v>1713</v>
      </c>
      <c r="T228" s="12" t="s">
        <v>1176</v>
      </c>
      <c r="U228" s="12" t="s">
        <v>1177</v>
      </c>
      <c r="V228" s="12">
        <v>230</v>
      </c>
    </row>
    <row r="229" spans="1:22" s="12" customFormat="1">
      <c r="A229" s="12" t="s">
        <v>1178</v>
      </c>
      <c r="C229" s="13">
        <v>290</v>
      </c>
      <c r="D229" s="12" t="s">
        <v>1179</v>
      </c>
      <c r="F229" s="12" t="s">
        <v>336</v>
      </c>
      <c r="G229" s="16" t="s">
        <v>557</v>
      </c>
      <c r="H229" s="12" t="s">
        <v>1180</v>
      </c>
      <c r="I229" s="12" t="s">
        <v>99</v>
      </c>
      <c r="J229" s="17">
        <v>192.5</v>
      </c>
      <c r="K229" s="18">
        <v>55.6</v>
      </c>
      <c r="L229" s="17">
        <v>4</v>
      </c>
      <c r="M229" s="12" t="s">
        <v>29</v>
      </c>
      <c r="N229" s="18">
        <v>6</v>
      </c>
      <c r="O229" s="17">
        <v>8</v>
      </c>
      <c r="P229" s="12" t="s">
        <v>101</v>
      </c>
      <c r="Q229" s="19">
        <v>4</v>
      </c>
      <c r="R229" s="12" t="s">
        <v>101</v>
      </c>
      <c r="S229" s="17">
        <v>1140</v>
      </c>
      <c r="T229" s="12" t="s">
        <v>1181</v>
      </c>
      <c r="U229" s="12" t="s">
        <v>1182</v>
      </c>
      <c r="V229" s="12">
        <v>230</v>
      </c>
    </row>
    <row r="230" spans="1:22" s="12" customFormat="1">
      <c r="A230" s="12" t="s">
        <v>1183</v>
      </c>
      <c r="C230" s="13">
        <v>493</v>
      </c>
      <c r="D230" s="14" t="s">
        <v>1184</v>
      </c>
      <c r="E230" s="15" t="s">
        <v>1185</v>
      </c>
      <c r="F230" s="12" t="s">
        <v>336</v>
      </c>
      <c r="G230" s="16" t="s">
        <v>1186</v>
      </c>
      <c r="H230" s="12" t="s">
        <v>1187</v>
      </c>
      <c r="I230" s="12" t="s">
        <v>99</v>
      </c>
      <c r="J230" s="17">
        <v>114</v>
      </c>
      <c r="K230" s="18">
        <v>21.7</v>
      </c>
      <c r="L230" s="17">
        <v>4</v>
      </c>
      <c r="M230" s="12" t="s">
        <v>71</v>
      </c>
      <c r="N230" s="18">
        <v>6</v>
      </c>
      <c r="O230" s="17">
        <v>8</v>
      </c>
      <c r="P230" s="12" t="s">
        <v>71</v>
      </c>
      <c r="Q230" s="17">
        <v>4</v>
      </c>
      <c r="R230" s="12" t="s">
        <v>101</v>
      </c>
      <c r="S230" s="17">
        <v>290</v>
      </c>
      <c r="T230" s="12" t="s">
        <v>1188</v>
      </c>
      <c r="U230" s="12" t="s">
        <v>935</v>
      </c>
      <c r="V230" s="12">
        <v>230</v>
      </c>
    </row>
    <row r="231" spans="1:22" s="12" customFormat="1">
      <c r="A231" s="12" t="s">
        <v>1189</v>
      </c>
      <c r="C231" s="13">
        <v>583</v>
      </c>
      <c r="D231" s="14" t="s">
        <v>1190</v>
      </c>
      <c r="E231" s="15" t="s">
        <v>605</v>
      </c>
      <c r="F231" s="12" t="s">
        <v>515</v>
      </c>
      <c r="G231" s="16" t="s">
        <v>538</v>
      </c>
      <c r="H231" s="12" t="s">
        <v>1191</v>
      </c>
      <c r="I231" s="12" t="s">
        <v>540</v>
      </c>
      <c r="J231" s="17">
        <v>324</v>
      </c>
      <c r="K231" s="18">
        <v>123</v>
      </c>
      <c r="L231" s="17">
        <v>4</v>
      </c>
      <c r="M231" s="12" t="s">
        <v>101</v>
      </c>
      <c r="N231" s="18">
        <v>8</v>
      </c>
      <c r="O231" s="17">
        <v>10</v>
      </c>
      <c r="P231" s="12" t="s">
        <v>101</v>
      </c>
      <c r="Q231" s="17">
        <v>4</v>
      </c>
      <c r="R231" s="12" t="s">
        <v>101</v>
      </c>
      <c r="S231" s="17">
        <v>50</v>
      </c>
      <c r="T231" s="12" t="s">
        <v>1192</v>
      </c>
      <c r="U231" s="12" t="s">
        <v>1193</v>
      </c>
      <c r="V231" s="12">
        <v>460</v>
      </c>
    </row>
    <row r="232" spans="1:22" s="12" customFormat="1">
      <c r="A232" s="12" t="s">
        <v>1194</v>
      </c>
      <c r="C232" s="13">
        <v>490</v>
      </c>
      <c r="D232" s="14" t="s">
        <v>1195</v>
      </c>
      <c r="E232" s="15" t="s">
        <v>562</v>
      </c>
      <c r="F232" s="12" t="s">
        <v>336</v>
      </c>
      <c r="G232" s="16" t="s">
        <v>1196</v>
      </c>
      <c r="H232" s="12" t="s">
        <v>1197</v>
      </c>
      <c r="I232" s="12" t="s">
        <v>99</v>
      </c>
      <c r="J232" s="17">
        <v>174</v>
      </c>
      <c r="K232" s="18">
        <v>70.7</v>
      </c>
      <c r="L232" s="17">
        <v>4</v>
      </c>
      <c r="M232" s="12" t="s">
        <v>71</v>
      </c>
      <c r="N232" s="18">
        <v>6</v>
      </c>
      <c r="O232" s="17">
        <v>8</v>
      </c>
      <c r="P232" s="12" t="s">
        <v>71</v>
      </c>
      <c r="Q232" s="17">
        <v>4</v>
      </c>
      <c r="R232" s="12" t="s">
        <v>101</v>
      </c>
      <c r="S232" s="17">
        <v>1100</v>
      </c>
      <c r="T232" s="12" t="s">
        <v>1198</v>
      </c>
      <c r="U232" s="12" t="s">
        <v>935</v>
      </c>
      <c r="V232" s="12">
        <v>230</v>
      </c>
    </row>
    <row r="233" spans="1:22" s="12" customFormat="1">
      <c r="A233" s="12" t="s">
        <v>1199</v>
      </c>
      <c r="C233" s="13">
        <v>451</v>
      </c>
      <c r="D233" s="14" t="s">
        <v>1200</v>
      </c>
      <c r="E233" s="15" t="s">
        <v>562</v>
      </c>
      <c r="F233" s="12" t="s">
        <v>336</v>
      </c>
      <c r="G233" s="16" t="s">
        <v>434</v>
      </c>
      <c r="H233" s="12" t="s">
        <v>1201</v>
      </c>
      <c r="I233" s="12" t="s">
        <v>99</v>
      </c>
      <c r="J233" s="17">
        <v>86</v>
      </c>
      <c r="K233" s="18">
        <v>20</v>
      </c>
      <c r="L233" s="17">
        <v>4</v>
      </c>
      <c r="M233" s="12" t="s">
        <v>101</v>
      </c>
      <c r="N233" s="18">
        <v>6</v>
      </c>
      <c r="O233" s="17">
        <v>8</v>
      </c>
      <c r="P233" s="12" t="s">
        <v>71</v>
      </c>
      <c r="Q233" s="17">
        <v>4</v>
      </c>
      <c r="R233" s="12" t="s">
        <v>101</v>
      </c>
      <c r="S233" s="17">
        <v>500</v>
      </c>
      <c r="T233" s="12" t="s">
        <v>1202</v>
      </c>
      <c r="U233" s="12" t="s">
        <v>1009</v>
      </c>
      <c r="V233" s="12">
        <v>230</v>
      </c>
    </row>
    <row r="234" spans="1:22" s="12" customFormat="1">
      <c r="A234" s="12" t="s">
        <v>1203</v>
      </c>
      <c r="C234" s="13">
        <v>868</v>
      </c>
      <c r="D234" s="14" t="s">
        <v>1204</v>
      </c>
      <c r="E234" s="15"/>
      <c r="F234" s="12" t="s">
        <v>336</v>
      </c>
      <c r="G234" s="16" t="s">
        <v>414</v>
      </c>
      <c r="H234" s="12" t="s">
        <v>1205</v>
      </c>
      <c r="I234" s="12" t="s">
        <v>99</v>
      </c>
      <c r="J234" s="17">
        <v>21</v>
      </c>
      <c r="K234" s="18">
        <v>25</v>
      </c>
      <c r="L234" s="17">
        <v>2</v>
      </c>
      <c r="M234" s="12" t="s">
        <v>101</v>
      </c>
      <c r="N234" s="18">
        <v>4</v>
      </c>
      <c r="O234" s="17">
        <v>8</v>
      </c>
      <c r="P234" s="12" t="s">
        <v>101</v>
      </c>
      <c r="Q234" s="17">
        <v>2</v>
      </c>
      <c r="R234" s="12" t="s">
        <v>1206</v>
      </c>
      <c r="S234" s="17">
        <v>571</v>
      </c>
      <c r="T234" s="12" t="s">
        <v>1207</v>
      </c>
      <c r="U234" s="12" t="s">
        <v>1182</v>
      </c>
      <c r="V234" s="12">
        <v>230</v>
      </c>
    </row>
    <row r="235" spans="1:22" s="12" customFormat="1">
      <c r="A235" s="12" t="s">
        <v>1208</v>
      </c>
      <c r="C235" s="13">
        <v>250</v>
      </c>
      <c r="D235" s="14" t="s">
        <v>1209</v>
      </c>
      <c r="E235" s="15" t="s">
        <v>491</v>
      </c>
      <c r="F235" s="12" t="s">
        <v>25</v>
      </c>
      <c r="G235" s="16" t="s">
        <v>1210</v>
      </c>
      <c r="H235" s="12" t="s">
        <v>1211</v>
      </c>
      <c r="I235" s="12" t="s">
        <v>99</v>
      </c>
      <c r="J235" s="17">
        <v>146</v>
      </c>
      <c r="K235" s="18">
        <v>78</v>
      </c>
      <c r="L235" s="17">
        <v>2</v>
      </c>
      <c r="M235" s="12" t="s">
        <v>1212</v>
      </c>
      <c r="N235" s="18">
        <v>4</v>
      </c>
      <c r="O235" s="17">
        <v>8</v>
      </c>
      <c r="P235" s="12" t="s">
        <v>101</v>
      </c>
      <c r="Q235" s="17">
        <v>3</v>
      </c>
      <c r="R235" s="12" t="s">
        <v>101</v>
      </c>
      <c r="S235" s="17">
        <v>1277</v>
      </c>
      <c r="T235" s="12" t="s">
        <v>1213</v>
      </c>
      <c r="U235" s="12" t="s">
        <v>935</v>
      </c>
      <c r="V235" s="12">
        <v>230</v>
      </c>
    </row>
    <row r="236" spans="1:22" s="12" customFormat="1">
      <c r="A236" s="12" t="s">
        <v>1214</v>
      </c>
      <c r="C236" s="13">
        <v>140</v>
      </c>
      <c r="D236" s="14" t="s">
        <v>1215</v>
      </c>
      <c r="E236" s="15" t="s">
        <v>347</v>
      </c>
      <c r="F236" s="12" t="s">
        <v>25</v>
      </c>
      <c r="G236" s="16" t="s">
        <v>310</v>
      </c>
      <c r="H236" s="12" t="s">
        <v>1216</v>
      </c>
      <c r="I236" s="12" t="s">
        <v>99</v>
      </c>
      <c r="J236" s="17">
        <v>150</v>
      </c>
      <c r="K236" s="18">
        <v>15</v>
      </c>
      <c r="L236" s="17">
        <v>4</v>
      </c>
      <c r="M236" s="12" t="s">
        <v>101</v>
      </c>
      <c r="N236" s="18">
        <v>6</v>
      </c>
      <c r="O236" s="17">
        <v>8</v>
      </c>
      <c r="P236" s="12" t="s">
        <v>30</v>
      </c>
      <c r="Q236" s="17">
        <v>4</v>
      </c>
      <c r="R236" s="12" t="s">
        <v>101</v>
      </c>
      <c r="S236" s="17">
        <v>238</v>
      </c>
      <c r="T236" s="12" t="s">
        <v>1217</v>
      </c>
      <c r="U236" s="12" t="s">
        <v>49</v>
      </c>
      <c r="V236" s="12">
        <v>230</v>
      </c>
    </row>
    <row r="237" spans="1:22" s="12" customFormat="1">
      <c r="A237" s="12" t="s">
        <v>460</v>
      </c>
      <c r="C237" s="13">
        <v>132</v>
      </c>
      <c r="D237" s="14" t="s">
        <v>1218</v>
      </c>
      <c r="E237" s="15" t="s">
        <v>305</v>
      </c>
      <c r="F237" s="12" t="s">
        <v>25</v>
      </c>
      <c r="G237" s="16" t="s">
        <v>626</v>
      </c>
      <c r="H237" s="12" t="s">
        <v>1219</v>
      </c>
      <c r="I237" s="12" t="s">
        <v>99</v>
      </c>
      <c r="J237" s="17">
        <v>350</v>
      </c>
      <c r="K237" s="18">
        <v>27</v>
      </c>
      <c r="L237" s="17">
        <v>4</v>
      </c>
      <c r="M237" s="12" t="s">
        <v>101</v>
      </c>
      <c r="N237" s="18">
        <v>6</v>
      </c>
      <c r="O237" s="17">
        <v>8</v>
      </c>
      <c r="P237" s="12" t="s">
        <v>30</v>
      </c>
      <c r="Q237" s="17">
        <v>6</v>
      </c>
      <c r="R237" s="12" t="s">
        <v>31</v>
      </c>
      <c r="S237" s="17"/>
      <c r="T237" s="12" t="s">
        <v>1220</v>
      </c>
      <c r="U237" s="12" t="s">
        <v>49</v>
      </c>
      <c r="V237" s="12">
        <v>230</v>
      </c>
    </row>
    <row r="238" spans="1:22" s="12" customFormat="1">
      <c r="A238" s="12" t="s">
        <v>1221</v>
      </c>
      <c r="C238" s="13">
        <v>208</v>
      </c>
      <c r="D238" s="14" t="s">
        <v>1222</v>
      </c>
      <c r="E238" s="15" t="s">
        <v>1223</v>
      </c>
      <c r="F238" s="12" t="s">
        <v>25</v>
      </c>
      <c r="G238" s="16" t="s">
        <v>148</v>
      </c>
      <c r="H238" s="12" t="s">
        <v>1224</v>
      </c>
      <c r="I238" s="12" t="s">
        <v>99</v>
      </c>
      <c r="J238" s="17">
        <v>320</v>
      </c>
      <c r="K238" s="18">
        <v>54</v>
      </c>
      <c r="L238" s="17">
        <v>4</v>
      </c>
      <c r="M238" s="12" t="s">
        <v>29</v>
      </c>
      <c r="N238" s="18">
        <v>10</v>
      </c>
      <c r="O238" s="17">
        <v>10</v>
      </c>
      <c r="P238" s="12" t="s">
        <v>71</v>
      </c>
      <c r="Q238" s="17">
        <v>6</v>
      </c>
      <c r="R238" s="12" t="s">
        <v>101</v>
      </c>
      <c r="S238" s="17">
        <v>6400</v>
      </c>
      <c r="T238" s="12" t="s">
        <v>1225</v>
      </c>
      <c r="U238" s="12" t="s">
        <v>49</v>
      </c>
      <c r="V238" s="12">
        <v>230</v>
      </c>
    </row>
    <row r="239" spans="1:22" s="12" customFormat="1">
      <c r="A239" s="12" t="s">
        <v>1226</v>
      </c>
      <c r="C239" s="13">
        <v>162</v>
      </c>
      <c r="D239" s="14" t="s">
        <v>1227</v>
      </c>
      <c r="E239" s="15"/>
      <c r="F239" s="12" t="s">
        <v>25</v>
      </c>
      <c r="G239" s="16" t="s">
        <v>112</v>
      </c>
      <c r="H239" s="12" t="s">
        <v>1228</v>
      </c>
      <c r="I239" s="12" t="s">
        <v>99</v>
      </c>
      <c r="J239" s="17">
        <v>25</v>
      </c>
      <c r="K239" s="18">
        <v>41</v>
      </c>
      <c r="L239" s="17">
        <v>2</v>
      </c>
      <c r="M239" s="12" t="s">
        <v>101</v>
      </c>
      <c r="N239" s="18"/>
      <c r="O239" s="17"/>
      <c r="Q239" s="17">
        <v>2</v>
      </c>
      <c r="R239" s="12" t="s">
        <v>29</v>
      </c>
      <c r="S239" s="17">
        <v>234</v>
      </c>
      <c r="T239" s="12" t="s">
        <v>1229</v>
      </c>
      <c r="V239" s="12">
        <v>208</v>
      </c>
    </row>
    <row r="240" spans="1:22" s="12" customFormat="1">
      <c r="A240" s="12" t="s">
        <v>1230</v>
      </c>
      <c r="C240" s="13">
        <v>814</v>
      </c>
      <c r="D240" s="14" t="s">
        <v>1231</v>
      </c>
      <c r="E240" s="15" t="s">
        <v>788</v>
      </c>
      <c r="F240" s="12" t="s">
        <v>515</v>
      </c>
      <c r="G240" s="16" t="s">
        <v>516</v>
      </c>
      <c r="H240" s="12" t="s">
        <v>1232</v>
      </c>
      <c r="I240" s="12" t="s">
        <v>518</v>
      </c>
      <c r="J240" s="17">
        <v>330</v>
      </c>
      <c r="K240" s="18">
        <v>90</v>
      </c>
      <c r="L240" s="17">
        <v>4</v>
      </c>
      <c r="M240" s="12" t="s">
        <v>207</v>
      </c>
      <c r="N240" s="18">
        <v>6</v>
      </c>
      <c r="O240" s="17">
        <v>8</v>
      </c>
      <c r="P240" s="12" t="s">
        <v>101</v>
      </c>
      <c r="Q240" s="17">
        <v>6</v>
      </c>
      <c r="R240" s="12" t="s">
        <v>207</v>
      </c>
      <c r="S240" s="17">
        <v>3300</v>
      </c>
      <c r="T240" s="12" t="s">
        <v>1233</v>
      </c>
      <c r="U240" s="12" t="s">
        <v>1234</v>
      </c>
      <c r="V240" s="12">
        <v>230</v>
      </c>
    </row>
    <row r="241" spans="1:22" s="12" customFormat="1">
      <c r="A241" s="12" t="s">
        <v>1235</v>
      </c>
      <c r="B241" s="12" t="s">
        <v>1236</v>
      </c>
      <c r="C241" s="13">
        <v>844</v>
      </c>
      <c r="D241" s="14" t="s">
        <v>1237</v>
      </c>
      <c r="E241" s="15" t="s">
        <v>788</v>
      </c>
      <c r="F241" s="12" t="s">
        <v>515</v>
      </c>
      <c r="G241" s="16" t="s">
        <v>516</v>
      </c>
      <c r="H241" s="12" t="s">
        <v>1238</v>
      </c>
      <c r="I241" s="12" t="s">
        <v>518</v>
      </c>
      <c r="J241" s="17">
        <v>74</v>
      </c>
      <c r="K241" s="18">
        <v>134</v>
      </c>
      <c r="L241" s="17">
        <v>2</v>
      </c>
      <c r="M241" s="12" t="s">
        <v>101</v>
      </c>
      <c r="N241" s="18">
        <v>4</v>
      </c>
      <c r="O241" s="17">
        <v>6</v>
      </c>
      <c r="P241" s="12" t="s">
        <v>101</v>
      </c>
      <c r="Q241" s="17">
        <v>2</v>
      </c>
      <c r="R241" s="12" t="s">
        <v>207</v>
      </c>
      <c r="S241" s="17"/>
      <c r="T241" s="12" t="s">
        <v>1239</v>
      </c>
      <c r="U241" s="12" t="s">
        <v>584</v>
      </c>
      <c r="V241" s="12">
        <v>230</v>
      </c>
    </row>
    <row r="242" spans="1:22" s="12" customFormat="1">
      <c r="A242" s="12" t="s">
        <v>1240</v>
      </c>
      <c r="C242" s="13">
        <v>571</v>
      </c>
      <c r="D242" s="14" t="s">
        <v>1241</v>
      </c>
      <c r="E242" s="15" t="s">
        <v>1080</v>
      </c>
      <c r="F242" s="12" t="s">
        <v>515</v>
      </c>
      <c r="G242" s="16" t="s">
        <v>538</v>
      </c>
      <c r="H242" s="12" t="s">
        <v>1242</v>
      </c>
      <c r="I242" s="12" t="s">
        <v>540</v>
      </c>
      <c r="J242" s="17">
        <v>220</v>
      </c>
      <c r="K242" s="18">
        <v>102</v>
      </c>
      <c r="L242" s="17">
        <v>4</v>
      </c>
      <c r="M242" s="12" t="s">
        <v>207</v>
      </c>
      <c r="N242" s="18">
        <v>8</v>
      </c>
      <c r="O242" s="17">
        <v>10</v>
      </c>
      <c r="P242" s="12" t="s">
        <v>101</v>
      </c>
      <c r="Q242" s="17">
        <v>6</v>
      </c>
      <c r="R242" s="12" t="s">
        <v>207</v>
      </c>
      <c r="S242" s="17">
        <v>195</v>
      </c>
      <c r="T242" s="12" t="s">
        <v>1243</v>
      </c>
      <c r="U242" s="12" t="s">
        <v>584</v>
      </c>
      <c r="V242" s="12">
        <v>460</v>
      </c>
    </row>
    <row r="243" spans="1:22" s="12" customFormat="1">
      <c r="A243" s="12" t="s">
        <v>1244</v>
      </c>
      <c r="C243" s="13">
        <v>542</v>
      </c>
      <c r="D243" s="14" t="s">
        <v>1245</v>
      </c>
      <c r="E243" s="15" t="s">
        <v>1246</v>
      </c>
      <c r="F243" s="12" t="s">
        <v>515</v>
      </c>
      <c r="G243" s="16" t="s">
        <v>516</v>
      </c>
      <c r="H243" s="12" t="s">
        <v>1247</v>
      </c>
      <c r="I243" s="12" t="s">
        <v>540</v>
      </c>
      <c r="J243" s="17">
        <v>100</v>
      </c>
      <c r="K243" s="18">
        <v>38</v>
      </c>
      <c r="L243" s="17">
        <v>4</v>
      </c>
      <c r="M243" s="12" t="s">
        <v>29</v>
      </c>
      <c r="N243" s="18">
        <v>6</v>
      </c>
      <c r="O243" s="17">
        <v>8</v>
      </c>
      <c r="P243" s="12" t="s">
        <v>101</v>
      </c>
      <c r="Q243" s="17">
        <v>6</v>
      </c>
      <c r="R243" s="12" t="s">
        <v>101</v>
      </c>
      <c r="S243" s="17">
        <v>2800</v>
      </c>
      <c r="T243" s="12" t="s">
        <v>1248</v>
      </c>
      <c r="U243" s="12" t="s">
        <v>584</v>
      </c>
      <c r="V243" s="12">
        <v>230</v>
      </c>
    </row>
    <row r="244" spans="1:22" s="12" customFormat="1">
      <c r="A244" s="12" t="s">
        <v>1249</v>
      </c>
      <c r="C244" s="13">
        <v>819</v>
      </c>
      <c r="D244" s="14" t="s">
        <v>1250</v>
      </c>
      <c r="E244" s="15" t="s">
        <v>1251</v>
      </c>
      <c r="F244" s="12" t="s">
        <v>515</v>
      </c>
      <c r="G244" s="16" t="s">
        <v>516</v>
      </c>
      <c r="H244" s="12" t="s">
        <v>1252</v>
      </c>
      <c r="I244" s="12" t="s">
        <v>518</v>
      </c>
      <c r="J244" s="17">
        <v>127</v>
      </c>
      <c r="K244" s="18">
        <v>117</v>
      </c>
      <c r="L244" s="17">
        <v>4</v>
      </c>
      <c r="M244" s="12" t="s">
        <v>101</v>
      </c>
      <c r="N244" s="18">
        <v>6</v>
      </c>
      <c r="O244" s="17">
        <v>8</v>
      </c>
      <c r="P244" s="12" t="s">
        <v>101</v>
      </c>
      <c r="Q244" s="17">
        <v>4</v>
      </c>
      <c r="R244" s="12" t="s">
        <v>207</v>
      </c>
      <c r="S244" s="17">
        <v>1812</v>
      </c>
      <c r="T244" s="12" t="s">
        <v>1253</v>
      </c>
      <c r="U244" s="12" t="s">
        <v>1073</v>
      </c>
      <c r="V244" s="12">
        <v>460</v>
      </c>
    </row>
    <row r="245" spans="1:22" s="12" customFormat="1">
      <c r="A245" s="12" t="s">
        <v>524</v>
      </c>
      <c r="C245" s="13">
        <v>475</v>
      </c>
      <c r="D245" s="14" t="s">
        <v>1254</v>
      </c>
      <c r="E245" s="15" t="s">
        <v>1255</v>
      </c>
      <c r="F245" s="12" t="s">
        <v>336</v>
      </c>
      <c r="G245" s="16" t="s">
        <v>399</v>
      </c>
      <c r="H245" s="12" t="s">
        <v>1256</v>
      </c>
      <c r="I245" s="12" t="s">
        <v>99</v>
      </c>
      <c r="J245" s="17">
        <v>1000</v>
      </c>
      <c r="K245" s="18">
        <v>48</v>
      </c>
      <c r="L245" s="17">
        <v>8</v>
      </c>
      <c r="M245" s="12" t="s">
        <v>29</v>
      </c>
      <c r="N245" s="18">
        <v>8</v>
      </c>
      <c r="O245" s="17">
        <v>15</v>
      </c>
      <c r="P245" s="12" t="s">
        <v>101</v>
      </c>
      <c r="Q245" s="17">
        <v>8</v>
      </c>
      <c r="R245" s="12" t="s">
        <v>101</v>
      </c>
      <c r="S245" s="17">
        <v>1300</v>
      </c>
      <c r="T245" s="12" t="s">
        <v>1257</v>
      </c>
      <c r="U245" s="12" t="s">
        <v>676</v>
      </c>
      <c r="V245" s="12">
        <v>230</v>
      </c>
    </row>
    <row r="246" spans="1:22" s="12" customFormat="1">
      <c r="A246" s="12" t="s">
        <v>1258</v>
      </c>
      <c r="C246" s="13">
        <v>271</v>
      </c>
      <c r="D246" s="37" t="s">
        <v>1259</v>
      </c>
      <c r="E246" s="38" t="s">
        <v>405</v>
      </c>
      <c r="F246" s="12" t="s">
        <v>336</v>
      </c>
      <c r="G246" s="16" t="s">
        <v>399</v>
      </c>
      <c r="H246" s="38" t="s">
        <v>1260</v>
      </c>
      <c r="I246" s="12" t="s">
        <v>99</v>
      </c>
      <c r="J246" s="17">
        <v>234</v>
      </c>
      <c r="K246" s="18">
        <v>23.9</v>
      </c>
      <c r="L246" s="17">
        <v>4</v>
      </c>
      <c r="M246" s="12" t="s">
        <v>29</v>
      </c>
      <c r="N246" s="18">
        <v>6</v>
      </c>
      <c r="O246" s="17">
        <v>8</v>
      </c>
      <c r="P246" s="12" t="s">
        <v>101</v>
      </c>
      <c r="Q246" s="17">
        <v>4</v>
      </c>
      <c r="R246" s="12" t="s">
        <v>101</v>
      </c>
      <c r="S246" s="17">
        <v>284</v>
      </c>
      <c r="T246" s="12" t="s">
        <v>1261</v>
      </c>
      <c r="U246" s="12" t="s">
        <v>1262</v>
      </c>
      <c r="V246" s="12">
        <v>230</v>
      </c>
    </row>
    <row r="247" spans="1:22" s="12" customFormat="1">
      <c r="A247" s="12" t="s">
        <v>1263</v>
      </c>
      <c r="C247" s="13">
        <v>335</v>
      </c>
      <c r="D247" s="14" t="s">
        <v>1264</v>
      </c>
      <c r="E247" s="15" t="s">
        <v>1265</v>
      </c>
      <c r="F247" s="12" t="s">
        <v>336</v>
      </c>
      <c r="G247" s="16" t="s">
        <v>1266</v>
      </c>
      <c r="H247" s="12" t="s">
        <v>1267</v>
      </c>
      <c r="I247" s="12" t="s">
        <v>99</v>
      </c>
      <c r="J247" s="12">
        <v>400</v>
      </c>
      <c r="K247" s="18">
        <v>54</v>
      </c>
      <c r="L247" s="12">
        <v>6</v>
      </c>
      <c r="M247" s="12" t="s">
        <v>207</v>
      </c>
      <c r="N247" s="18">
        <v>8</v>
      </c>
      <c r="O247" s="12">
        <v>12</v>
      </c>
      <c r="P247" s="12" t="s">
        <v>101</v>
      </c>
      <c r="Q247" s="12">
        <v>6</v>
      </c>
      <c r="R247" s="12" t="s">
        <v>207</v>
      </c>
      <c r="S247" s="12">
        <v>4500</v>
      </c>
      <c r="T247" s="12" t="s">
        <v>1268</v>
      </c>
      <c r="U247" s="12" t="s">
        <v>676</v>
      </c>
      <c r="V247" s="12">
        <v>230</v>
      </c>
    </row>
    <row r="248" spans="1:22" s="12" customFormat="1">
      <c r="A248" s="12" t="s">
        <v>1269</v>
      </c>
      <c r="C248" s="13">
        <v>828</v>
      </c>
      <c r="D248" s="14" t="s">
        <v>1270</v>
      </c>
      <c r="E248" s="15" t="s">
        <v>1271</v>
      </c>
      <c r="F248" s="12" t="s">
        <v>515</v>
      </c>
      <c r="G248" s="16" t="s">
        <v>1081</v>
      </c>
      <c r="H248" s="12" t="s">
        <v>1272</v>
      </c>
      <c r="I248" s="12" t="s">
        <v>540</v>
      </c>
      <c r="J248" s="12">
        <v>100</v>
      </c>
      <c r="K248" s="18">
        <v>37.299999999999997</v>
      </c>
      <c r="L248" s="12">
        <v>4</v>
      </c>
      <c r="M248" s="12" t="s">
        <v>101</v>
      </c>
      <c r="N248" s="18">
        <v>6</v>
      </c>
      <c r="O248" s="12">
        <v>8</v>
      </c>
      <c r="P248" s="12" t="s">
        <v>101</v>
      </c>
      <c r="Q248" s="12">
        <v>6</v>
      </c>
      <c r="R248" s="12" t="s">
        <v>207</v>
      </c>
      <c r="S248" s="12">
        <v>260.5</v>
      </c>
      <c r="T248" s="12" t="s">
        <v>1273</v>
      </c>
      <c r="U248" s="12" t="s">
        <v>1234</v>
      </c>
      <c r="V248" s="12">
        <v>230</v>
      </c>
    </row>
    <row r="249" spans="1:22" s="12" customFormat="1">
      <c r="A249" s="12" t="s">
        <v>1274</v>
      </c>
      <c r="C249" s="13">
        <v>464</v>
      </c>
      <c r="D249" s="14" t="s">
        <v>1275</v>
      </c>
      <c r="E249" s="15" t="s">
        <v>1000</v>
      </c>
      <c r="F249" s="12" t="s">
        <v>336</v>
      </c>
      <c r="G249" s="16" t="s">
        <v>434</v>
      </c>
      <c r="H249" s="12" t="s">
        <v>1276</v>
      </c>
      <c r="I249" s="12" t="s">
        <v>99</v>
      </c>
      <c r="J249" s="17">
        <v>150</v>
      </c>
      <c r="K249" s="18">
        <v>59</v>
      </c>
      <c r="L249" s="17">
        <v>4</v>
      </c>
      <c r="M249" s="12" t="s">
        <v>29</v>
      </c>
      <c r="N249" s="18">
        <v>8</v>
      </c>
      <c r="O249" s="17">
        <v>8</v>
      </c>
      <c r="P249" s="12" t="s">
        <v>101</v>
      </c>
      <c r="Q249" s="17">
        <v>4</v>
      </c>
      <c r="R249" s="12" t="s">
        <v>101</v>
      </c>
      <c r="S249" s="17"/>
      <c r="T249" s="12" t="s">
        <v>1277</v>
      </c>
      <c r="U249" s="12" t="s">
        <v>1009</v>
      </c>
      <c r="V249" s="12">
        <v>230</v>
      </c>
    </row>
    <row r="250" spans="1:22" s="12" customFormat="1">
      <c r="A250" s="12" t="s">
        <v>1278</v>
      </c>
      <c r="C250" s="13">
        <v>119</v>
      </c>
      <c r="D250" s="14" t="s">
        <v>1279</v>
      </c>
      <c r="E250" s="15" t="s">
        <v>347</v>
      </c>
      <c r="F250" s="12" t="s">
        <v>25</v>
      </c>
      <c r="G250" s="16" t="s">
        <v>112</v>
      </c>
      <c r="H250" s="12" t="s">
        <v>1280</v>
      </c>
      <c r="I250" s="12" t="s">
        <v>99</v>
      </c>
      <c r="J250" s="12">
        <v>300</v>
      </c>
      <c r="K250" s="18">
        <v>81</v>
      </c>
      <c r="L250" s="12">
        <v>4</v>
      </c>
      <c r="M250" s="12" t="s">
        <v>29</v>
      </c>
      <c r="N250" s="18">
        <v>6</v>
      </c>
      <c r="O250" s="12">
        <v>10</v>
      </c>
      <c r="P250" s="12" t="s">
        <v>101</v>
      </c>
      <c r="Q250" s="12">
        <v>6</v>
      </c>
      <c r="R250" s="12" t="s">
        <v>207</v>
      </c>
      <c r="S250" s="12">
        <v>2200</v>
      </c>
      <c r="T250" s="12" t="s">
        <v>1281</v>
      </c>
      <c r="V250" s="12">
        <v>230</v>
      </c>
    </row>
    <row r="251" spans="1:22" s="12" customFormat="1">
      <c r="A251" s="12" t="s">
        <v>1282</v>
      </c>
      <c r="C251" s="13">
        <v>109</v>
      </c>
      <c r="D251" s="14" t="s">
        <v>1283</v>
      </c>
      <c r="E251" s="15" t="s">
        <v>189</v>
      </c>
      <c r="F251" s="12" t="s">
        <v>25</v>
      </c>
      <c r="G251" s="16" t="s">
        <v>1278</v>
      </c>
      <c r="H251" s="12" t="s">
        <v>1284</v>
      </c>
      <c r="I251" s="12" t="s">
        <v>99</v>
      </c>
      <c r="J251" s="12">
        <v>105</v>
      </c>
      <c r="K251" s="18">
        <v>31</v>
      </c>
      <c r="L251" s="12">
        <v>4</v>
      </c>
      <c r="M251" s="12" t="s">
        <v>29</v>
      </c>
      <c r="N251" s="18">
        <v>6</v>
      </c>
      <c r="O251" s="12">
        <v>8</v>
      </c>
      <c r="P251" s="12" t="s">
        <v>101</v>
      </c>
      <c r="Q251" s="12">
        <v>4</v>
      </c>
      <c r="R251" s="12" t="s">
        <v>101</v>
      </c>
      <c r="S251" s="12">
        <v>3000</v>
      </c>
      <c r="T251" s="12" t="s">
        <v>1285</v>
      </c>
      <c r="U251" s="12" t="s">
        <v>935</v>
      </c>
      <c r="V251" s="12">
        <v>230</v>
      </c>
    </row>
    <row r="252" spans="1:22" s="12" customFormat="1">
      <c r="A252" s="12" t="s">
        <v>1286</v>
      </c>
      <c r="C252" s="13">
        <v>614</v>
      </c>
      <c r="D252" s="14" t="s">
        <v>1287</v>
      </c>
      <c r="E252" s="22" t="s">
        <v>1288</v>
      </c>
      <c r="F252" s="12" t="s">
        <v>336</v>
      </c>
      <c r="G252" s="16" t="s">
        <v>1289</v>
      </c>
      <c r="H252" s="12" t="s">
        <v>1290</v>
      </c>
      <c r="I252" s="12" t="s">
        <v>99</v>
      </c>
      <c r="J252" s="12">
        <v>136</v>
      </c>
      <c r="K252" s="18">
        <v>23</v>
      </c>
      <c r="L252" s="12">
        <v>4</v>
      </c>
      <c r="M252" s="12" t="s">
        <v>101</v>
      </c>
      <c r="N252" s="18">
        <v>6</v>
      </c>
      <c r="O252" s="12">
        <v>8</v>
      </c>
      <c r="P252" s="12" t="s">
        <v>101</v>
      </c>
      <c r="Q252" s="12">
        <v>6</v>
      </c>
      <c r="R252" s="12" t="s">
        <v>207</v>
      </c>
      <c r="S252" s="12">
        <v>10978</v>
      </c>
      <c r="T252" s="12" t="s">
        <v>1291</v>
      </c>
      <c r="U252" s="12" t="s">
        <v>935</v>
      </c>
      <c r="V252" s="12">
        <v>230</v>
      </c>
    </row>
    <row r="253" spans="1:22" s="12" customFormat="1">
      <c r="A253" s="12" t="s">
        <v>1289</v>
      </c>
      <c r="C253" s="13">
        <v>620</v>
      </c>
      <c r="D253" s="14" t="s">
        <v>1292</v>
      </c>
      <c r="E253" s="22" t="s">
        <v>1288</v>
      </c>
      <c r="F253" s="12" t="s">
        <v>336</v>
      </c>
      <c r="G253" s="16" t="s">
        <v>1293</v>
      </c>
      <c r="H253" s="12" t="s">
        <v>1294</v>
      </c>
      <c r="I253" s="12" t="s">
        <v>99</v>
      </c>
      <c r="J253" s="12">
        <v>300</v>
      </c>
      <c r="K253" s="18">
        <v>77.3</v>
      </c>
      <c r="L253" s="12">
        <v>6</v>
      </c>
      <c r="M253" s="12" t="s">
        <v>101</v>
      </c>
      <c r="N253" s="18">
        <v>10</v>
      </c>
      <c r="O253" s="12">
        <v>15</v>
      </c>
      <c r="P253" s="12" t="s">
        <v>101</v>
      </c>
      <c r="Q253" s="30" t="s">
        <v>616</v>
      </c>
      <c r="R253" s="12" t="s">
        <v>207</v>
      </c>
      <c r="S253" s="12">
        <v>6872</v>
      </c>
      <c r="T253" s="12" t="s">
        <v>1295</v>
      </c>
      <c r="U253" s="12" t="s">
        <v>1009</v>
      </c>
      <c r="V253" s="12">
        <v>460</v>
      </c>
    </row>
    <row r="254" spans="1:22" s="12" customFormat="1">
      <c r="A254" s="12" t="s">
        <v>1296</v>
      </c>
      <c r="C254" s="13">
        <v>632</v>
      </c>
      <c r="D254" s="14" t="s">
        <v>1297</v>
      </c>
      <c r="E254" s="22" t="s">
        <v>1298</v>
      </c>
      <c r="F254" s="12" t="s">
        <v>336</v>
      </c>
      <c r="G254" s="16" t="s">
        <v>1289</v>
      </c>
      <c r="H254" s="12" t="s">
        <v>1299</v>
      </c>
      <c r="I254" s="12" t="s">
        <v>99</v>
      </c>
      <c r="J254" s="12">
        <v>648</v>
      </c>
      <c r="K254" s="18">
        <v>85</v>
      </c>
      <c r="L254" s="12">
        <v>6</v>
      </c>
      <c r="M254" s="12" t="s">
        <v>29</v>
      </c>
      <c r="N254" s="18">
        <v>10</v>
      </c>
      <c r="O254" s="12">
        <v>8</v>
      </c>
      <c r="P254" s="12" t="s">
        <v>101</v>
      </c>
      <c r="Q254" s="30">
        <v>8</v>
      </c>
      <c r="R254" s="12" t="s">
        <v>207</v>
      </c>
      <c r="S254" s="12">
        <v>9000</v>
      </c>
      <c r="T254" s="12" t="s">
        <v>1291</v>
      </c>
      <c r="U254" s="12" t="s">
        <v>935</v>
      </c>
      <c r="V254" s="12">
        <v>460</v>
      </c>
    </row>
    <row r="255" spans="1:22" s="12" customFormat="1">
      <c r="A255" s="12" t="s">
        <v>1300</v>
      </c>
      <c r="C255" s="13">
        <v>638</v>
      </c>
      <c r="D255" s="14" t="s">
        <v>1301</v>
      </c>
      <c r="E255" s="22" t="s">
        <v>1288</v>
      </c>
      <c r="F255" s="12" t="s">
        <v>336</v>
      </c>
      <c r="G255" s="16" t="s">
        <v>1289</v>
      </c>
      <c r="H255" s="12" t="s">
        <v>1302</v>
      </c>
      <c r="I255" s="12" t="s">
        <v>99</v>
      </c>
      <c r="J255" s="12">
        <v>245</v>
      </c>
      <c r="K255" s="18">
        <v>45</v>
      </c>
      <c r="L255" s="12">
        <v>4</v>
      </c>
      <c r="M255" s="12" t="s">
        <v>101</v>
      </c>
      <c r="N255" s="18">
        <v>8</v>
      </c>
      <c r="O255" s="12">
        <v>8</v>
      </c>
      <c r="P255" s="12" t="s">
        <v>101</v>
      </c>
      <c r="Q255" s="30">
        <v>6</v>
      </c>
      <c r="R255" s="12" t="s">
        <v>207</v>
      </c>
      <c r="S255" s="12">
        <v>1740</v>
      </c>
      <c r="T255" s="12" t="s">
        <v>1303</v>
      </c>
      <c r="U255" s="12" t="s">
        <v>1009</v>
      </c>
      <c r="V255" s="12">
        <v>230</v>
      </c>
    </row>
    <row r="256" spans="1:22" s="12" customFormat="1">
      <c r="A256" s="12" t="s">
        <v>1304</v>
      </c>
      <c r="C256" s="13">
        <v>656</v>
      </c>
      <c r="D256" s="14" t="s">
        <v>1305</v>
      </c>
      <c r="E256" s="22" t="s">
        <v>1298</v>
      </c>
      <c r="F256" s="12" t="s">
        <v>336</v>
      </c>
      <c r="G256" s="16" t="s">
        <v>1296</v>
      </c>
      <c r="H256" s="12" t="s">
        <v>1306</v>
      </c>
      <c r="I256" s="12" t="s">
        <v>99</v>
      </c>
      <c r="J256" s="12">
        <v>327</v>
      </c>
      <c r="K256" s="18">
        <v>44.1</v>
      </c>
      <c r="L256" s="12">
        <v>4</v>
      </c>
      <c r="M256" s="12" t="s">
        <v>101</v>
      </c>
      <c r="N256" s="18">
        <v>8</v>
      </c>
      <c r="O256" s="12">
        <v>8</v>
      </c>
      <c r="P256" s="12" t="s">
        <v>101</v>
      </c>
      <c r="Q256" s="30">
        <v>6</v>
      </c>
      <c r="R256" s="12" t="s">
        <v>207</v>
      </c>
      <c r="S256" s="12">
        <v>1352</v>
      </c>
      <c r="T256" s="12" t="s">
        <v>1307</v>
      </c>
      <c r="U256" s="12" t="s">
        <v>1308</v>
      </c>
      <c r="V256" s="12">
        <v>230</v>
      </c>
    </row>
    <row r="257" spans="1:22" s="12" customFormat="1">
      <c r="A257" s="12" t="s">
        <v>1309</v>
      </c>
      <c r="C257" s="13">
        <v>375</v>
      </c>
      <c r="D257" s="14" t="s">
        <v>1310</v>
      </c>
      <c r="E257" s="15" t="s">
        <v>1265</v>
      </c>
      <c r="F257" s="12" t="s">
        <v>336</v>
      </c>
      <c r="G257" s="16" t="s">
        <v>1266</v>
      </c>
      <c r="H257" s="12" t="s">
        <v>1311</v>
      </c>
      <c r="I257" s="12" t="s">
        <v>99</v>
      </c>
      <c r="J257" s="12">
        <v>283</v>
      </c>
      <c r="K257" s="18">
        <v>71.2</v>
      </c>
      <c r="L257" s="12">
        <v>4</v>
      </c>
      <c r="M257" s="12" t="s">
        <v>29</v>
      </c>
      <c r="N257" s="18">
        <v>6</v>
      </c>
      <c r="O257" s="12">
        <v>8</v>
      </c>
      <c r="P257" s="12" t="s">
        <v>101</v>
      </c>
      <c r="Q257" s="12">
        <v>6</v>
      </c>
      <c r="R257" s="12" t="s">
        <v>207</v>
      </c>
      <c r="S257" s="12">
        <v>4000</v>
      </c>
      <c r="T257" s="12" t="s">
        <v>1312</v>
      </c>
      <c r="U257" s="12" t="s">
        <v>935</v>
      </c>
      <c r="V257" s="12">
        <v>230</v>
      </c>
    </row>
    <row r="258" spans="1:22" s="12" customFormat="1">
      <c r="A258" s="12" t="s">
        <v>1313</v>
      </c>
      <c r="C258" s="13">
        <v>376</v>
      </c>
      <c r="D258" s="14" t="s">
        <v>1314</v>
      </c>
      <c r="E258" s="15" t="s">
        <v>1265</v>
      </c>
      <c r="F258" s="12" t="s">
        <v>336</v>
      </c>
      <c r="G258" s="16" t="s">
        <v>1266</v>
      </c>
      <c r="H258" s="12" t="s">
        <v>1315</v>
      </c>
      <c r="I258" s="12" t="s">
        <v>99</v>
      </c>
      <c r="J258" s="12">
        <v>275</v>
      </c>
      <c r="K258" s="18">
        <v>52.4</v>
      </c>
      <c r="L258" s="12">
        <v>4</v>
      </c>
      <c r="M258" s="12" t="s">
        <v>207</v>
      </c>
      <c r="N258" s="18">
        <v>6</v>
      </c>
      <c r="O258" s="12">
        <v>8</v>
      </c>
      <c r="P258" s="12" t="s">
        <v>101</v>
      </c>
      <c r="Q258" s="12">
        <v>6</v>
      </c>
      <c r="R258" s="12" t="s">
        <v>207</v>
      </c>
      <c r="S258" s="12">
        <v>850</v>
      </c>
      <c r="T258" s="12" t="s">
        <v>1316</v>
      </c>
      <c r="U258" s="12" t="s">
        <v>935</v>
      </c>
      <c r="V258" s="12">
        <v>230</v>
      </c>
    </row>
    <row r="259" spans="1:22" s="12" customFormat="1">
      <c r="A259" s="12" t="s">
        <v>1317</v>
      </c>
      <c r="C259" s="13">
        <v>618</v>
      </c>
      <c r="D259" s="14" t="s">
        <v>1318</v>
      </c>
      <c r="E259" s="15" t="s">
        <v>989</v>
      </c>
      <c r="F259" s="12" t="s">
        <v>336</v>
      </c>
      <c r="G259" s="16" t="s">
        <v>750</v>
      </c>
      <c r="H259" s="12" t="s">
        <v>1319</v>
      </c>
      <c r="I259" s="12" t="s">
        <v>99</v>
      </c>
      <c r="J259" s="12">
        <v>249</v>
      </c>
      <c r="K259" s="18">
        <v>63</v>
      </c>
      <c r="L259" s="12">
        <v>6</v>
      </c>
      <c r="M259" s="12" t="s">
        <v>207</v>
      </c>
      <c r="N259" s="18">
        <v>8</v>
      </c>
      <c r="O259" s="12">
        <v>8</v>
      </c>
      <c r="P259" s="12" t="s">
        <v>101</v>
      </c>
      <c r="Q259" s="12">
        <v>8</v>
      </c>
      <c r="R259" s="12" t="s">
        <v>207</v>
      </c>
      <c r="S259" s="12">
        <v>2700</v>
      </c>
      <c r="T259" s="12" t="s">
        <v>1320</v>
      </c>
      <c r="U259" s="12" t="s">
        <v>1009</v>
      </c>
      <c r="V259" s="12">
        <v>460</v>
      </c>
    </row>
    <row r="260" spans="1:22" s="12" customFormat="1">
      <c r="A260" s="12" t="s">
        <v>1321</v>
      </c>
      <c r="C260" s="13">
        <v>636</v>
      </c>
      <c r="D260" s="14" t="s">
        <v>1322</v>
      </c>
      <c r="E260" s="15" t="s">
        <v>989</v>
      </c>
      <c r="F260" s="12" t="s">
        <v>336</v>
      </c>
      <c r="G260" s="16" t="s">
        <v>1323</v>
      </c>
      <c r="H260" s="12" t="s">
        <v>1324</v>
      </c>
      <c r="I260" s="12" t="s">
        <v>99</v>
      </c>
      <c r="J260" s="12">
        <v>164</v>
      </c>
      <c r="K260" s="18">
        <v>33</v>
      </c>
      <c r="L260" s="12">
        <v>4</v>
      </c>
      <c r="M260" s="12" t="s">
        <v>207</v>
      </c>
      <c r="N260" s="18">
        <v>6</v>
      </c>
      <c r="O260" s="12">
        <v>8</v>
      </c>
      <c r="P260" s="12" t="s">
        <v>101</v>
      </c>
      <c r="Q260" s="12">
        <v>4</v>
      </c>
      <c r="R260" s="12" t="s">
        <v>207</v>
      </c>
      <c r="S260" s="12">
        <v>236</v>
      </c>
      <c r="T260" s="12" t="s">
        <v>1325</v>
      </c>
      <c r="U260" s="12" t="s">
        <v>1009</v>
      </c>
      <c r="V260" s="12">
        <v>230</v>
      </c>
    </row>
    <row r="261" spans="1:22" s="12" customFormat="1">
      <c r="A261" s="12" t="s">
        <v>1326</v>
      </c>
      <c r="C261" s="13">
        <v>637</v>
      </c>
      <c r="D261" s="14" t="s">
        <v>1327</v>
      </c>
      <c r="E261" s="15" t="s">
        <v>1328</v>
      </c>
      <c r="F261" s="12" t="s">
        <v>336</v>
      </c>
      <c r="G261" s="16" t="s">
        <v>1323</v>
      </c>
      <c r="H261" s="12" t="s">
        <v>1329</v>
      </c>
      <c r="I261" s="12" t="s">
        <v>99</v>
      </c>
      <c r="J261" s="12">
        <v>343</v>
      </c>
      <c r="K261" s="18">
        <v>98</v>
      </c>
      <c r="L261" s="12">
        <v>4</v>
      </c>
      <c r="M261" s="12" t="s">
        <v>101</v>
      </c>
      <c r="N261" s="18">
        <v>6</v>
      </c>
      <c r="O261" s="12">
        <v>8</v>
      </c>
      <c r="P261" s="12" t="s">
        <v>101</v>
      </c>
      <c r="Q261" s="12">
        <v>6</v>
      </c>
      <c r="R261" s="12" t="s">
        <v>207</v>
      </c>
      <c r="S261" s="12">
        <v>5229</v>
      </c>
      <c r="T261" s="12" t="s">
        <v>1330</v>
      </c>
      <c r="U261" s="12" t="s">
        <v>935</v>
      </c>
      <c r="V261" s="12">
        <v>460</v>
      </c>
    </row>
    <row r="262" spans="1:22" s="12" customFormat="1">
      <c r="A262" s="12" t="s">
        <v>1331</v>
      </c>
      <c r="C262" s="13">
        <v>676</v>
      </c>
      <c r="D262" s="14" t="s">
        <v>1332</v>
      </c>
      <c r="E262" s="15" t="s">
        <v>1265</v>
      </c>
      <c r="F262" s="12" t="s">
        <v>336</v>
      </c>
      <c r="G262" s="16" t="s">
        <v>1263</v>
      </c>
      <c r="H262" s="12" t="s">
        <v>1333</v>
      </c>
      <c r="I262" s="12" t="s">
        <v>99</v>
      </c>
      <c r="J262" s="12">
        <v>250</v>
      </c>
      <c r="K262" s="18">
        <v>49</v>
      </c>
      <c r="L262" s="12">
        <v>4</v>
      </c>
      <c r="M262" s="12" t="s">
        <v>29</v>
      </c>
      <c r="N262" s="18">
        <v>6</v>
      </c>
      <c r="O262" s="12">
        <v>8</v>
      </c>
      <c r="P262" s="12" t="s">
        <v>101</v>
      </c>
      <c r="Q262" s="12">
        <v>6</v>
      </c>
      <c r="R262" s="12" t="s">
        <v>207</v>
      </c>
      <c r="S262" s="12">
        <v>2700</v>
      </c>
      <c r="T262" s="12" t="s">
        <v>1334</v>
      </c>
      <c r="U262" s="12" t="s">
        <v>1335</v>
      </c>
      <c r="V262" s="12">
        <v>230</v>
      </c>
    </row>
    <row r="263" spans="1:22" s="12" customFormat="1">
      <c r="A263" s="12" t="s">
        <v>1336</v>
      </c>
      <c r="C263" s="13">
        <v>280</v>
      </c>
      <c r="D263" s="14" t="s">
        <v>1337</v>
      </c>
      <c r="E263" s="15"/>
      <c r="F263" s="12" t="s">
        <v>336</v>
      </c>
      <c r="G263" s="16" t="s">
        <v>750</v>
      </c>
      <c r="H263" s="12" t="s">
        <v>1338</v>
      </c>
      <c r="I263" s="12" t="s">
        <v>99</v>
      </c>
      <c r="J263" s="12">
        <v>100</v>
      </c>
      <c r="K263" s="18">
        <v>30</v>
      </c>
      <c r="L263" s="12">
        <v>4</v>
      </c>
      <c r="M263" s="12" t="s">
        <v>29</v>
      </c>
      <c r="N263" s="18">
        <v>6</v>
      </c>
      <c r="O263" s="12">
        <v>8</v>
      </c>
      <c r="P263" s="12" t="s">
        <v>101</v>
      </c>
      <c r="Q263" s="12">
        <v>4</v>
      </c>
      <c r="R263" s="12" t="s">
        <v>207</v>
      </c>
      <c r="S263" s="12">
        <v>1435</v>
      </c>
      <c r="T263" s="12" t="s">
        <v>1339</v>
      </c>
      <c r="U263" s="12" t="s">
        <v>1182</v>
      </c>
      <c r="V263" s="12">
        <v>230</v>
      </c>
    </row>
    <row r="264" spans="1:22" s="12" customFormat="1">
      <c r="A264" s="12" t="s">
        <v>1340</v>
      </c>
      <c r="C264" s="13">
        <v>500</v>
      </c>
      <c r="D264" s="14" t="s">
        <v>1341</v>
      </c>
      <c r="E264" s="15" t="s">
        <v>1080</v>
      </c>
      <c r="F264" s="12" t="s">
        <v>515</v>
      </c>
      <c r="G264" s="16" t="s">
        <v>1081</v>
      </c>
      <c r="H264" s="12" t="s">
        <v>1342</v>
      </c>
      <c r="I264" s="12" t="s">
        <v>540</v>
      </c>
      <c r="J264" s="12">
        <v>320</v>
      </c>
      <c r="K264" s="18">
        <v>28</v>
      </c>
      <c r="L264" s="12">
        <v>4</v>
      </c>
      <c r="M264" s="12" t="s">
        <v>207</v>
      </c>
      <c r="N264" s="18">
        <v>6</v>
      </c>
      <c r="O264" s="12">
        <v>8</v>
      </c>
      <c r="P264" s="12" t="s">
        <v>101</v>
      </c>
      <c r="Q264" s="12">
        <v>6</v>
      </c>
      <c r="R264" s="12" t="s">
        <v>207</v>
      </c>
      <c r="S264" s="12">
        <v>1030</v>
      </c>
      <c r="T264" s="12" t="s">
        <v>1343</v>
      </c>
      <c r="U264" s="12" t="s">
        <v>1308</v>
      </c>
      <c r="V264" s="12">
        <v>230</v>
      </c>
    </row>
    <row r="265" spans="1:22" s="12" customFormat="1">
      <c r="A265" s="12" t="s">
        <v>1344</v>
      </c>
      <c r="C265" s="13">
        <v>545</v>
      </c>
      <c r="D265" s="14" t="s">
        <v>1345</v>
      </c>
      <c r="E265" s="15" t="s">
        <v>1346</v>
      </c>
      <c r="F265" s="12" t="s">
        <v>515</v>
      </c>
      <c r="G265" s="16" t="s">
        <v>538</v>
      </c>
      <c r="H265" s="12" t="s">
        <v>1347</v>
      </c>
      <c r="I265" s="12" t="s">
        <v>552</v>
      </c>
      <c r="J265" s="17">
        <v>350</v>
      </c>
      <c r="K265" s="18">
        <v>114</v>
      </c>
      <c r="L265" s="17">
        <v>4</v>
      </c>
      <c r="M265" s="12" t="s">
        <v>207</v>
      </c>
      <c r="N265" s="18">
        <v>8</v>
      </c>
      <c r="O265" s="17">
        <v>8</v>
      </c>
      <c r="P265" s="12" t="s">
        <v>101</v>
      </c>
      <c r="Q265" s="17">
        <v>8</v>
      </c>
      <c r="R265" s="12" t="s">
        <v>207</v>
      </c>
      <c r="T265" s="12" t="s">
        <v>1348</v>
      </c>
      <c r="U265" s="12" t="s">
        <v>584</v>
      </c>
      <c r="V265" s="12">
        <v>460</v>
      </c>
    </row>
    <row r="266" spans="1:22" s="12" customFormat="1">
      <c r="A266" s="12" t="s">
        <v>1349</v>
      </c>
      <c r="C266" s="13">
        <v>70</v>
      </c>
      <c r="D266" s="14" t="s">
        <v>1350</v>
      </c>
      <c r="E266" s="15" t="s">
        <v>77</v>
      </c>
      <c r="F266" s="12" t="s">
        <v>25</v>
      </c>
      <c r="G266" s="16" t="s">
        <v>80</v>
      </c>
      <c r="H266" s="12" t="s">
        <v>1351</v>
      </c>
      <c r="I266" s="12" t="s">
        <v>39</v>
      </c>
      <c r="J266" s="17">
        <v>130</v>
      </c>
      <c r="K266" s="18">
        <v>8</v>
      </c>
      <c r="L266" s="17">
        <v>3</v>
      </c>
      <c r="M266" s="12" t="s">
        <v>101</v>
      </c>
      <c r="N266" s="18">
        <v>4</v>
      </c>
      <c r="O266" s="17">
        <v>8</v>
      </c>
      <c r="P266" s="12" t="s">
        <v>30</v>
      </c>
      <c r="Q266" s="17">
        <v>4</v>
      </c>
      <c r="R266" s="12" t="s">
        <v>101</v>
      </c>
      <c r="S266" s="17"/>
      <c r="T266" s="12" t="s">
        <v>1352</v>
      </c>
      <c r="U266" s="12" t="s">
        <v>49</v>
      </c>
      <c r="V266" s="12">
        <v>230</v>
      </c>
    </row>
    <row r="267" spans="1:22" s="12" customFormat="1">
      <c r="A267" s="12" t="s">
        <v>1353</v>
      </c>
      <c r="C267" s="13">
        <v>228</v>
      </c>
      <c r="D267" s="14" t="s">
        <v>1354</v>
      </c>
      <c r="E267" s="15" t="s">
        <v>478</v>
      </c>
      <c r="F267" s="12" t="s">
        <v>25</v>
      </c>
      <c r="G267" s="16" t="s">
        <v>476</v>
      </c>
      <c r="H267" s="12" t="s">
        <v>1355</v>
      </c>
      <c r="I267" s="12" t="s">
        <v>99</v>
      </c>
      <c r="J267" s="17">
        <v>98</v>
      </c>
      <c r="K267" s="18">
        <v>31.4</v>
      </c>
      <c r="L267" s="17">
        <v>4</v>
      </c>
      <c r="M267" s="12" t="s">
        <v>207</v>
      </c>
      <c r="N267" s="18">
        <v>5</v>
      </c>
      <c r="O267" s="17">
        <v>10</v>
      </c>
      <c r="P267" s="12" t="s">
        <v>30</v>
      </c>
      <c r="Q267" s="17">
        <v>4</v>
      </c>
      <c r="R267" s="12" t="s">
        <v>101</v>
      </c>
      <c r="S267" s="17">
        <v>1250</v>
      </c>
      <c r="T267" s="12" t="s">
        <v>1356</v>
      </c>
      <c r="U267" s="12" t="s">
        <v>49</v>
      </c>
      <c r="V267" s="12">
        <v>230</v>
      </c>
    </row>
    <row r="268" spans="1:22" s="12" customFormat="1">
      <c r="A268" s="12" t="s">
        <v>1357</v>
      </c>
      <c r="C268" s="13">
        <v>651</v>
      </c>
      <c r="D268" s="14" t="s">
        <v>1358</v>
      </c>
      <c r="E268" s="22" t="s">
        <v>1359</v>
      </c>
      <c r="F268" s="12" t="s">
        <v>336</v>
      </c>
      <c r="G268" s="16" t="s">
        <v>406</v>
      </c>
      <c r="H268" s="12" t="s">
        <v>1360</v>
      </c>
      <c r="I268" s="12" t="s">
        <v>99</v>
      </c>
      <c r="J268" s="17">
        <v>120</v>
      </c>
      <c r="K268" s="18">
        <v>139</v>
      </c>
      <c r="L268" s="17">
        <v>4</v>
      </c>
      <c r="M268" s="12" t="s">
        <v>101</v>
      </c>
      <c r="N268" s="18">
        <v>6</v>
      </c>
      <c r="O268" s="17">
        <v>8</v>
      </c>
      <c r="P268" s="12" t="s">
        <v>101</v>
      </c>
      <c r="Q268" s="17">
        <v>4</v>
      </c>
      <c r="R268" s="12" t="s">
        <v>207</v>
      </c>
      <c r="S268" s="17">
        <v>700</v>
      </c>
      <c r="T268" s="12" t="s">
        <v>1361</v>
      </c>
      <c r="U268" s="12" t="s">
        <v>584</v>
      </c>
      <c r="V268" s="12">
        <v>460</v>
      </c>
    </row>
    <row r="269" spans="1:22" s="12" customFormat="1">
      <c r="A269" s="12" t="s">
        <v>1362</v>
      </c>
      <c r="C269" s="13">
        <v>252</v>
      </c>
      <c r="D269" s="14" t="s">
        <v>1363</v>
      </c>
      <c r="E269" s="22"/>
      <c r="F269" s="12" t="s">
        <v>336</v>
      </c>
      <c r="G269" s="16" t="s">
        <v>557</v>
      </c>
      <c r="H269" s="12" t="s">
        <v>1364</v>
      </c>
      <c r="I269" s="12" t="s">
        <v>99</v>
      </c>
      <c r="J269" s="17">
        <v>322</v>
      </c>
      <c r="K269" s="18">
        <v>62</v>
      </c>
      <c r="L269" s="17">
        <v>6</v>
      </c>
      <c r="M269" s="12" t="s">
        <v>29</v>
      </c>
      <c r="N269" s="18">
        <v>6</v>
      </c>
      <c r="O269" s="17">
        <v>8</v>
      </c>
      <c r="P269" s="12" t="s">
        <v>101</v>
      </c>
      <c r="Q269" s="17">
        <v>6</v>
      </c>
      <c r="R269" s="12" t="s">
        <v>207</v>
      </c>
      <c r="S269" s="17">
        <v>1653</v>
      </c>
      <c r="T269" s="12" t="s">
        <v>1365</v>
      </c>
      <c r="U269" s="12" t="s">
        <v>1366</v>
      </c>
      <c r="V269" s="12">
        <v>230</v>
      </c>
    </row>
    <row r="270" spans="1:22" s="12" customFormat="1">
      <c r="A270" s="12" t="s">
        <v>1367</v>
      </c>
      <c r="C270" s="13">
        <v>815</v>
      </c>
      <c r="D270" s="14" t="s">
        <v>1368</v>
      </c>
      <c r="E270" s="39" t="s">
        <v>537</v>
      </c>
      <c r="F270" s="12" t="s">
        <v>515</v>
      </c>
      <c r="G270" s="16" t="s">
        <v>538</v>
      </c>
      <c r="H270" s="12" t="s">
        <v>1369</v>
      </c>
      <c r="I270" s="12" t="s">
        <v>518</v>
      </c>
      <c r="J270" s="17">
        <v>467</v>
      </c>
      <c r="K270" s="18">
        <v>134</v>
      </c>
      <c r="L270" s="17">
        <v>4</v>
      </c>
      <c r="M270" s="12" t="s">
        <v>101</v>
      </c>
      <c r="N270" s="18">
        <v>10</v>
      </c>
      <c r="O270" s="17">
        <v>10</v>
      </c>
      <c r="P270" s="12" t="s">
        <v>101</v>
      </c>
      <c r="Q270" s="19" t="s">
        <v>1370</v>
      </c>
      <c r="R270" s="12" t="s">
        <v>207</v>
      </c>
      <c r="S270" s="17">
        <f>2814+4200+6292</f>
        <v>13306</v>
      </c>
      <c r="T270" s="12" t="s">
        <v>538</v>
      </c>
      <c r="U270" s="12" t="s">
        <v>1234</v>
      </c>
      <c r="V270" s="12">
        <v>460</v>
      </c>
    </row>
    <row r="271" spans="1:22" s="12" customFormat="1">
      <c r="A271" s="12" t="s">
        <v>1371</v>
      </c>
      <c r="C271" s="13">
        <v>820</v>
      </c>
      <c r="D271" s="14" t="s">
        <v>1372</v>
      </c>
      <c r="E271" s="39" t="s">
        <v>537</v>
      </c>
      <c r="F271" s="12" t="s">
        <v>515</v>
      </c>
      <c r="G271" s="16" t="s">
        <v>538</v>
      </c>
      <c r="H271" s="12" t="s">
        <v>1373</v>
      </c>
      <c r="I271" s="12" t="s">
        <v>518</v>
      </c>
      <c r="J271" s="17">
        <v>79</v>
      </c>
      <c r="K271" s="18">
        <v>18.2</v>
      </c>
      <c r="L271" s="17">
        <v>4</v>
      </c>
      <c r="M271" s="12" t="s">
        <v>101</v>
      </c>
      <c r="N271" s="18">
        <v>6</v>
      </c>
      <c r="O271" s="17">
        <v>8</v>
      </c>
      <c r="P271" s="12" t="s">
        <v>101</v>
      </c>
      <c r="Q271" s="19">
        <v>4</v>
      </c>
      <c r="R271" s="12" t="s">
        <v>207</v>
      </c>
      <c r="S271" s="17">
        <v>960</v>
      </c>
      <c r="T271" s="12" t="s">
        <v>1374</v>
      </c>
      <c r="U271" s="12" t="s">
        <v>1375</v>
      </c>
      <c r="V271" s="12">
        <v>230</v>
      </c>
    </row>
    <row r="272" spans="1:22" s="12" customFormat="1">
      <c r="A272" s="12" t="s">
        <v>1376</v>
      </c>
      <c r="C272" s="13">
        <v>821</v>
      </c>
      <c r="D272" s="14" t="s">
        <v>1377</v>
      </c>
      <c r="E272" s="39" t="s">
        <v>537</v>
      </c>
      <c r="F272" s="12" t="s">
        <v>515</v>
      </c>
      <c r="G272" s="16" t="s">
        <v>538</v>
      </c>
      <c r="H272" s="12" t="s">
        <v>1378</v>
      </c>
      <c r="I272" s="12" t="s">
        <v>518</v>
      </c>
      <c r="J272" s="17">
        <v>79</v>
      </c>
      <c r="K272" s="18">
        <v>35</v>
      </c>
      <c r="L272" s="17">
        <v>4</v>
      </c>
      <c r="M272" s="12" t="s">
        <v>101</v>
      </c>
      <c r="N272" s="18">
        <v>6</v>
      </c>
      <c r="O272" s="17">
        <v>8</v>
      </c>
      <c r="P272" s="12" t="s">
        <v>101</v>
      </c>
      <c r="Q272" s="19">
        <v>4</v>
      </c>
      <c r="R272" s="12" t="s">
        <v>207</v>
      </c>
      <c r="S272" s="17">
        <v>750</v>
      </c>
      <c r="T272" s="12" t="s">
        <v>1379</v>
      </c>
      <c r="U272" s="12" t="s">
        <v>881</v>
      </c>
      <c r="V272" s="12">
        <v>230</v>
      </c>
    </row>
    <row r="273" spans="1:22" s="12" customFormat="1">
      <c r="A273" s="12" t="s">
        <v>1380</v>
      </c>
      <c r="C273" s="13">
        <v>842</v>
      </c>
      <c r="D273" s="14" t="s">
        <v>1381</v>
      </c>
      <c r="E273" s="39" t="s">
        <v>537</v>
      </c>
      <c r="F273" s="12" t="s">
        <v>515</v>
      </c>
      <c r="G273" s="16" t="s">
        <v>538</v>
      </c>
      <c r="H273" s="12" t="s">
        <v>1382</v>
      </c>
      <c r="I273" s="12" t="s">
        <v>518</v>
      </c>
      <c r="J273" s="17">
        <v>350</v>
      </c>
      <c r="K273" s="18">
        <v>87.9</v>
      </c>
      <c r="L273" s="17">
        <v>6</v>
      </c>
      <c r="M273" s="12" t="s">
        <v>101</v>
      </c>
      <c r="N273" s="18">
        <v>10</v>
      </c>
      <c r="O273" s="17">
        <v>8</v>
      </c>
      <c r="P273" s="12" t="s">
        <v>101</v>
      </c>
      <c r="Q273" s="19">
        <v>8</v>
      </c>
      <c r="R273" s="12" t="s">
        <v>207</v>
      </c>
      <c r="S273" s="17">
        <v>1940</v>
      </c>
      <c r="T273" s="12" t="s">
        <v>1383</v>
      </c>
      <c r="U273" s="12" t="s">
        <v>1234</v>
      </c>
      <c r="V273" s="12">
        <v>460</v>
      </c>
    </row>
    <row r="274" spans="1:22" s="12" customFormat="1">
      <c r="A274" s="12" t="s">
        <v>1384</v>
      </c>
      <c r="C274" s="13">
        <v>403</v>
      </c>
      <c r="D274" s="14" t="s">
        <v>1385</v>
      </c>
      <c r="E274" s="15" t="s">
        <v>144</v>
      </c>
      <c r="F274" s="12" t="s">
        <v>25</v>
      </c>
      <c r="G274" s="16" t="s">
        <v>142</v>
      </c>
      <c r="H274" s="12" t="s">
        <v>1386</v>
      </c>
      <c r="I274" s="12" t="s">
        <v>99</v>
      </c>
      <c r="J274" s="17">
        <v>155</v>
      </c>
      <c r="K274" s="18">
        <v>18</v>
      </c>
      <c r="L274" s="17">
        <v>3</v>
      </c>
      <c r="M274" s="12" t="s">
        <v>101</v>
      </c>
      <c r="N274" s="18">
        <v>4</v>
      </c>
      <c r="O274" s="17">
        <v>8</v>
      </c>
      <c r="P274" s="12" t="s">
        <v>30</v>
      </c>
      <c r="Q274" s="17">
        <v>3</v>
      </c>
      <c r="R274" s="12" t="s">
        <v>101</v>
      </c>
      <c r="S274" s="17">
        <v>165</v>
      </c>
      <c r="T274" s="12" t="s">
        <v>1387</v>
      </c>
      <c r="U274" s="12" t="s">
        <v>49</v>
      </c>
      <c r="V274" s="12">
        <v>230</v>
      </c>
    </row>
    <row r="275" spans="1:22" s="12" customFormat="1">
      <c r="A275" s="12" t="s">
        <v>1388</v>
      </c>
      <c r="C275" s="13">
        <v>251</v>
      </c>
      <c r="D275" s="14" t="s">
        <v>1389</v>
      </c>
      <c r="E275" s="15" t="s">
        <v>491</v>
      </c>
      <c r="F275" s="12" t="s">
        <v>25</v>
      </c>
      <c r="G275" s="16" t="s">
        <v>1208</v>
      </c>
      <c r="H275" s="12" t="s">
        <v>1390</v>
      </c>
      <c r="I275" s="12" t="s">
        <v>99</v>
      </c>
      <c r="J275" s="12">
        <v>122</v>
      </c>
      <c r="K275" s="18">
        <v>29</v>
      </c>
      <c r="L275" s="12">
        <v>4</v>
      </c>
      <c r="M275" s="12" t="s">
        <v>207</v>
      </c>
      <c r="N275" s="18">
        <v>6</v>
      </c>
      <c r="O275" s="17">
        <v>8</v>
      </c>
      <c r="P275" s="12" t="s">
        <v>101</v>
      </c>
      <c r="Q275" s="12">
        <v>4</v>
      </c>
      <c r="R275" s="12" t="s">
        <v>101</v>
      </c>
      <c r="S275" s="12">
        <v>825</v>
      </c>
      <c r="T275" s="12" t="s">
        <v>1391</v>
      </c>
      <c r="U275" s="12" t="s">
        <v>676</v>
      </c>
      <c r="V275" s="12">
        <v>230</v>
      </c>
    </row>
    <row r="276" spans="1:22" s="12" customFormat="1">
      <c r="A276" s="12" t="s">
        <v>1392</v>
      </c>
      <c r="C276" s="13">
        <v>560</v>
      </c>
      <c r="D276" s="14" t="s">
        <v>1393</v>
      </c>
      <c r="E276" s="15" t="s">
        <v>741</v>
      </c>
      <c r="F276" s="12" t="s">
        <v>515</v>
      </c>
      <c r="G276" s="16" t="s">
        <v>538</v>
      </c>
      <c r="H276" s="12" t="s">
        <v>1394</v>
      </c>
      <c r="I276" s="12" t="s">
        <v>518</v>
      </c>
      <c r="J276" s="17">
        <v>500</v>
      </c>
      <c r="K276" s="18">
        <v>95</v>
      </c>
      <c r="L276" s="17">
        <v>6</v>
      </c>
      <c r="M276" s="12" t="s">
        <v>29</v>
      </c>
      <c r="N276" s="18">
        <v>8</v>
      </c>
      <c r="O276" s="17">
        <v>10</v>
      </c>
      <c r="P276" s="12" t="s">
        <v>101</v>
      </c>
      <c r="Q276" s="12">
        <v>6</v>
      </c>
      <c r="R276" s="12" t="s">
        <v>101</v>
      </c>
      <c r="S276" s="12">
        <v>800</v>
      </c>
      <c r="T276" s="12" t="s">
        <v>1395</v>
      </c>
      <c r="U276" s="12" t="s">
        <v>584</v>
      </c>
      <c r="V276" s="12">
        <v>230</v>
      </c>
    </row>
    <row r="277" spans="1:22" s="12" customFormat="1">
      <c r="A277" s="12" t="s">
        <v>1396</v>
      </c>
      <c r="C277" s="13">
        <v>416</v>
      </c>
      <c r="D277" s="14" t="s">
        <v>1397</v>
      </c>
      <c r="E277" s="15" t="s">
        <v>268</v>
      </c>
      <c r="F277" s="12" t="s">
        <v>25</v>
      </c>
      <c r="G277" s="16" t="s">
        <v>291</v>
      </c>
      <c r="H277" s="12" t="s">
        <v>1398</v>
      </c>
      <c r="I277" s="12" t="s">
        <v>99</v>
      </c>
      <c r="J277" s="17">
        <v>200</v>
      </c>
      <c r="K277" s="18">
        <v>21</v>
      </c>
      <c r="L277" s="17">
        <v>3</v>
      </c>
      <c r="M277" s="12" t="s">
        <v>101</v>
      </c>
      <c r="N277" s="18">
        <v>4</v>
      </c>
      <c r="O277" s="17">
        <v>8</v>
      </c>
      <c r="P277" s="12" t="s">
        <v>31</v>
      </c>
      <c r="Q277" s="17">
        <v>6</v>
      </c>
      <c r="R277" s="12" t="s">
        <v>101</v>
      </c>
      <c r="S277" s="17"/>
      <c r="T277" s="12" t="s">
        <v>1399</v>
      </c>
      <c r="U277" s="12" t="s">
        <v>49</v>
      </c>
      <c r="V277" s="12">
        <v>230</v>
      </c>
    </row>
    <row r="278" spans="1:22" s="12" customFormat="1">
      <c r="A278" s="12" t="s">
        <v>1400</v>
      </c>
      <c r="C278" s="13">
        <v>430</v>
      </c>
      <c r="D278" s="14" t="s">
        <v>1401</v>
      </c>
      <c r="E278" s="15" t="s">
        <v>431</v>
      </c>
      <c r="F278" s="12" t="s">
        <v>336</v>
      </c>
      <c r="G278" s="16" t="s">
        <v>414</v>
      </c>
      <c r="H278" s="12" t="s">
        <v>1402</v>
      </c>
      <c r="I278" s="12" t="s">
        <v>99</v>
      </c>
      <c r="J278" s="17">
        <v>140</v>
      </c>
      <c r="K278" s="18">
        <v>28</v>
      </c>
      <c r="L278" s="17">
        <v>4</v>
      </c>
      <c r="M278" s="12" t="s">
        <v>29</v>
      </c>
      <c r="N278" s="18">
        <v>4</v>
      </c>
      <c r="O278" s="17">
        <v>10</v>
      </c>
      <c r="P278" s="12" t="s">
        <v>30</v>
      </c>
      <c r="Q278" s="17">
        <v>4</v>
      </c>
      <c r="R278" s="12" t="s">
        <v>31</v>
      </c>
      <c r="S278" s="17">
        <v>963</v>
      </c>
      <c r="T278" s="12" t="s">
        <v>1403</v>
      </c>
      <c r="U278" s="12" t="s">
        <v>1404</v>
      </c>
      <c r="V278" s="12">
        <v>230</v>
      </c>
    </row>
    <row r="279" spans="1:22" s="12" customFormat="1">
      <c r="A279" s="12" t="s">
        <v>1405</v>
      </c>
      <c r="C279" s="13">
        <v>682</v>
      </c>
      <c r="D279" s="14" t="s">
        <v>1406</v>
      </c>
      <c r="E279" s="22" t="s">
        <v>1407</v>
      </c>
      <c r="F279" s="12" t="s">
        <v>336</v>
      </c>
      <c r="G279" s="16" t="s">
        <v>1408</v>
      </c>
      <c r="H279" s="12" t="s">
        <v>1409</v>
      </c>
      <c r="I279" s="12" t="s">
        <v>99</v>
      </c>
      <c r="J279" s="17">
        <v>117</v>
      </c>
      <c r="K279" s="18">
        <v>21.5</v>
      </c>
      <c r="L279" s="17">
        <v>4</v>
      </c>
      <c r="M279" s="12" t="s">
        <v>207</v>
      </c>
      <c r="N279" s="18">
        <v>6</v>
      </c>
      <c r="O279" s="17">
        <v>8</v>
      </c>
      <c r="P279" s="12" t="s">
        <v>101</v>
      </c>
      <c r="Q279" s="17">
        <v>4</v>
      </c>
      <c r="R279" s="12" t="s">
        <v>207</v>
      </c>
      <c r="S279" s="17">
        <v>914</v>
      </c>
      <c r="T279" s="12" t="s">
        <v>1410</v>
      </c>
      <c r="U279" s="12" t="s">
        <v>961</v>
      </c>
      <c r="V279" s="12">
        <v>230</v>
      </c>
    </row>
    <row r="280" spans="1:22" s="12" customFormat="1">
      <c r="A280" s="12" t="s">
        <v>1411</v>
      </c>
      <c r="C280" s="13">
        <v>692</v>
      </c>
      <c r="D280" s="14" t="s">
        <v>1412</v>
      </c>
      <c r="E280" s="22" t="s">
        <v>1407</v>
      </c>
      <c r="F280" s="12" t="s">
        <v>336</v>
      </c>
      <c r="G280" s="16" t="s">
        <v>1408</v>
      </c>
      <c r="H280" s="12" t="s">
        <v>1413</v>
      </c>
      <c r="I280" s="12" t="s">
        <v>99</v>
      </c>
      <c r="J280" s="17">
        <v>214</v>
      </c>
      <c r="K280" s="18">
        <v>40</v>
      </c>
      <c r="L280" s="17">
        <v>4</v>
      </c>
      <c r="M280" s="12" t="s">
        <v>101</v>
      </c>
      <c r="N280" s="18">
        <v>6</v>
      </c>
      <c r="O280" s="17">
        <v>8</v>
      </c>
      <c r="P280" s="12" t="s">
        <v>101</v>
      </c>
      <c r="Q280" s="17">
        <v>6</v>
      </c>
      <c r="R280" s="12" t="s">
        <v>101</v>
      </c>
      <c r="S280" s="17">
        <v>2700</v>
      </c>
      <c r="T280" s="12" t="s">
        <v>1414</v>
      </c>
      <c r="U280" s="12" t="s">
        <v>1415</v>
      </c>
      <c r="V280" s="12">
        <v>230</v>
      </c>
    </row>
    <row r="281" spans="1:22" s="12" customFormat="1">
      <c r="A281" s="12" t="s">
        <v>1416</v>
      </c>
      <c r="C281" s="13">
        <v>609</v>
      </c>
      <c r="D281" s="40" t="s">
        <v>1417</v>
      </c>
      <c r="E281" s="39" t="s">
        <v>1418</v>
      </c>
      <c r="F281" s="12" t="s">
        <v>336</v>
      </c>
      <c r="G281" s="16"/>
      <c r="H281" s="12" t="s">
        <v>1419</v>
      </c>
      <c r="I281" s="12" t="s">
        <v>99</v>
      </c>
      <c r="J281" s="17">
        <v>215</v>
      </c>
      <c r="K281" s="18">
        <v>33.5</v>
      </c>
      <c r="L281" s="17">
        <v>4</v>
      </c>
      <c r="M281" s="12" t="s">
        <v>29</v>
      </c>
      <c r="N281" s="18">
        <v>6</v>
      </c>
      <c r="O281" s="17">
        <v>8</v>
      </c>
      <c r="P281" s="12" t="s">
        <v>101</v>
      </c>
      <c r="Q281" s="17">
        <v>6</v>
      </c>
      <c r="R281" s="12" t="s">
        <v>207</v>
      </c>
      <c r="S281" s="17">
        <v>3058</v>
      </c>
      <c r="T281" s="12" t="s">
        <v>1420</v>
      </c>
      <c r="U281" s="12" t="s">
        <v>1421</v>
      </c>
      <c r="V281" s="12">
        <v>230</v>
      </c>
    </row>
    <row r="282" spans="1:22" s="12" customFormat="1">
      <c r="A282" s="12" t="s">
        <v>1422</v>
      </c>
      <c r="C282" s="13">
        <v>675</v>
      </c>
      <c r="D282" s="40" t="s">
        <v>1423</v>
      </c>
      <c r="E282" s="39" t="s">
        <v>1424</v>
      </c>
      <c r="F282" s="12" t="s">
        <v>336</v>
      </c>
      <c r="G282" s="16" t="s">
        <v>1408</v>
      </c>
      <c r="H282" s="12" t="s">
        <v>1425</v>
      </c>
      <c r="I282" s="12" t="s">
        <v>99</v>
      </c>
      <c r="J282" s="17">
        <v>177</v>
      </c>
      <c r="K282" s="18">
        <v>66</v>
      </c>
      <c r="L282" s="17">
        <v>4</v>
      </c>
      <c r="M282" s="12" t="s">
        <v>29</v>
      </c>
      <c r="N282" s="18">
        <v>6</v>
      </c>
      <c r="O282" s="17">
        <v>8</v>
      </c>
      <c r="P282" s="12" t="s">
        <v>101</v>
      </c>
      <c r="Q282" s="19" t="s">
        <v>1426</v>
      </c>
      <c r="R282" s="12" t="s">
        <v>101</v>
      </c>
      <c r="S282" s="17" t="s">
        <v>1427</v>
      </c>
      <c r="T282" s="12" t="s">
        <v>1428</v>
      </c>
      <c r="U282" s="12" t="s">
        <v>1429</v>
      </c>
      <c r="V282" s="12">
        <v>230</v>
      </c>
    </row>
    <row r="283" spans="1:22" s="12" customFormat="1">
      <c r="A283" s="12" t="s">
        <v>1430</v>
      </c>
      <c r="C283" s="13">
        <v>612</v>
      </c>
      <c r="D283" s="40" t="s">
        <v>1431</v>
      </c>
      <c r="E283" s="39" t="s">
        <v>1424</v>
      </c>
      <c r="F283" s="12" t="s">
        <v>336</v>
      </c>
      <c r="G283" s="16"/>
      <c r="H283" s="12" t="s">
        <v>1432</v>
      </c>
      <c r="I283" s="12" t="s">
        <v>99</v>
      </c>
      <c r="J283" s="17">
        <v>150</v>
      </c>
      <c r="K283" s="18">
        <v>59</v>
      </c>
      <c r="L283" s="17">
        <v>4</v>
      </c>
      <c r="M283" s="12" t="s">
        <v>29</v>
      </c>
      <c r="N283" s="18">
        <v>6</v>
      </c>
      <c r="O283" s="17">
        <v>8</v>
      </c>
      <c r="P283" s="12" t="s">
        <v>101</v>
      </c>
      <c r="Q283" s="19">
        <v>4</v>
      </c>
      <c r="R283" s="12" t="s">
        <v>101</v>
      </c>
      <c r="S283" s="17">
        <v>2016</v>
      </c>
      <c r="T283" s="12" t="s">
        <v>1433</v>
      </c>
      <c r="U283" s="12" t="s">
        <v>1434</v>
      </c>
      <c r="V283" s="12">
        <v>230</v>
      </c>
    </row>
    <row r="284" spans="1:22" s="12" customFormat="1">
      <c r="A284" s="12" t="s">
        <v>1435</v>
      </c>
      <c r="C284" s="13">
        <v>859</v>
      </c>
      <c r="D284" s="40" t="s">
        <v>1436</v>
      </c>
      <c r="E284" s="39"/>
      <c r="F284" s="12" t="s">
        <v>336</v>
      </c>
      <c r="G284" s="16"/>
      <c r="H284" s="12" t="s">
        <v>1437</v>
      </c>
      <c r="I284" s="12" t="s">
        <v>99</v>
      </c>
      <c r="J284" s="17">
        <v>42</v>
      </c>
      <c r="K284" s="18">
        <v>27.7</v>
      </c>
      <c r="L284" s="17">
        <v>2</v>
      </c>
      <c r="M284" s="12" t="s">
        <v>29</v>
      </c>
      <c r="N284" s="18">
        <v>5</v>
      </c>
      <c r="O284" s="17">
        <v>8</v>
      </c>
      <c r="P284" s="12" t="s">
        <v>101</v>
      </c>
      <c r="Q284" s="19">
        <v>2</v>
      </c>
      <c r="R284" s="12" t="s">
        <v>101</v>
      </c>
      <c r="S284" s="17">
        <v>522</v>
      </c>
      <c r="T284" s="12" t="s">
        <v>1438</v>
      </c>
      <c r="U284" s="12" t="s">
        <v>723</v>
      </c>
      <c r="V284" s="12">
        <v>230</v>
      </c>
    </row>
    <row r="285" spans="1:22" s="12" customFormat="1">
      <c r="A285" s="12" t="s">
        <v>1439</v>
      </c>
      <c r="C285" s="13">
        <v>628</v>
      </c>
      <c r="D285" s="14" t="s">
        <v>1440</v>
      </c>
      <c r="E285" s="22" t="s">
        <v>1418</v>
      </c>
      <c r="F285" s="12" t="s">
        <v>336</v>
      </c>
      <c r="G285" s="16" t="s">
        <v>1408</v>
      </c>
      <c r="H285" s="12" t="s">
        <v>1441</v>
      </c>
      <c r="I285" s="12" t="s">
        <v>99</v>
      </c>
      <c r="J285" s="17">
        <v>131</v>
      </c>
      <c r="K285" s="18">
        <v>42.7</v>
      </c>
      <c r="L285" s="17">
        <v>4</v>
      </c>
      <c r="M285" s="12" t="s">
        <v>101</v>
      </c>
      <c r="N285" s="18">
        <v>8</v>
      </c>
      <c r="O285" s="17">
        <v>8</v>
      </c>
      <c r="P285" s="12" t="s">
        <v>101</v>
      </c>
      <c r="Q285" s="19" t="s">
        <v>1442</v>
      </c>
      <c r="R285" s="12" t="s">
        <v>207</v>
      </c>
      <c r="S285" s="17">
        <f>800+700</f>
        <v>1500</v>
      </c>
      <c r="T285" s="12" t="s">
        <v>1443</v>
      </c>
      <c r="U285" s="12" t="s">
        <v>456</v>
      </c>
      <c r="V285" s="12">
        <v>460</v>
      </c>
    </row>
    <row r="286" spans="1:22" s="12" customFormat="1">
      <c r="A286" s="12" t="s">
        <v>1444</v>
      </c>
      <c r="C286" s="13">
        <v>631</v>
      </c>
      <c r="D286" s="14" t="s">
        <v>1445</v>
      </c>
      <c r="E286" s="15" t="s">
        <v>1418</v>
      </c>
      <c r="F286" s="12" t="s">
        <v>336</v>
      </c>
      <c r="G286" s="16" t="s">
        <v>1408</v>
      </c>
      <c r="H286" s="12" t="s">
        <v>1446</v>
      </c>
      <c r="I286" s="12" t="s">
        <v>99</v>
      </c>
      <c r="J286" s="17">
        <v>192</v>
      </c>
      <c r="K286" s="18">
        <v>52</v>
      </c>
      <c r="L286" s="17">
        <v>4</v>
      </c>
      <c r="M286" s="12" t="s">
        <v>101</v>
      </c>
      <c r="N286" s="18">
        <v>6</v>
      </c>
      <c r="O286" s="17">
        <v>8</v>
      </c>
      <c r="P286" s="12" t="s">
        <v>101</v>
      </c>
      <c r="Q286" s="17">
        <v>4</v>
      </c>
      <c r="R286" s="12" t="s">
        <v>207</v>
      </c>
      <c r="S286" s="17">
        <v>1420</v>
      </c>
      <c r="T286" s="12" t="s">
        <v>1447</v>
      </c>
      <c r="U286" s="12" t="s">
        <v>676</v>
      </c>
      <c r="V286" s="12">
        <v>230</v>
      </c>
    </row>
    <row r="287" spans="1:22" s="12" customFormat="1">
      <c r="A287" s="12" t="s">
        <v>1448</v>
      </c>
      <c r="C287" s="13">
        <v>641</v>
      </c>
      <c r="D287" s="14" t="s">
        <v>1449</v>
      </c>
      <c r="E287" s="15" t="s">
        <v>1418</v>
      </c>
      <c r="F287" s="12" t="s">
        <v>336</v>
      </c>
      <c r="G287" s="16" t="s">
        <v>1408</v>
      </c>
      <c r="H287" s="12" t="s">
        <v>1450</v>
      </c>
      <c r="I287" s="12" t="s">
        <v>99</v>
      </c>
      <c r="J287" s="17">
        <v>110</v>
      </c>
      <c r="K287" s="18">
        <v>84</v>
      </c>
      <c r="L287" s="17">
        <v>4</v>
      </c>
      <c r="M287" s="12" t="s">
        <v>101</v>
      </c>
      <c r="N287" s="18">
        <v>6</v>
      </c>
      <c r="O287" s="17">
        <v>8</v>
      </c>
      <c r="P287" s="12" t="s">
        <v>101</v>
      </c>
      <c r="Q287" s="19" t="s">
        <v>829</v>
      </c>
      <c r="R287" s="12" t="s">
        <v>207</v>
      </c>
      <c r="S287" s="17">
        <f>2010+1380</f>
        <v>3390</v>
      </c>
      <c r="T287" s="12" t="s">
        <v>1451</v>
      </c>
      <c r="U287" s="12" t="s">
        <v>676</v>
      </c>
      <c r="V287" s="12">
        <v>230</v>
      </c>
    </row>
    <row r="288" spans="1:22" s="12" customFormat="1">
      <c r="A288" s="12" t="s">
        <v>1452</v>
      </c>
      <c r="C288" s="13">
        <v>647</v>
      </c>
      <c r="D288" s="14" t="s">
        <v>1453</v>
      </c>
      <c r="E288" s="22" t="s">
        <v>1418</v>
      </c>
      <c r="F288" s="12" t="s">
        <v>336</v>
      </c>
      <c r="G288" s="16" t="s">
        <v>1408</v>
      </c>
      <c r="H288" s="12" t="s">
        <v>1454</v>
      </c>
      <c r="I288" s="12" t="s">
        <v>99</v>
      </c>
      <c r="J288" s="17">
        <v>124</v>
      </c>
      <c r="K288" s="18">
        <v>85</v>
      </c>
      <c r="L288" s="17">
        <v>4</v>
      </c>
      <c r="M288" s="12" t="s">
        <v>101</v>
      </c>
      <c r="N288" s="18">
        <v>6</v>
      </c>
      <c r="O288" s="17">
        <v>8</v>
      </c>
      <c r="P288" s="12" t="s">
        <v>101</v>
      </c>
      <c r="Q288" s="19" t="s">
        <v>829</v>
      </c>
      <c r="R288" s="12" t="s">
        <v>207</v>
      </c>
      <c r="S288" s="17">
        <f>1780+1380</f>
        <v>3160</v>
      </c>
      <c r="T288" s="12" t="s">
        <v>1455</v>
      </c>
      <c r="U288" s="12" t="s">
        <v>676</v>
      </c>
      <c r="V288" s="12">
        <v>230</v>
      </c>
    </row>
    <row r="289" spans="1:22" s="12" customFormat="1">
      <c r="A289" s="12" t="s">
        <v>1456</v>
      </c>
      <c r="C289" s="13">
        <v>652</v>
      </c>
      <c r="D289" s="14" t="s">
        <v>1457</v>
      </c>
      <c r="E289" s="22" t="s">
        <v>1418</v>
      </c>
      <c r="F289" s="12" t="s">
        <v>336</v>
      </c>
      <c r="G289" s="16" t="s">
        <v>1408</v>
      </c>
      <c r="H289" s="12" t="s">
        <v>1458</v>
      </c>
      <c r="I289" s="12" t="s">
        <v>99</v>
      </c>
      <c r="J289" s="17">
        <v>138</v>
      </c>
      <c r="K289" s="18">
        <v>103</v>
      </c>
      <c r="L289" s="17">
        <v>4</v>
      </c>
      <c r="M289" s="12" t="s">
        <v>101</v>
      </c>
      <c r="N289" s="18">
        <v>6</v>
      </c>
      <c r="O289" s="17">
        <v>8</v>
      </c>
      <c r="P289" s="12" t="s">
        <v>101</v>
      </c>
      <c r="Q289" s="19" t="s">
        <v>829</v>
      </c>
      <c r="R289" s="12" t="s">
        <v>207</v>
      </c>
      <c r="S289" s="17">
        <f>2215+3430</f>
        <v>5645</v>
      </c>
      <c r="T289" s="12" t="s">
        <v>1459</v>
      </c>
      <c r="U289" s="12" t="s">
        <v>795</v>
      </c>
      <c r="V289" s="12">
        <v>230</v>
      </c>
    </row>
    <row r="290" spans="1:22" s="12" customFormat="1">
      <c r="A290" s="12" t="s">
        <v>1460</v>
      </c>
      <c r="C290" s="13">
        <v>674</v>
      </c>
      <c r="D290" s="14" t="s">
        <v>1461</v>
      </c>
      <c r="E290" s="22" t="s">
        <v>1407</v>
      </c>
      <c r="F290" s="12" t="s">
        <v>336</v>
      </c>
      <c r="G290" s="16" t="s">
        <v>1462</v>
      </c>
      <c r="H290" s="12" t="s">
        <v>1463</v>
      </c>
      <c r="I290" s="12" t="s">
        <v>99</v>
      </c>
      <c r="J290" s="17">
        <v>242</v>
      </c>
      <c r="K290" s="18">
        <v>42</v>
      </c>
      <c r="L290" s="17">
        <v>4</v>
      </c>
      <c r="M290" s="12" t="s">
        <v>101</v>
      </c>
      <c r="N290" s="18">
        <v>6</v>
      </c>
      <c r="O290" s="17">
        <v>8</v>
      </c>
      <c r="P290" s="12" t="s">
        <v>101</v>
      </c>
      <c r="Q290" s="17">
        <v>6</v>
      </c>
      <c r="R290" s="12" t="s">
        <v>207</v>
      </c>
      <c r="S290" s="17">
        <v>2500</v>
      </c>
      <c r="T290" s="12" t="s">
        <v>1464</v>
      </c>
      <c r="U290" s="12" t="s">
        <v>795</v>
      </c>
      <c r="V290" s="12">
        <v>230</v>
      </c>
    </row>
    <row r="291" spans="1:22" s="12" customFormat="1">
      <c r="A291" s="12" t="s">
        <v>1465</v>
      </c>
      <c r="C291" s="13">
        <v>667</v>
      </c>
      <c r="D291" s="14" t="s">
        <v>1466</v>
      </c>
      <c r="E291" s="22" t="s">
        <v>1407</v>
      </c>
      <c r="F291" s="12" t="s">
        <v>336</v>
      </c>
      <c r="G291" s="16" t="s">
        <v>1408</v>
      </c>
      <c r="H291" s="12" t="s">
        <v>1467</v>
      </c>
      <c r="I291" s="12" t="s">
        <v>99</v>
      </c>
      <c r="J291" s="17">
        <v>418</v>
      </c>
      <c r="K291" s="18">
        <v>94.7</v>
      </c>
      <c r="L291" s="17">
        <v>4</v>
      </c>
      <c r="M291" s="12" t="s">
        <v>101</v>
      </c>
      <c r="N291" s="18">
        <v>8</v>
      </c>
      <c r="O291" s="17">
        <v>8</v>
      </c>
      <c r="P291" s="12" t="s">
        <v>101</v>
      </c>
      <c r="Q291" s="17">
        <v>6</v>
      </c>
      <c r="R291" s="12" t="s">
        <v>123</v>
      </c>
      <c r="S291" s="17">
        <v>1825</v>
      </c>
      <c r="T291" s="12" t="s">
        <v>1468</v>
      </c>
      <c r="U291" s="12" t="s">
        <v>1469</v>
      </c>
      <c r="V291" s="12">
        <v>230</v>
      </c>
    </row>
    <row r="292" spans="1:22" s="12" customFormat="1">
      <c r="A292" s="20" t="s">
        <v>1470</v>
      </c>
      <c r="C292" s="12">
        <v>640</v>
      </c>
      <c r="D292" s="14" t="s">
        <v>1471</v>
      </c>
      <c r="E292" s="22" t="s">
        <v>1472</v>
      </c>
      <c r="F292" s="12" t="s">
        <v>336</v>
      </c>
      <c r="G292" s="31" t="s">
        <v>406</v>
      </c>
      <c r="H292" s="12" t="s">
        <v>1473</v>
      </c>
      <c r="I292" s="12" t="s">
        <v>99</v>
      </c>
      <c r="J292" s="17">
        <v>1654</v>
      </c>
      <c r="K292" s="18">
        <v>181</v>
      </c>
      <c r="L292" s="17">
        <v>10</v>
      </c>
      <c r="M292" s="12" t="s">
        <v>29</v>
      </c>
      <c r="N292" s="18">
        <v>12</v>
      </c>
      <c r="O292" s="17">
        <v>24</v>
      </c>
      <c r="P292" s="12" t="s">
        <v>101</v>
      </c>
      <c r="Q292" s="19">
        <v>16</v>
      </c>
      <c r="R292" s="12" t="s">
        <v>207</v>
      </c>
      <c r="S292" s="17">
        <f>6956+75</f>
        <v>7031</v>
      </c>
      <c r="T292" s="12" t="s">
        <v>1474</v>
      </c>
      <c r="U292" s="12" t="s">
        <v>584</v>
      </c>
      <c r="V292" s="12">
        <v>460</v>
      </c>
    </row>
    <row r="293" spans="1:22" s="12" customFormat="1" ht="15">
      <c r="A293" s="12" t="s">
        <v>1475</v>
      </c>
      <c r="C293" s="13">
        <v>862</v>
      </c>
      <c r="D293" s="14" t="s">
        <v>1476</v>
      </c>
      <c r="E293" s="22"/>
      <c r="F293" s="12" t="s">
        <v>515</v>
      </c>
      <c r="G293" s="16" t="s">
        <v>597</v>
      </c>
      <c r="H293" s="12" t="s">
        <v>1477</v>
      </c>
      <c r="I293" s="12" t="s">
        <v>540</v>
      </c>
      <c r="J293" s="17">
        <v>150</v>
      </c>
      <c r="K293" s="18">
        <v>100</v>
      </c>
      <c r="L293" s="17">
        <v>4</v>
      </c>
      <c r="M293" s="12" t="s">
        <v>101</v>
      </c>
      <c r="N293" s="18">
        <v>8</v>
      </c>
      <c r="O293" s="17">
        <v>8</v>
      </c>
      <c r="P293" s="12" t="s">
        <v>101</v>
      </c>
      <c r="Q293" s="19">
        <v>4</v>
      </c>
      <c r="R293" s="12" t="s">
        <v>101</v>
      </c>
      <c r="S293" s="17">
        <v>340</v>
      </c>
      <c r="T293" s="12" t="s">
        <v>1478</v>
      </c>
      <c r="U293" s="41" t="s">
        <v>1479</v>
      </c>
      <c r="V293" s="12">
        <v>230</v>
      </c>
    </row>
    <row r="294" spans="1:22" s="12" customFormat="1">
      <c r="A294" s="12" t="s">
        <v>1480</v>
      </c>
      <c r="C294" s="13">
        <v>455</v>
      </c>
      <c r="D294" s="14" t="s">
        <v>1481</v>
      </c>
      <c r="E294" s="15" t="s">
        <v>1130</v>
      </c>
      <c r="F294" s="12" t="s">
        <v>336</v>
      </c>
      <c r="G294" s="16" t="s">
        <v>434</v>
      </c>
      <c r="H294" s="12" t="s">
        <v>1482</v>
      </c>
      <c r="I294" s="12" t="s">
        <v>99</v>
      </c>
      <c r="J294" s="17">
        <v>120</v>
      </c>
      <c r="K294" s="18">
        <v>98</v>
      </c>
      <c r="L294" s="17">
        <v>4</v>
      </c>
      <c r="M294" s="12" t="s">
        <v>101</v>
      </c>
      <c r="N294" s="18">
        <v>6</v>
      </c>
      <c r="O294" s="17">
        <v>4</v>
      </c>
      <c r="P294" s="12" t="s">
        <v>101</v>
      </c>
      <c r="Q294" s="17">
        <v>4</v>
      </c>
      <c r="R294" s="12" t="s">
        <v>207</v>
      </c>
      <c r="S294" s="17">
        <v>40</v>
      </c>
      <c r="T294" s="12" t="s">
        <v>1483</v>
      </c>
      <c r="U294" s="12" t="s">
        <v>511</v>
      </c>
      <c r="V294" s="12">
        <v>230</v>
      </c>
    </row>
    <row r="295" spans="1:22" s="12" customFormat="1">
      <c r="A295" s="12" t="s">
        <v>1484</v>
      </c>
      <c r="C295" s="13">
        <v>625</v>
      </c>
      <c r="D295" s="14" t="s">
        <v>1485</v>
      </c>
      <c r="E295" s="15" t="s">
        <v>1486</v>
      </c>
      <c r="F295" s="12" t="s">
        <v>336</v>
      </c>
      <c r="G295" s="16" t="s">
        <v>1487</v>
      </c>
      <c r="H295" s="12" t="s">
        <v>1488</v>
      </c>
      <c r="I295" s="12" t="s">
        <v>99</v>
      </c>
      <c r="J295" s="17">
        <v>275</v>
      </c>
      <c r="K295" s="18">
        <v>85</v>
      </c>
      <c r="L295" s="17">
        <v>6</v>
      </c>
      <c r="M295" s="12" t="s">
        <v>101</v>
      </c>
      <c r="N295" s="18">
        <v>6</v>
      </c>
      <c r="O295" s="17">
        <v>8</v>
      </c>
      <c r="P295" s="12" t="s">
        <v>101</v>
      </c>
      <c r="Q295" s="17">
        <v>6</v>
      </c>
      <c r="R295" s="12" t="s">
        <v>207</v>
      </c>
      <c r="S295" s="17">
        <v>6920</v>
      </c>
      <c r="T295" s="12" t="s">
        <v>1489</v>
      </c>
      <c r="U295" s="12" t="s">
        <v>676</v>
      </c>
      <c r="V295" s="12">
        <v>230</v>
      </c>
    </row>
    <row r="296" spans="1:22" s="12" customFormat="1">
      <c r="A296" s="12" t="s">
        <v>1490</v>
      </c>
      <c r="C296" s="13">
        <v>315</v>
      </c>
      <c r="D296" s="14" t="s">
        <v>1491</v>
      </c>
      <c r="E296" s="15" t="s">
        <v>685</v>
      </c>
      <c r="F296" s="12" t="s">
        <v>336</v>
      </c>
      <c r="G296" s="16" t="s">
        <v>406</v>
      </c>
      <c r="H296" s="12" t="s">
        <v>1492</v>
      </c>
      <c r="I296" s="12" t="s">
        <v>99</v>
      </c>
      <c r="J296" s="17">
        <v>500</v>
      </c>
      <c r="K296" s="18">
        <v>140</v>
      </c>
      <c r="L296" s="17">
        <v>4</v>
      </c>
      <c r="M296" s="12" t="s">
        <v>29</v>
      </c>
      <c r="N296" s="18">
        <v>6</v>
      </c>
      <c r="O296" s="17">
        <v>8</v>
      </c>
      <c r="P296" s="12" t="s">
        <v>101</v>
      </c>
      <c r="Q296" s="17">
        <v>6</v>
      </c>
      <c r="R296" s="12" t="s">
        <v>101</v>
      </c>
      <c r="S296" s="17">
        <v>50</v>
      </c>
      <c r="T296" s="12" t="s">
        <v>1493</v>
      </c>
      <c r="U296" s="12" t="s">
        <v>584</v>
      </c>
      <c r="V296" s="12">
        <v>460</v>
      </c>
    </row>
    <row r="297" spans="1:22" s="12" customFormat="1">
      <c r="A297" s="12" t="s">
        <v>1494</v>
      </c>
      <c r="C297" s="13">
        <v>314</v>
      </c>
      <c r="D297" s="14" t="s">
        <v>1495</v>
      </c>
      <c r="E297" s="15" t="s">
        <v>685</v>
      </c>
      <c r="F297" s="12" t="s">
        <v>336</v>
      </c>
      <c r="G297" s="16" t="s">
        <v>1490</v>
      </c>
      <c r="H297" s="12" t="s">
        <v>1496</v>
      </c>
      <c r="I297" s="12" t="s">
        <v>99</v>
      </c>
      <c r="J297" s="17">
        <v>85</v>
      </c>
      <c r="K297" s="18">
        <v>17</v>
      </c>
      <c r="L297" s="17">
        <v>4</v>
      </c>
      <c r="M297" s="12" t="s">
        <v>207</v>
      </c>
      <c r="N297" s="18">
        <v>6</v>
      </c>
      <c r="O297" s="17">
        <v>10</v>
      </c>
      <c r="P297" s="12" t="s">
        <v>101</v>
      </c>
      <c r="Q297" s="17">
        <v>4</v>
      </c>
      <c r="R297" s="12" t="s">
        <v>71</v>
      </c>
      <c r="S297" s="17"/>
      <c r="T297" s="12" t="s">
        <v>1497</v>
      </c>
      <c r="U297" s="12" t="s">
        <v>49</v>
      </c>
      <c r="V297" s="12">
        <v>230</v>
      </c>
    </row>
    <row r="298" spans="1:22" s="12" customFormat="1">
      <c r="A298" s="12" t="s">
        <v>1498</v>
      </c>
      <c r="C298" s="13">
        <v>55</v>
      </c>
      <c r="D298" s="14" t="s">
        <v>1499</v>
      </c>
      <c r="E298" s="15" t="s">
        <v>24</v>
      </c>
      <c r="F298" s="12" t="s">
        <v>25</v>
      </c>
      <c r="G298" s="16" t="s">
        <v>204</v>
      </c>
      <c r="H298" s="12" t="s">
        <v>1500</v>
      </c>
      <c r="I298" s="12" t="s">
        <v>28</v>
      </c>
      <c r="J298" s="17">
        <v>280</v>
      </c>
      <c r="K298" s="18">
        <v>8</v>
      </c>
      <c r="L298" s="17">
        <v>3</v>
      </c>
      <c r="M298" s="12" t="s">
        <v>101</v>
      </c>
      <c r="N298" s="18">
        <v>4</v>
      </c>
      <c r="O298" s="17">
        <v>8</v>
      </c>
      <c r="P298" s="12" t="s">
        <v>30</v>
      </c>
      <c r="Q298" s="17">
        <v>4</v>
      </c>
      <c r="R298" s="12" t="s">
        <v>71</v>
      </c>
      <c r="S298" s="17"/>
      <c r="T298" s="12" t="s">
        <v>1501</v>
      </c>
      <c r="U298" s="12" t="s">
        <v>49</v>
      </c>
      <c r="V298" s="12">
        <v>230</v>
      </c>
    </row>
    <row r="299" spans="1:22" s="12" customFormat="1">
      <c r="A299" s="12" t="s">
        <v>1502</v>
      </c>
      <c r="C299" s="13">
        <v>510</v>
      </c>
      <c r="D299" s="14" t="s">
        <v>1503</v>
      </c>
      <c r="E299" s="15" t="s">
        <v>605</v>
      </c>
      <c r="F299" s="12" t="s">
        <v>515</v>
      </c>
      <c r="G299" s="16" t="s">
        <v>538</v>
      </c>
      <c r="H299" s="12" t="s">
        <v>1504</v>
      </c>
      <c r="I299" s="12" t="s">
        <v>540</v>
      </c>
      <c r="J299" s="17">
        <v>400</v>
      </c>
      <c r="K299" s="18">
        <v>73.8</v>
      </c>
      <c r="L299" s="17">
        <v>4</v>
      </c>
      <c r="M299" s="12" t="s">
        <v>101</v>
      </c>
      <c r="N299" s="18">
        <v>8</v>
      </c>
      <c r="O299" s="17">
        <v>10</v>
      </c>
      <c r="P299" s="12" t="s">
        <v>101</v>
      </c>
      <c r="Q299" s="17">
        <v>8</v>
      </c>
      <c r="R299" s="12" t="s">
        <v>101</v>
      </c>
      <c r="S299" s="17"/>
      <c r="T299" s="12" t="s">
        <v>1505</v>
      </c>
      <c r="U299" s="12" t="s">
        <v>584</v>
      </c>
      <c r="V299" s="12">
        <v>230</v>
      </c>
    </row>
    <row r="300" spans="1:22" s="12" customFormat="1">
      <c r="A300" s="12" t="s">
        <v>1506</v>
      </c>
      <c r="C300" s="13">
        <v>866</v>
      </c>
      <c r="D300" s="14" t="s">
        <v>1507</v>
      </c>
      <c r="E300" s="15"/>
      <c r="F300" s="12" t="s">
        <v>336</v>
      </c>
      <c r="G300" s="16" t="s">
        <v>557</v>
      </c>
      <c r="H300" s="12" t="s">
        <v>1508</v>
      </c>
      <c r="I300" s="12" t="s">
        <v>99</v>
      </c>
      <c r="J300" s="17">
        <v>215</v>
      </c>
      <c r="K300" s="18">
        <v>43.3</v>
      </c>
      <c r="L300" s="17">
        <v>4</v>
      </c>
      <c r="M300" s="12" t="s">
        <v>29</v>
      </c>
      <c r="N300" s="18">
        <v>6</v>
      </c>
      <c r="O300" s="17">
        <v>8</v>
      </c>
      <c r="P300" s="12" t="s">
        <v>101</v>
      </c>
      <c r="Q300" s="17">
        <v>4</v>
      </c>
      <c r="R300" s="12" t="s">
        <v>101</v>
      </c>
      <c r="S300" s="17">
        <v>1259</v>
      </c>
      <c r="T300" s="12" t="s">
        <v>1509</v>
      </c>
      <c r="U300" s="12" t="s">
        <v>584</v>
      </c>
      <c r="V300" s="12">
        <v>230</v>
      </c>
    </row>
    <row r="301" spans="1:22" s="12" customFormat="1">
      <c r="A301" s="12" t="s">
        <v>1510</v>
      </c>
      <c r="C301" s="13">
        <v>872</v>
      </c>
      <c r="D301" s="14" t="s">
        <v>1511</v>
      </c>
      <c r="E301" s="15"/>
      <c r="F301" s="12" t="s">
        <v>336</v>
      </c>
      <c r="G301" s="16" t="s">
        <v>557</v>
      </c>
      <c r="H301" s="12" t="s">
        <v>1512</v>
      </c>
      <c r="I301" s="12" t="s">
        <v>99</v>
      </c>
      <c r="J301" s="17">
        <v>381</v>
      </c>
      <c r="K301" s="18">
        <v>82.3</v>
      </c>
      <c r="L301" s="17">
        <v>4</v>
      </c>
      <c r="M301" s="12" t="s">
        <v>29</v>
      </c>
      <c r="N301" s="18">
        <v>8</v>
      </c>
      <c r="O301" s="17">
        <v>8</v>
      </c>
      <c r="P301" s="12" t="s">
        <v>101</v>
      </c>
      <c r="Q301" s="17">
        <v>6</v>
      </c>
      <c r="R301" s="12" t="s">
        <v>101</v>
      </c>
      <c r="S301" s="17">
        <v>2115</v>
      </c>
      <c r="T301" s="12" t="s">
        <v>1513</v>
      </c>
      <c r="U301" s="12" t="s">
        <v>1514</v>
      </c>
      <c r="V301" s="12">
        <v>230</v>
      </c>
    </row>
    <row r="302" spans="1:22" s="12" customFormat="1">
      <c r="A302" s="12" t="s">
        <v>1515</v>
      </c>
      <c r="C302" s="13">
        <v>697</v>
      </c>
      <c r="D302" s="14" t="s">
        <v>1516</v>
      </c>
      <c r="E302" s="15" t="s">
        <v>436</v>
      </c>
      <c r="F302" s="12" t="s">
        <v>336</v>
      </c>
      <c r="G302" s="16" t="s">
        <v>1517</v>
      </c>
      <c r="H302" s="12" t="s">
        <v>1518</v>
      </c>
      <c r="I302" s="12" t="s">
        <v>99</v>
      </c>
      <c r="J302" s="17">
        <v>51</v>
      </c>
      <c r="K302" s="18">
        <v>78</v>
      </c>
      <c r="L302" s="17">
        <v>2</v>
      </c>
      <c r="M302" s="12" t="s">
        <v>29</v>
      </c>
      <c r="N302" s="18">
        <v>4</v>
      </c>
      <c r="O302" s="17">
        <v>6</v>
      </c>
      <c r="P302" s="12" t="s">
        <v>101</v>
      </c>
      <c r="Q302" s="17">
        <v>2</v>
      </c>
      <c r="R302" s="12" t="s">
        <v>101</v>
      </c>
      <c r="S302" s="17">
        <v>1338</v>
      </c>
      <c r="T302" s="12" t="s">
        <v>1519</v>
      </c>
      <c r="U302" s="12" t="s">
        <v>795</v>
      </c>
      <c r="V302" s="12">
        <v>230</v>
      </c>
    </row>
    <row r="303" spans="1:22" s="12" customFormat="1">
      <c r="A303" s="12" t="s">
        <v>1520</v>
      </c>
      <c r="C303" s="13">
        <v>328</v>
      </c>
      <c r="D303" s="14" t="s">
        <v>1521</v>
      </c>
      <c r="E303" s="15" t="s">
        <v>648</v>
      </c>
      <c r="F303" s="12" t="s">
        <v>336</v>
      </c>
      <c r="G303" s="16" t="s">
        <v>649</v>
      </c>
      <c r="H303" s="12" t="s">
        <v>1522</v>
      </c>
      <c r="I303" s="12" t="s">
        <v>99</v>
      </c>
      <c r="J303" s="17">
        <v>200</v>
      </c>
      <c r="K303" s="18">
        <v>35</v>
      </c>
      <c r="L303" s="17">
        <v>6</v>
      </c>
      <c r="M303" s="12" t="s">
        <v>207</v>
      </c>
      <c r="N303" s="18">
        <v>8</v>
      </c>
      <c r="O303" s="17">
        <v>8</v>
      </c>
      <c r="P303" s="12" t="s">
        <v>71</v>
      </c>
      <c r="Q303" s="17">
        <v>6</v>
      </c>
      <c r="R303" s="12" t="s">
        <v>101</v>
      </c>
      <c r="S303" s="17">
        <v>2950</v>
      </c>
      <c r="T303" s="12" t="s">
        <v>1523</v>
      </c>
      <c r="U303" s="12" t="s">
        <v>456</v>
      </c>
      <c r="V303" s="12">
        <v>230</v>
      </c>
    </row>
    <row r="304" spans="1:22" s="12" customFormat="1">
      <c r="A304" s="12" t="s">
        <v>1524</v>
      </c>
      <c r="C304" s="13">
        <v>576</v>
      </c>
      <c r="D304" s="14" t="s">
        <v>1525</v>
      </c>
      <c r="E304" s="15" t="s">
        <v>741</v>
      </c>
      <c r="F304" s="12" t="s">
        <v>515</v>
      </c>
      <c r="G304" s="16" t="s">
        <v>1392</v>
      </c>
      <c r="H304" s="12" t="s">
        <v>1526</v>
      </c>
      <c r="I304" s="12" t="s">
        <v>540</v>
      </c>
      <c r="J304" s="12">
        <v>139</v>
      </c>
      <c r="K304" s="18">
        <v>25.1</v>
      </c>
      <c r="L304" s="12">
        <v>4</v>
      </c>
      <c r="M304" s="12" t="s">
        <v>207</v>
      </c>
      <c r="N304" s="18">
        <v>6</v>
      </c>
      <c r="O304" s="17">
        <v>8</v>
      </c>
      <c r="P304" s="12" t="s">
        <v>101</v>
      </c>
      <c r="Q304" s="12">
        <v>4</v>
      </c>
      <c r="R304" s="12" t="s">
        <v>207</v>
      </c>
      <c r="S304" s="12">
        <v>840</v>
      </c>
      <c r="T304" s="12" t="s">
        <v>1527</v>
      </c>
      <c r="U304" s="12" t="s">
        <v>456</v>
      </c>
      <c r="V304" s="12">
        <v>230</v>
      </c>
    </row>
    <row r="305" spans="1:22" s="12" customFormat="1">
      <c r="A305" s="12" t="s">
        <v>1528</v>
      </c>
      <c r="C305" s="13">
        <v>61</v>
      </c>
      <c r="D305" s="14" t="s">
        <v>1529</v>
      </c>
      <c r="E305" s="15" t="s">
        <v>36</v>
      </c>
      <c r="F305" s="12" t="s">
        <v>25</v>
      </c>
      <c r="G305" s="16" t="s">
        <v>88</v>
      </c>
      <c r="H305" s="12" t="s">
        <v>1530</v>
      </c>
      <c r="I305" s="12" t="s">
        <v>39</v>
      </c>
      <c r="J305" s="17">
        <v>50</v>
      </c>
      <c r="K305" s="18">
        <v>25</v>
      </c>
      <c r="L305" s="17">
        <v>4</v>
      </c>
      <c r="M305" s="12" t="s">
        <v>101</v>
      </c>
      <c r="N305" s="18">
        <v>6</v>
      </c>
      <c r="O305" s="17">
        <v>8</v>
      </c>
      <c r="P305" s="12" t="s">
        <v>101</v>
      </c>
      <c r="Q305" s="17">
        <v>4</v>
      </c>
      <c r="R305" s="12" t="s">
        <v>101</v>
      </c>
      <c r="S305" s="17">
        <v>1200</v>
      </c>
      <c r="T305" s="12" t="s">
        <v>1531</v>
      </c>
      <c r="U305" s="12" t="s">
        <v>49</v>
      </c>
      <c r="V305" s="12">
        <v>230</v>
      </c>
    </row>
    <row r="306" spans="1:22" s="12" customFormat="1">
      <c r="A306" s="12" t="s">
        <v>1532</v>
      </c>
      <c r="C306" s="13">
        <v>572</v>
      </c>
      <c r="D306" s="14" t="s">
        <v>1533</v>
      </c>
      <c r="E306" s="15" t="s">
        <v>788</v>
      </c>
      <c r="F306" s="12" t="s">
        <v>515</v>
      </c>
      <c r="G306" s="16" t="s">
        <v>516</v>
      </c>
      <c r="H306" s="12" t="s">
        <v>1534</v>
      </c>
      <c r="I306" s="12" t="s">
        <v>518</v>
      </c>
      <c r="J306" s="12">
        <v>200</v>
      </c>
      <c r="K306" s="18">
        <v>86</v>
      </c>
      <c r="L306" s="12">
        <v>4</v>
      </c>
      <c r="M306" s="12" t="s">
        <v>29</v>
      </c>
      <c r="N306" s="18">
        <v>6</v>
      </c>
      <c r="O306" s="17">
        <v>8</v>
      </c>
      <c r="P306" s="12" t="s">
        <v>101</v>
      </c>
      <c r="Q306" s="12">
        <v>4</v>
      </c>
      <c r="R306" s="12" t="s">
        <v>207</v>
      </c>
      <c r="S306" s="12">
        <v>47</v>
      </c>
      <c r="T306" s="12" t="s">
        <v>1535</v>
      </c>
      <c r="U306" s="12" t="s">
        <v>584</v>
      </c>
      <c r="V306" s="12">
        <v>230</v>
      </c>
    </row>
    <row r="307" spans="1:22" s="12" customFormat="1">
      <c r="A307" s="12" t="s">
        <v>1536</v>
      </c>
      <c r="C307" s="13">
        <v>575</v>
      </c>
      <c r="D307" s="14" t="s">
        <v>1537</v>
      </c>
      <c r="E307" s="15" t="s">
        <v>788</v>
      </c>
      <c r="F307" s="12" t="s">
        <v>515</v>
      </c>
      <c r="G307" s="16" t="s">
        <v>1532</v>
      </c>
      <c r="H307" s="12" t="s">
        <v>1538</v>
      </c>
      <c r="I307" s="12" t="s">
        <v>518</v>
      </c>
      <c r="J307" s="12">
        <v>252</v>
      </c>
      <c r="K307" s="18">
        <v>105</v>
      </c>
      <c r="L307" s="12">
        <v>4</v>
      </c>
      <c r="M307" s="12" t="s">
        <v>29</v>
      </c>
      <c r="N307" s="18">
        <v>6</v>
      </c>
      <c r="O307" s="17">
        <v>8</v>
      </c>
      <c r="P307" s="12" t="s">
        <v>101</v>
      </c>
      <c r="Q307" s="12">
        <v>6</v>
      </c>
      <c r="R307" s="12" t="s">
        <v>207</v>
      </c>
      <c r="S307" s="12">
        <v>2750</v>
      </c>
      <c r="T307" s="12" t="s">
        <v>1539</v>
      </c>
      <c r="V307" s="12">
        <v>230</v>
      </c>
    </row>
    <row r="308" spans="1:22" s="12" customFormat="1">
      <c r="A308" s="12" t="s">
        <v>1540</v>
      </c>
      <c r="C308" s="13">
        <v>589</v>
      </c>
      <c r="D308" s="14" t="s">
        <v>1541</v>
      </c>
      <c r="E308" s="15" t="s">
        <v>788</v>
      </c>
      <c r="F308" s="12" t="s">
        <v>515</v>
      </c>
      <c r="G308" s="16" t="s">
        <v>516</v>
      </c>
      <c r="H308" s="12" t="s">
        <v>1542</v>
      </c>
      <c r="I308" s="12" t="s">
        <v>518</v>
      </c>
      <c r="J308" s="12">
        <v>145</v>
      </c>
      <c r="K308" s="18">
        <v>122</v>
      </c>
      <c r="L308" s="12">
        <v>4</v>
      </c>
      <c r="M308" s="12" t="s">
        <v>101</v>
      </c>
      <c r="N308" s="18">
        <v>6</v>
      </c>
      <c r="O308" s="17">
        <v>8</v>
      </c>
      <c r="P308" s="12" t="s">
        <v>101</v>
      </c>
      <c r="Q308" s="12">
        <v>6</v>
      </c>
      <c r="R308" s="12" t="s">
        <v>207</v>
      </c>
      <c r="S308" s="12">
        <v>4800</v>
      </c>
      <c r="T308" s="12" t="s">
        <v>1543</v>
      </c>
      <c r="U308" s="12" t="s">
        <v>584</v>
      </c>
      <c r="V308" s="12">
        <v>460</v>
      </c>
    </row>
    <row r="309" spans="1:22" s="12" customFormat="1">
      <c r="A309" s="12" t="s">
        <v>1544</v>
      </c>
      <c r="C309" s="13">
        <v>299</v>
      </c>
      <c r="D309" s="14" t="s">
        <v>1545</v>
      </c>
      <c r="E309" s="15" t="s">
        <v>413</v>
      </c>
      <c r="F309" s="12" t="s">
        <v>336</v>
      </c>
      <c r="G309" s="16" t="s">
        <v>414</v>
      </c>
      <c r="H309" s="12" t="s">
        <v>1546</v>
      </c>
      <c r="I309" s="12" t="s">
        <v>99</v>
      </c>
      <c r="J309" s="12">
        <v>130</v>
      </c>
      <c r="K309" s="18">
        <v>40.700000000000003</v>
      </c>
      <c r="L309" s="12">
        <v>4</v>
      </c>
      <c r="M309" s="12" t="s">
        <v>101</v>
      </c>
      <c r="N309" s="18">
        <v>8</v>
      </c>
      <c r="O309" s="17">
        <v>8</v>
      </c>
      <c r="P309" s="12" t="s">
        <v>101</v>
      </c>
      <c r="Q309" s="12">
        <v>6</v>
      </c>
      <c r="R309" s="12" t="s">
        <v>207</v>
      </c>
      <c r="S309" s="12">
        <v>245</v>
      </c>
      <c r="T309" s="12" t="s">
        <v>1547</v>
      </c>
      <c r="U309" s="12" t="s">
        <v>584</v>
      </c>
      <c r="V309" s="12">
        <v>230</v>
      </c>
    </row>
    <row r="310" spans="1:22" s="12" customFormat="1">
      <c r="A310" s="12" t="s">
        <v>1548</v>
      </c>
      <c r="C310" s="13">
        <v>672</v>
      </c>
      <c r="D310" s="14" t="s">
        <v>1549</v>
      </c>
      <c r="E310" s="15" t="s">
        <v>1288</v>
      </c>
      <c r="F310" s="12" t="s">
        <v>336</v>
      </c>
      <c r="G310" s="16" t="s">
        <v>573</v>
      </c>
      <c r="H310" s="12" t="s">
        <v>1550</v>
      </c>
      <c r="I310" s="12" t="s">
        <v>99</v>
      </c>
      <c r="J310" s="12">
        <v>175</v>
      </c>
      <c r="K310" s="18">
        <v>35.799999999999997</v>
      </c>
      <c r="L310" s="12">
        <v>4</v>
      </c>
      <c r="M310" s="12" t="s">
        <v>207</v>
      </c>
      <c r="N310" s="18">
        <v>8</v>
      </c>
      <c r="O310" s="17">
        <v>8</v>
      </c>
      <c r="P310" s="12" t="s">
        <v>101</v>
      </c>
      <c r="Q310" s="12">
        <v>4</v>
      </c>
      <c r="R310" s="12" t="s">
        <v>207</v>
      </c>
      <c r="S310" s="12">
        <v>1250</v>
      </c>
      <c r="T310" s="12" t="s">
        <v>1551</v>
      </c>
      <c r="U310" s="12" t="s">
        <v>1552</v>
      </c>
      <c r="V310" s="12">
        <v>230</v>
      </c>
    </row>
    <row r="311" spans="1:22" s="12" customFormat="1">
      <c r="A311" s="12" t="s">
        <v>1553</v>
      </c>
      <c r="C311" s="13">
        <v>108</v>
      </c>
      <c r="D311" s="14" t="s">
        <v>1554</v>
      </c>
      <c r="E311" s="15" t="s">
        <v>660</v>
      </c>
      <c r="F311" s="12" t="s">
        <v>25</v>
      </c>
      <c r="G311" s="16" t="s">
        <v>112</v>
      </c>
      <c r="H311" s="12" t="s">
        <v>1555</v>
      </c>
      <c r="I311" s="12" t="s">
        <v>99</v>
      </c>
      <c r="J311" s="17">
        <v>50</v>
      </c>
      <c r="K311" s="18">
        <v>55</v>
      </c>
      <c r="L311" s="17">
        <v>4</v>
      </c>
      <c r="M311" s="12" t="s">
        <v>101</v>
      </c>
      <c r="N311" s="18">
        <v>6</v>
      </c>
      <c r="O311" s="17">
        <v>8</v>
      </c>
      <c r="P311" s="12" t="s">
        <v>30</v>
      </c>
      <c r="Q311" s="17">
        <v>4</v>
      </c>
      <c r="R311" s="12" t="s">
        <v>101</v>
      </c>
      <c r="S311" s="17">
        <v>350</v>
      </c>
      <c r="T311" s="12" t="s">
        <v>1556</v>
      </c>
      <c r="U311" s="12" t="s">
        <v>511</v>
      </c>
      <c r="V311" s="12">
        <v>230</v>
      </c>
    </row>
    <row r="312" spans="1:22" s="12" customFormat="1">
      <c r="A312" s="12" t="s">
        <v>1557</v>
      </c>
      <c r="C312" s="13">
        <v>679</v>
      </c>
      <c r="D312" s="14" t="s">
        <v>1558</v>
      </c>
      <c r="E312" s="15" t="s">
        <v>1559</v>
      </c>
      <c r="F312" s="12" t="s">
        <v>336</v>
      </c>
      <c r="G312" s="16" t="s">
        <v>1560</v>
      </c>
      <c r="H312" s="12" t="s">
        <v>1561</v>
      </c>
      <c r="I312" s="12" t="s">
        <v>959</v>
      </c>
      <c r="J312" s="17">
        <v>605</v>
      </c>
      <c r="K312" s="18">
        <v>34.6</v>
      </c>
      <c r="L312" s="17">
        <v>6</v>
      </c>
      <c r="M312" s="12" t="s">
        <v>101</v>
      </c>
      <c r="N312" s="18">
        <v>12</v>
      </c>
      <c r="O312" s="17">
        <v>12</v>
      </c>
      <c r="P312" s="12" t="s">
        <v>101</v>
      </c>
      <c r="Q312" s="17">
        <v>8</v>
      </c>
      <c r="R312" s="12" t="s">
        <v>207</v>
      </c>
      <c r="S312" s="17">
        <v>1150</v>
      </c>
      <c r="T312" s="12" t="s">
        <v>1562</v>
      </c>
      <c r="U312" s="12" t="s">
        <v>1552</v>
      </c>
      <c r="V312" s="12">
        <v>230</v>
      </c>
    </row>
    <row r="313" spans="1:22" s="12" customFormat="1">
      <c r="A313" s="12" t="s">
        <v>1563</v>
      </c>
      <c r="C313" s="13">
        <v>680</v>
      </c>
      <c r="D313" s="14" t="s">
        <v>1564</v>
      </c>
      <c r="E313" s="15" t="s">
        <v>1559</v>
      </c>
      <c r="F313" s="12" t="s">
        <v>336</v>
      </c>
      <c r="G313" s="16" t="s">
        <v>1560</v>
      </c>
      <c r="H313" s="12" t="s">
        <v>1565</v>
      </c>
      <c r="I313" s="12" t="s">
        <v>959</v>
      </c>
      <c r="J313" s="17">
        <v>500</v>
      </c>
      <c r="K313" s="18">
        <v>76.099999999999994</v>
      </c>
      <c r="L313" s="17">
        <v>6</v>
      </c>
      <c r="M313" s="12" t="s">
        <v>101</v>
      </c>
      <c r="N313" s="18">
        <v>8</v>
      </c>
      <c r="O313" s="17">
        <v>8</v>
      </c>
      <c r="P313" s="12" t="s">
        <v>101</v>
      </c>
      <c r="Q313" s="17" t="s">
        <v>1566</v>
      </c>
      <c r="R313" s="12" t="s">
        <v>207</v>
      </c>
      <c r="S313" s="17">
        <v>2015</v>
      </c>
      <c r="T313" s="12" t="s">
        <v>1567</v>
      </c>
      <c r="U313" s="12" t="s">
        <v>1568</v>
      </c>
      <c r="V313" s="12">
        <v>230</v>
      </c>
    </row>
    <row r="314" spans="1:22" s="12" customFormat="1">
      <c r="A314" s="12" t="s">
        <v>1569</v>
      </c>
      <c r="C314" s="13">
        <v>684</v>
      </c>
      <c r="D314" s="14" t="s">
        <v>1570</v>
      </c>
      <c r="E314" s="15" t="s">
        <v>1559</v>
      </c>
      <c r="F314" s="12" t="s">
        <v>336</v>
      </c>
      <c r="G314" s="16" t="s">
        <v>1563</v>
      </c>
      <c r="H314" s="12" t="s">
        <v>1571</v>
      </c>
      <c r="I314" s="12" t="s">
        <v>959</v>
      </c>
      <c r="J314" s="17">
        <v>390</v>
      </c>
      <c r="K314" s="18">
        <v>83.2</v>
      </c>
      <c r="L314" s="17">
        <v>6</v>
      </c>
      <c r="M314" s="12" t="s">
        <v>207</v>
      </c>
      <c r="N314" s="18">
        <v>8</v>
      </c>
      <c r="O314" s="17">
        <v>8</v>
      </c>
      <c r="P314" s="12" t="s">
        <v>101</v>
      </c>
      <c r="Q314" s="17">
        <v>6</v>
      </c>
      <c r="R314" s="12" t="s">
        <v>207</v>
      </c>
      <c r="S314" s="17">
        <v>3650</v>
      </c>
      <c r="T314" s="12" t="s">
        <v>1572</v>
      </c>
      <c r="U314" s="12" t="s">
        <v>1573</v>
      </c>
      <c r="V314" s="12">
        <v>230</v>
      </c>
    </row>
    <row r="315" spans="1:22" s="12" customFormat="1">
      <c r="A315" s="12" t="s">
        <v>1574</v>
      </c>
      <c r="C315" s="13">
        <v>698</v>
      </c>
      <c r="D315" s="14" t="s">
        <v>1575</v>
      </c>
      <c r="E315" s="15" t="s">
        <v>1559</v>
      </c>
      <c r="F315" s="12" t="s">
        <v>336</v>
      </c>
      <c r="G315" s="16" t="s">
        <v>1560</v>
      </c>
      <c r="H315" s="12" t="s">
        <v>1576</v>
      </c>
      <c r="I315" s="12" t="s">
        <v>959</v>
      </c>
      <c r="J315" s="17">
        <v>175</v>
      </c>
      <c r="K315" s="18">
        <v>54.7</v>
      </c>
      <c r="L315" s="17">
        <v>4</v>
      </c>
      <c r="M315" s="12" t="s">
        <v>101</v>
      </c>
      <c r="N315" s="18">
        <v>6</v>
      </c>
      <c r="O315" s="17">
        <v>8</v>
      </c>
      <c r="P315" s="12" t="s">
        <v>101</v>
      </c>
      <c r="Q315" s="17">
        <v>4</v>
      </c>
      <c r="R315" s="12" t="s">
        <v>207</v>
      </c>
      <c r="S315" s="17">
        <v>2085</v>
      </c>
      <c r="T315" s="12" t="s">
        <v>1567</v>
      </c>
      <c r="U315" s="12" t="s">
        <v>1552</v>
      </c>
      <c r="V315" s="12">
        <v>230</v>
      </c>
    </row>
    <row r="316" spans="1:22" s="12" customFormat="1">
      <c r="A316" s="12" t="s">
        <v>1577</v>
      </c>
      <c r="C316" s="13">
        <v>600</v>
      </c>
      <c r="D316" s="14" t="s">
        <v>1578</v>
      </c>
      <c r="E316" s="15"/>
      <c r="F316" s="12" t="s">
        <v>336</v>
      </c>
      <c r="G316" s="16" t="s">
        <v>1563</v>
      </c>
      <c r="H316" s="12" t="s">
        <v>1579</v>
      </c>
      <c r="I316" s="12" t="s">
        <v>959</v>
      </c>
      <c r="J316" s="17">
        <v>175</v>
      </c>
      <c r="K316" s="18">
        <v>68</v>
      </c>
      <c r="L316" s="17">
        <v>4</v>
      </c>
      <c r="M316" s="12" t="s">
        <v>101</v>
      </c>
      <c r="N316" s="18">
        <v>6</v>
      </c>
      <c r="O316" s="17">
        <v>8</v>
      </c>
      <c r="P316" s="12" t="s">
        <v>101</v>
      </c>
      <c r="Q316" s="17">
        <v>4</v>
      </c>
      <c r="R316" s="12" t="s">
        <v>101</v>
      </c>
      <c r="S316" s="17">
        <v>1700</v>
      </c>
      <c r="T316" s="12" t="s">
        <v>1580</v>
      </c>
      <c r="U316" s="12" t="s">
        <v>1581</v>
      </c>
      <c r="V316" s="12">
        <v>230</v>
      </c>
    </row>
    <row r="317" spans="1:22" s="12" customFormat="1">
      <c r="A317" s="12" t="s">
        <v>1582</v>
      </c>
      <c r="C317" s="13">
        <v>148</v>
      </c>
      <c r="D317" s="14" t="s">
        <v>1583</v>
      </c>
      <c r="E317" s="15" t="s">
        <v>161</v>
      </c>
      <c r="F317" s="12" t="s">
        <v>25</v>
      </c>
      <c r="G317" s="16" t="s">
        <v>159</v>
      </c>
      <c r="H317" s="12" t="s">
        <v>1584</v>
      </c>
      <c r="I317" s="12" t="s">
        <v>99</v>
      </c>
      <c r="J317" s="12">
        <v>175</v>
      </c>
      <c r="K317" s="18">
        <v>20</v>
      </c>
      <c r="L317" s="12">
        <v>4</v>
      </c>
      <c r="M317" s="12" t="s">
        <v>519</v>
      </c>
      <c r="N317" s="18">
        <v>5.5</v>
      </c>
      <c r="O317" s="12">
        <v>8</v>
      </c>
      <c r="P317" s="12" t="s">
        <v>101</v>
      </c>
      <c r="Q317" s="12">
        <v>4</v>
      </c>
      <c r="R317" s="12" t="s">
        <v>101</v>
      </c>
      <c r="S317" s="12">
        <v>1100</v>
      </c>
      <c r="T317" s="12" t="s">
        <v>1585</v>
      </c>
      <c r="U317" s="12" t="s">
        <v>456</v>
      </c>
      <c r="V317" s="12">
        <v>230</v>
      </c>
    </row>
    <row r="318" spans="1:22" s="12" customFormat="1">
      <c r="A318" s="12" t="s">
        <v>1586</v>
      </c>
      <c r="C318" s="13">
        <v>673</v>
      </c>
      <c r="D318" s="14" t="s">
        <v>1587</v>
      </c>
      <c r="E318" s="22" t="s">
        <v>1142</v>
      </c>
      <c r="F318" s="12" t="s">
        <v>336</v>
      </c>
      <c r="G318" s="16" t="s">
        <v>1588</v>
      </c>
      <c r="H318" s="12" t="s">
        <v>1589</v>
      </c>
      <c r="I318" s="12" t="s">
        <v>99</v>
      </c>
      <c r="J318" s="12">
        <v>110</v>
      </c>
      <c r="K318" s="18">
        <v>78</v>
      </c>
      <c r="L318" s="12">
        <v>4</v>
      </c>
      <c r="M318" s="12" t="s">
        <v>207</v>
      </c>
      <c r="N318" s="18">
        <v>6</v>
      </c>
      <c r="O318" s="12">
        <v>8</v>
      </c>
      <c r="P318" s="12" t="s">
        <v>101</v>
      </c>
      <c r="Q318" s="12">
        <v>4</v>
      </c>
      <c r="R318" s="12" t="s">
        <v>207</v>
      </c>
      <c r="S318" s="12">
        <v>131</v>
      </c>
      <c r="T318" s="12" t="s">
        <v>1590</v>
      </c>
      <c r="U318" s="12" t="s">
        <v>584</v>
      </c>
      <c r="V318" s="12">
        <v>230</v>
      </c>
    </row>
    <row r="319" spans="1:22" s="12" customFormat="1">
      <c r="A319" s="12" t="s">
        <v>1591</v>
      </c>
      <c r="C319" s="13">
        <v>619</v>
      </c>
      <c r="D319" s="14" t="s">
        <v>1592</v>
      </c>
      <c r="E319" s="15" t="s">
        <v>1000</v>
      </c>
      <c r="F319" s="12" t="s">
        <v>336</v>
      </c>
      <c r="G319" s="16" t="s">
        <v>414</v>
      </c>
      <c r="H319" s="12" t="s">
        <v>1593</v>
      </c>
      <c r="I319" s="12" t="s">
        <v>99</v>
      </c>
      <c r="J319" s="17">
        <v>385</v>
      </c>
      <c r="K319" s="18">
        <v>86</v>
      </c>
      <c r="L319" s="17">
        <v>4</v>
      </c>
      <c r="M319" s="12" t="s">
        <v>101</v>
      </c>
      <c r="N319" s="18">
        <v>8</v>
      </c>
      <c r="O319" s="17">
        <v>10</v>
      </c>
      <c r="P319" s="12" t="s">
        <v>101</v>
      </c>
      <c r="Q319" s="19" t="s">
        <v>1594</v>
      </c>
      <c r="R319" s="12" t="s">
        <v>207</v>
      </c>
      <c r="S319" s="17">
        <v>5068</v>
      </c>
      <c r="T319" s="12" t="s">
        <v>1595</v>
      </c>
      <c r="U319" s="12" t="s">
        <v>584</v>
      </c>
      <c r="V319" s="12">
        <v>230</v>
      </c>
    </row>
    <row r="320" spans="1:22" s="12" customFormat="1">
      <c r="A320" s="12" t="s">
        <v>1596</v>
      </c>
      <c r="C320" s="13">
        <v>818</v>
      </c>
      <c r="D320" s="14" t="s">
        <v>1597</v>
      </c>
      <c r="E320" s="15" t="s">
        <v>1598</v>
      </c>
      <c r="F320" s="12" t="s">
        <v>515</v>
      </c>
      <c r="G320" s="16" t="s">
        <v>516</v>
      </c>
      <c r="H320" s="12" t="s">
        <v>1599</v>
      </c>
      <c r="I320" s="12" t="s">
        <v>518</v>
      </c>
      <c r="J320" s="17">
        <v>180</v>
      </c>
      <c r="K320" s="18">
        <v>85.7</v>
      </c>
      <c r="L320" s="17">
        <v>4</v>
      </c>
      <c r="M320" s="12" t="s">
        <v>29</v>
      </c>
      <c r="N320" s="18">
        <v>6</v>
      </c>
      <c r="O320" s="17">
        <v>8</v>
      </c>
      <c r="P320" s="12" t="s">
        <v>101</v>
      </c>
      <c r="Q320" s="19">
        <v>6</v>
      </c>
      <c r="R320" s="12" t="s">
        <v>207</v>
      </c>
      <c r="S320" s="17">
        <v>2800</v>
      </c>
      <c r="T320" s="12" t="s">
        <v>1600</v>
      </c>
      <c r="U320" s="12" t="s">
        <v>1601</v>
      </c>
      <c r="V320" s="12">
        <v>208</v>
      </c>
    </row>
    <row r="321" spans="1:22" s="12" customFormat="1">
      <c r="A321" s="12" t="s">
        <v>1602</v>
      </c>
      <c r="C321" s="13">
        <v>279</v>
      </c>
      <c r="D321" s="14" t="s">
        <v>1603</v>
      </c>
      <c r="E321" s="15"/>
      <c r="F321" s="12" t="s">
        <v>336</v>
      </c>
      <c r="G321" s="16" t="s">
        <v>557</v>
      </c>
      <c r="H321" s="12" t="s">
        <v>1604</v>
      </c>
      <c r="I321" s="12" t="s">
        <v>959</v>
      </c>
      <c r="J321" s="17">
        <v>535</v>
      </c>
      <c r="K321" s="18">
        <v>145</v>
      </c>
      <c r="L321" s="17">
        <v>8</v>
      </c>
      <c r="M321" s="12" t="s">
        <v>29</v>
      </c>
      <c r="N321" s="18">
        <v>8</v>
      </c>
      <c r="O321" s="17">
        <v>8</v>
      </c>
      <c r="P321" s="12" t="s">
        <v>101</v>
      </c>
      <c r="Q321" s="19">
        <v>8</v>
      </c>
      <c r="R321" s="12" t="s">
        <v>207</v>
      </c>
      <c r="S321" s="17">
        <v>838</v>
      </c>
      <c r="T321" s="12" t="s">
        <v>1605</v>
      </c>
      <c r="U321" s="12" t="s">
        <v>1606</v>
      </c>
      <c r="V321" s="12">
        <v>460</v>
      </c>
    </row>
    <row r="322" spans="1:22" s="12" customFormat="1">
      <c r="A322" s="12" t="s">
        <v>1607</v>
      </c>
      <c r="C322" s="13">
        <v>388</v>
      </c>
      <c r="D322" s="14" t="s">
        <v>1608</v>
      </c>
      <c r="E322" s="15" t="s">
        <v>1609</v>
      </c>
      <c r="F322" s="12" t="s">
        <v>336</v>
      </c>
      <c r="G322" s="16" t="s">
        <v>1588</v>
      </c>
      <c r="H322" s="12" t="s">
        <v>1610</v>
      </c>
      <c r="I322" s="12" t="s">
        <v>99</v>
      </c>
      <c r="J322" s="12">
        <v>413</v>
      </c>
      <c r="K322" s="18">
        <v>32</v>
      </c>
      <c r="L322" s="12">
        <v>4</v>
      </c>
      <c r="M322" s="12" t="s">
        <v>207</v>
      </c>
      <c r="N322" s="18">
        <v>6</v>
      </c>
      <c r="O322" s="12">
        <v>8</v>
      </c>
      <c r="P322" s="12" t="s">
        <v>101</v>
      </c>
      <c r="Q322" s="12">
        <v>6</v>
      </c>
      <c r="R322" s="12" t="s">
        <v>207</v>
      </c>
      <c r="S322" s="12">
        <v>18</v>
      </c>
      <c r="T322" s="12" t="s">
        <v>1611</v>
      </c>
      <c r="U322" s="12" t="s">
        <v>584</v>
      </c>
      <c r="V322" s="12">
        <v>230</v>
      </c>
    </row>
    <row r="323" spans="1:22" s="12" customFormat="1">
      <c r="A323" s="12" t="s">
        <v>1612</v>
      </c>
      <c r="C323" s="13">
        <v>391</v>
      </c>
      <c r="D323" s="14" t="s">
        <v>1613</v>
      </c>
      <c r="E323" s="15" t="s">
        <v>1609</v>
      </c>
      <c r="F323" s="12" t="s">
        <v>336</v>
      </c>
      <c r="G323" s="16" t="s">
        <v>1588</v>
      </c>
      <c r="H323" s="12" t="s">
        <v>1614</v>
      </c>
      <c r="I323" s="12" t="s">
        <v>99</v>
      </c>
      <c r="J323" s="12">
        <v>387</v>
      </c>
      <c r="K323" s="18">
        <v>27.8</v>
      </c>
      <c r="L323" s="12">
        <v>4</v>
      </c>
      <c r="M323" s="12" t="s">
        <v>207</v>
      </c>
      <c r="N323" s="18">
        <v>6</v>
      </c>
      <c r="O323" s="12">
        <v>8</v>
      </c>
      <c r="P323" s="12" t="s">
        <v>101</v>
      </c>
      <c r="Q323" s="12">
        <v>4</v>
      </c>
      <c r="R323" s="12" t="s">
        <v>207</v>
      </c>
      <c r="S323" s="12">
        <v>18</v>
      </c>
      <c r="T323" s="12" t="s">
        <v>1611</v>
      </c>
      <c r="U323" s="12" t="s">
        <v>511</v>
      </c>
      <c r="V323" s="12">
        <v>230</v>
      </c>
    </row>
    <row r="324" spans="1:22" s="12" customFormat="1">
      <c r="A324" s="12" t="s">
        <v>1615</v>
      </c>
      <c r="C324" s="13">
        <v>356</v>
      </c>
      <c r="D324" s="14" t="s">
        <v>1616</v>
      </c>
      <c r="E324" s="22" t="s">
        <v>1617</v>
      </c>
      <c r="F324" s="12" t="s">
        <v>336</v>
      </c>
      <c r="G324" s="16" t="s">
        <v>1588</v>
      </c>
      <c r="H324" s="12" t="s">
        <v>1618</v>
      </c>
      <c r="I324" s="12" t="s">
        <v>99</v>
      </c>
      <c r="J324" s="12">
        <v>336</v>
      </c>
      <c r="K324" s="18">
        <v>47</v>
      </c>
      <c r="L324" s="17">
        <v>4</v>
      </c>
      <c r="M324" s="12" t="s">
        <v>29</v>
      </c>
      <c r="N324" s="18">
        <v>6</v>
      </c>
      <c r="O324" s="12">
        <v>8</v>
      </c>
      <c r="P324" s="12" t="s">
        <v>101</v>
      </c>
      <c r="Q324" s="12">
        <v>6</v>
      </c>
      <c r="R324" s="12" t="s">
        <v>101</v>
      </c>
      <c r="S324" s="12">
        <v>2430</v>
      </c>
      <c r="T324" s="12" t="s">
        <v>1619</v>
      </c>
      <c r="V324" s="12">
        <v>230</v>
      </c>
    </row>
    <row r="325" spans="1:22" s="12" customFormat="1">
      <c r="A325" s="12" t="s">
        <v>1620</v>
      </c>
      <c r="C325" s="13">
        <v>685</v>
      </c>
      <c r="D325" s="14" t="s">
        <v>1621</v>
      </c>
      <c r="E325" s="22" t="s">
        <v>1622</v>
      </c>
      <c r="F325" s="12" t="s">
        <v>336</v>
      </c>
      <c r="G325" s="16" t="s">
        <v>406</v>
      </c>
      <c r="H325" s="12" t="s">
        <v>1623</v>
      </c>
      <c r="I325" s="12" t="s">
        <v>99</v>
      </c>
      <c r="J325" s="12">
        <v>499</v>
      </c>
      <c r="K325" s="18">
        <v>94</v>
      </c>
      <c r="L325" s="17">
        <v>4</v>
      </c>
      <c r="M325" s="12" t="s">
        <v>207</v>
      </c>
      <c r="N325" s="18">
        <v>10</v>
      </c>
      <c r="O325" s="12">
        <v>8</v>
      </c>
      <c r="P325" s="12" t="s">
        <v>101</v>
      </c>
      <c r="Q325" s="12">
        <v>6</v>
      </c>
      <c r="R325" s="12" t="s">
        <v>207</v>
      </c>
      <c r="S325" s="12">
        <v>1849</v>
      </c>
      <c r="T325" s="12" t="s">
        <v>1624</v>
      </c>
      <c r="U325" s="12" t="s">
        <v>1625</v>
      </c>
      <c r="V325" s="12">
        <v>480</v>
      </c>
    </row>
    <row r="326" spans="1:22" s="12" customFormat="1">
      <c r="A326" s="12" t="s">
        <v>1626</v>
      </c>
      <c r="C326" s="13">
        <v>300</v>
      </c>
      <c r="D326" s="14" t="s">
        <v>1627</v>
      </c>
      <c r="E326" s="22" t="s">
        <v>1265</v>
      </c>
      <c r="F326" s="12" t="s">
        <v>336</v>
      </c>
      <c r="G326" s="16" t="s">
        <v>406</v>
      </c>
      <c r="H326" s="12" t="s">
        <v>1628</v>
      </c>
      <c r="I326" s="12" t="s">
        <v>99</v>
      </c>
      <c r="J326" s="12">
        <v>395</v>
      </c>
      <c r="K326" s="18">
        <v>85.2</v>
      </c>
      <c r="L326" s="17">
        <v>4</v>
      </c>
      <c r="M326" s="12" t="s">
        <v>101</v>
      </c>
      <c r="N326" s="18">
        <v>8</v>
      </c>
      <c r="O326" s="12">
        <v>8</v>
      </c>
      <c r="P326" s="12" t="s">
        <v>101</v>
      </c>
      <c r="Q326" s="12">
        <v>6</v>
      </c>
      <c r="R326" s="12" t="s">
        <v>207</v>
      </c>
      <c r="S326" s="12">
        <v>54</v>
      </c>
      <c r="T326" s="12" t="s">
        <v>1629</v>
      </c>
      <c r="U326" s="12" t="s">
        <v>584</v>
      </c>
      <c r="V326" s="12">
        <v>230</v>
      </c>
    </row>
    <row r="327" spans="1:22" s="12" customFormat="1">
      <c r="A327" s="12" t="s">
        <v>1630</v>
      </c>
      <c r="C327" s="13">
        <v>665</v>
      </c>
      <c r="D327" s="14" t="s">
        <v>1631</v>
      </c>
      <c r="E327" s="22" t="s">
        <v>1265</v>
      </c>
      <c r="F327" s="12" t="s">
        <v>336</v>
      </c>
      <c r="G327" s="16" t="s">
        <v>1632</v>
      </c>
      <c r="H327" s="12" t="s">
        <v>1633</v>
      </c>
      <c r="I327" s="12" t="s">
        <v>99</v>
      </c>
      <c r="J327" s="12">
        <v>360</v>
      </c>
      <c r="K327" s="18">
        <v>38.1</v>
      </c>
      <c r="L327" s="17">
        <v>4</v>
      </c>
      <c r="M327" s="12" t="s">
        <v>519</v>
      </c>
      <c r="N327" s="18">
        <v>8</v>
      </c>
      <c r="O327" s="12">
        <v>8</v>
      </c>
      <c r="P327" s="12" t="s">
        <v>101</v>
      </c>
      <c r="Q327" s="30" t="s">
        <v>616</v>
      </c>
      <c r="R327" s="12" t="s">
        <v>207</v>
      </c>
      <c r="S327" s="12">
        <v>1660</v>
      </c>
      <c r="T327" s="12" t="s">
        <v>1634</v>
      </c>
      <c r="U327" s="12" t="s">
        <v>1552</v>
      </c>
      <c r="V327" s="12">
        <v>230</v>
      </c>
    </row>
    <row r="328" spans="1:22" s="12" customFormat="1">
      <c r="A328" s="20" t="s">
        <v>1635</v>
      </c>
      <c r="C328" s="13">
        <v>362</v>
      </c>
      <c r="D328" s="14" t="s">
        <v>1636</v>
      </c>
      <c r="E328" s="22" t="s">
        <v>1617</v>
      </c>
      <c r="F328" s="12" t="s">
        <v>336</v>
      </c>
      <c r="G328" s="16" t="s">
        <v>406</v>
      </c>
      <c r="H328" s="12" t="s">
        <v>1637</v>
      </c>
      <c r="I328" s="12" t="s">
        <v>99</v>
      </c>
      <c r="J328" s="12">
        <v>1520</v>
      </c>
      <c r="K328" s="18">
        <v>122</v>
      </c>
      <c r="L328" s="12">
        <v>8</v>
      </c>
      <c r="M328" s="12" t="s">
        <v>358</v>
      </c>
      <c r="N328" s="21" t="s">
        <v>1638</v>
      </c>
      <c r="O328" s="12">
        <v>12</v>
      </c>
      <c r="P328" s="12" t="s">
        <v>207</v>
      </c>
      <c r="Q328" s="12">
        <v>12</v>
      </c>
      <c r="R328" s="12" t="s">
        <v>207</v>
      </c>
      <c r="T328" s="12" t="s">
        <v>406</v>
      </c>
      <c r="U328" s="12" t="s">
        <v>456</v>
      </c>
      <c r="V328" s="12">
        <v>460</v>
      </c>
    </row>
    <row r="329" spans="1:22" s="12" customFormat="1">
      <c r="A329" s="12" t="s">
        <v>1639</v>
      </c>
      <c r="C329" s="13">
        <v>603</v>
      </c>
      <c r="D329" s="14" t="s">
        <v>1640</v>
      </c>
      <c r="E329" s="22" t="s">
        <v>1142</v>
      </c>
      <c r="F329" s="12" t="s">
        <v>336</v>
      </c>
      <c r="G329" s="16" t="s">
        <v>1588</v>
      </c>
      <c r="H329" s="12" t="s">
        <v>1641</v>
      </c>
      <c r="I329" s="12" t="s">
        <v>99</v>
      </c>
      <c r="J329" s="12">
        <v>1224</v>
      </c>
      <c r="K329" s="18">
        <v>95</v>
      </c>
      <c r="L329" s="17">
        <v>8</v>
      </c>
      <c r="M329" s="12" t="s">
        <v>29</v>
      </c>
      <c r="N329" s="18">
        <v>10</v>
      </c>
      <c r="O329" s="12">
        <v>12</v>
      </c>
      <c r="P329" s="12" t="s">
        <v>101</v>
      </c>
      <c r="Q329" s="12">
        <v>8</v>
      </c>
      <c r="R329" s="12" t="s">
        <v>101</v>
      </c>
      <c r="S329" s="12">
        <v>150</v>
      </c>
      <c r="T329" s="12" t="s">
        <v>1619</v>
      </c>
      <c r="U329" s="12" t="s">
        <v>584</v>
      </c>
      <c r="V329" s="12">
        <v>460</v>
      </c>
    </row>
    <row r="330" spans="1:22" s="12" customFormat="1">
      <c r="A330" s="12" t="s">
        <v>1642</v>
      </c>
      <c r="C330" s="13">
        <v>602</v>
      </c>
      <c r="D330" s="14" t="s">
        <v>1643</v>
      </c>
      <c r="E330" s="22" t="s">
        <v>1609</v>
      </c>
      <c r="F330" s="12" t="s">
        <v>336</v>
      </c>
      <c r="G330" s="16" t="s">
        <v>1588</v>
      </c>
      <c r="H330" s="12" t="s">
        <v>1644</v>
      </c>
      <c r="I330" s="12" t="s">
        <v>99</v>
      </c>
      <c r="J330" s="12">
        <v>1427</v>
      </c>
      <c r="K330" s="18">
        <v>59</v>
      </c>
      <c r="L330" s="17">
        <v>10</v>
      </c>
      <c r="M330" s="12" t="s">
        <v>29</v>
      </c>
      <c r="N330" s="18">
        <v>10</v>
      </c>
      <c r="O330" s="12">
        <v>15</v>
      </c>
      <c r="P330" s="12" t="s">
        <v>101</v>
      </c>
      <c r="Q330" s="30" t="s">
        <v>616</v>
      </c>
      <c r="R330" s="12" t="s">
        <v>207</v>
      </c>
      <c r="S330" s="12">
        <v>925</v>
      </c>
      <c r="T330" s="12" t="s">
        <v>1645</v>
      </c>
      <c r="U330" s="12" t="s">
        <v>584</v>
      </c>
      <c r="V330" s="12">
        <v>460</v>
      </c>
    </row>
    <row r="331" spans="1:22" s="12" customFormat="1">
      <c r="A331" s="12" t="s">
        <v>1646</v>
      </c>
      <c r="C331" s="13">
        <v>630</v>
      </c>
      <c r="D331" s="14" t="s">
        <v>1647</v>
      </c>
      <c r="E331" s="22" t="s">
        <v>1622</v>
      </c>
      <c r="F331" s="12" t="s">
        <v>336</v>
      </c>
      <c r="G331" s="16" t="s">
        <v>406</v>
      </c>
      <c r="H331" s="12" t="s">
        <v>1648</v>
      </c>
      <c r="I331" s="12" t="s">
        <v>99</v>
      </c>
      <c r="J331" s="12">
        <v>258</v>
      </c>
      <c r="K331" s="18">
        <v>121</v>
      </c>
      <c r="L331" s="17">
        <v>6</v>
      </c>
      <c r="M331" s="12" t="s">
        <v>207</v>
      </c>
      <c r="N331" s="18">
        <v>6</v>
      </c>
      <c r="O331" s="12">
        <v>8</v>
      </c>
      <c r="P331" s="12" t="s">
        <v>101</v>
      </c>
      <c r="Q331" s="12">
        <v>6</v>
      </c>
      <c r="R331" s="12" t="s">
        <v>207</v>
      </c>
      <c r="S331" s="12">
        <v>528</v>
      </c>
      <c r="T331" s="12" t="s">
        <v>1649</v>
      </c>
      <c r="U331" s="12" t="s">
        <v>584</v>
      </c>
      <c r="V331" s="12">
        <v>460</v>
      </c>
    </row>
    <row r="332" spans="1:22" s="12" customFormat="1">
      <c r="A332" s="12" t="s">
        <v>1650</v>
      </c>
      <c r="C332" s="13">
        <v>379</v>
      </c>
      <c r="D332" s="14" t="s">
        <v>1651</v>
      </c>
      <c r="E332" s="15" t="s">
        <v>1142</v>
      </c>
      <c r="F332" s="12" t="s">
        <v>336</v>
      </c>
      <c r="G332" s="16" t="s">
        <v>1588</v>
      </c>
      <c r="H332" s="12" t="s">
        <v>1652</v>
      </c>
      <c r="I332" s="12" t="s">
        <v>99</v>
      </c>
      <c r="J332" s="12">
        <v>520</v>
      </c>
      <c r="K332" s="42">
        <v>66</v>
      </c>
      <c r="L332" s="17">
        <v>6</v>
      </c>
      <c r="M332" s="12" t="s">
        <v>29</v>
      </c>
      <c r="N332" s="18">
        <v>8</v>
      </c>
      <c r="O332" s="12">
        <v>12</v>
      </c>
      <c r="P332" s="12" t="s">
        <v>101</v>
      </c>
      <c r="Q332" s="12">
        <v>8</v>
      </c>
      <c r="R332" s="12" t="s">
        <v>207</v>
      </c>
      <c r="S332" s="12">
        <v>550</v>
      </c>
      <c r="T332" s="12" t="s">
        <v>1653</v>
      </c>
      <c r="U332" s="12" t="s">
        <v>584</v>
      </c>
      <c r="V332" s="12">
        <v>460</v>
      </c>
    </row>
    <row r="333" spans="1:22" s="12" customFormat="1">
      <c r="A333" s="12" t="s">
        <v>1654</v>
      </c>
      <c r="C333" s="13">
        <v>380</v>
      </c>
      <c r="D333" s="14" t="s">
        <v>1655</v>
      </c>
      <c r="E333" s="15" t="s">
        <v>863</v>
      </c>
      <c r="F333" s="12" t="s">
        <v>336</v>
      </c>
      <c r="G333" s="16" t="s">
        <v>1656</v>
      </c>
      <c r="H333" s="12" t="s">
        <v>1657</v>
      </c>
      <c r="I333" s="12" t="s">
        <v>99</v>
      </c>
      <c r="J333" s="12">
        <v>420</v>
      </c>
      <c r="K333" s="42">
        <v>51</v>
      </c>
      <c r="L333" s="17">
        <v>4</v>
      </c>
      <c r="M333" s="12" t="s">
        <v>29</v>
      </c>
      <c r="N333" s="18">
        <v>6</v>
      </c>
      <c r="O333" s="12">
        <v>8</v>
      </c>
      <c r="P333" s="12" t="s">
        <v>101</v>
      </c>
      <c r="Q333" s="12">
        <v>6</v>
      </c>
      <c r="R333" s="12" t="s">
        <v>207</v>
      </c>
      <c r="S333" s="12">
        <v>1600</v>
      </c>
      <c r="T333" s="12" t="s">
        <v>1658</v>
      </c>
      <c r="U333" s="12" t="s">
        <v>456</v>
      </c>
      <c r="V333" s="12">
        <v>460</v>
      </c>
    </row>
    <row r="334" spans="1:22" s="12" customFormat="1">
      <c r="A334" s="12" t="s">
        <v>1659</v>
      </c>
      <c r="C334" s="13">
        <v>382</v>
      </c>
      <c r="D334" s="14" t="s">
        <v>1660</v>
      </c>
      <c r="E334" s="15" t="s">
        <v>1142</v>
      </c>
      <c r="F334" s="12" t="s">
        <v>336</v>
      </c>
      <c r="G334" s="16" t="s">
        <v>1656</v>
      </c>
      <c r="H334" s="12" t="s">
        <v>1661</v>
      </c>
      <c r="I334" s="12" t="s">
        <v>99</v>
      </c>
      <c r="J334" s="12">
        <v>153</v>
      </c>
      <c r="K334" s="42">
        <v>43.7</v>
      </c>
      <c r="L334" s="12">
        <v>4</v>
      </c>
      <c r="M334" s="12" t="s">
        <v>29</v>
      </c>
      <c r="N334" s="18">
        <v>6</v>
      </c>
      <c r="O334" s="12">
        <v>8</v>
      </c>
      <c r="P334" s="12" t="s">
        <v>101</v>
      </c>
      <c r="Q334" s="12">
        <v>4</v>
      </c>
      <c r="R334" s="12" t="s">
        <v>207</v>
      </c>
      <c r="S334" s="12">
        <v>850</v>
      </c>
      <c r="T334" s="12" t="s">
        <v>1662</v>
      </c>
      <c r="U334" s="12" t="s">
        <v>456</v>
      </c>
      <c r="V334" s="12">
        <v>230</v>
      </c>
    </row>
    <row r="335" spans="1:22" s="12" customFormat="1">
      <c r="A335" s="12" t="s">
        <v>1663</v>
      </c>
      <c r="C335" s="13">
        <v>604</v>
      </c>
      <c r="D335" s="14" t="s">
        <v>1664</v>
      </c>
      <c r="E335" s="15" t="s">
        <v>863</v>
      </c>
      <c r="F335" s="12" t="s">
        <v>336</v>
      </c>
      <c r="G335" s="16" t="s">
        <v>1656</v>
      </c>
      <c r="H335" s="12" t="s">
        <v>1665</v>
      </c>
      <c r="I335" s="12" t="s">
        <v>99</v>
      </c>
      <c r="J335" s="12">
        <v>381</v>
      </c>
      <c r="K335" s="42">
        <v>116.6</v>
      </c>
      <c r="L335" s="12">
        <v>4</v>
      </c>
      <c r="M335" s="12" t="s">
        <v>29</v>
      </c>
      <c r="N335" s="18">
        <v>6</v>
      </c>
      <c r="O335" s="12">
        <v>8</v>
      </c>
      <c r="P335" s="12" t="s">
        <v>101</v>
      </c>
      <c r="Q335" s="12">
        <v>6</v>
      </c>
      <c r="R335" s="12" t="s">
        <v>207</v>
      </c>
      <c r="S335" s="12">
        <v>6610</v>
      </c>
      <c r="T335" s="12" t="s">
        <v>1666</v>
      </c>
      <c r="U335" s="12" t="s">
        <v>456</v>
      </c>
      <c r="V335" s="12">
        <v>460</v>
      </c>
    </row>
    <row r="336" spans="1:22" s="12" customFormat="1">
      <c r="A336" s="12" t="s">
        <v>1667</v>
      </c>
      <c r="C336" s="13">
        <v>899</v>
      </c>
      <c r="D336" s="14"/>
      <c r="E336" s="15"/>
      <c r="F336" s="12" t="s">
        <v>336</v>
      </c>
      <c r="G336" s="16" t="s">
        <v>406</v>
      </c>
      <c r="H336" s="12" t="s">
        <v>1668</v>
      </c>
      <c r="I336" s="12" t="s">
        <v>99</v>
      </c>
      <c r="J336" s="12">
        <v>30</v>
      </c>
      <c r="K336" s="42">
        <v>25</v>
      </c>
      <c r="L336" s="12">
        <v>2</v>
      </c>
      <c r="M336" s="12" t="s">
        <v>101</v>
      </c>
      <c r="N336" s="18">
        <v>4</v>
      </c>
      <c r="O336" s="12">
        <v>6</v>
      </c>
      <c r="P336" s="12" t="s">
        <v>101</v>
      </c>
      <c r="Q336" s="12">
        <v>2</v>
      </c>
      <c r="R336" s="12" t="s">
        <v>29</v>
      </c>
      <c r="S336" s="12">
        <v>1169.3</v>
      </c>
      <c r="T336" s="12" t="s">
        <v>1669</v>
      </c>
      <c r="U336" s="12" t="s">
        <v>1670</v>
      </c>
      <c r="V336" s="12">
        <v>230</v>
      </c>
    </row>
    <row r="337" spans="1:22" s="12" customFormat="1">
      <c r="A337" s="12" t="s">
        <v>1671</v>
      </c>
      <c r="B337" s="12" t="s">
        <v>1672</v>
      </c>
      <c r="C337" s="19">
        <v>650</v>
      </c>
      <c r="D337" s="14" t="s">
        <v>1673</v>
      </c>
      <c r="E337" s="15" t="s">
        <v>1674</v>
      </c>
      <c r="F337" s="12" t="s">
        <v>336</v>
      </c>
      <c r="G337" s="16" t="s">
        <v>406</v>
      </c>
      <c r="H337" s="12" t="s">
        <v>1675</v>
      </c>
      <c r="I337" s="12" t="s">
        <v>99</v>
      </c>
      <c r="J337" s="12">
        <v>31</v>
      </c>
      <c r="K337" s="18">
        <v>72</v>
      </c>
      <c r="L337" s="17">
        <v>2</v>
      </c>
      <c r="M337" s="12" t="s">
        <v>101</v>
      </c>
      <c r="N337" s="18">
        <v>4</v>
      </c>
      <c r="O337" s="12">
        <v>8</v>
      </c>
      <c r="P337" s="12" t="s">
        <v>101</v>
      </c>
      <c r="Q337" s="12">
        <v>2</v>
      </c>
      <c r="R337" s="12" t="s">
        <v>101</v>
      </c>
      <c r="S337" s="12">
        <v>630</v>
      </c>
      <c r="T337" s="12" t="s">
        <v>1676</v>
      </c>
      <c r="U337" s="12" t="s">
        <v>584</v>
      </c>
      <c r="V337" s="12">
        <v>230</v>
      </c>
    </row>
    <row r="338" spans="1:22" s="12" customFormat="1">
      <c r="A338" s="12" t="s">
        <v>576</v>
      </c>
      <c r="C338" s="13">
        <v>660</v>
      </c>
      <c r="D338" s="14" t="s">
        <v>1677</v>
      </c>
      <c r="E338" s="15" t="s">
        <v>1678</v>
      </c>
      <c r="F338" s="12" t="s">
        <v>336</v>
      </c>
      <c r="G338" s="16" t="s">
        <v>1588</v>
      </c>
      <c r="H338" s="12" t="s">
        <v>1679</v>
      </c>
      <c r="I338" s="12" t="s">
        <v>99</v>
      </c>
      <c r="J338" s="12">
        <v>974</v>
      </c>
      <c r="K338" s="18">
        <v>102</v>
      </c>
      <c r="L338" s="17">
        <v>6</v>
      </c>
      <c r="M338" s="12" t="s">
        <v>101</v>
      </c>
      <c r="N338" s="18">
        <v>10</v>
      </c>
      <c r="O338" s="12">
        <v>15</v>
      </c>
      <c r="P338" s="12" t="s">
        <v>101</v>
      </c>
      <c r="Q338" s="12">
        <v>10</v>
      </c>
      <c r="R338" s="12" t="s">
        <v>207</v>
      </c>
      <c r="S338" s="12">
        <v>7590</v>
      </c>
      <c r="T338" s="12" t="s">
        <v>1680</v>
      </c>
      <c r="U338" s="12" t="s">
        <v>584</v>
      </c>
      <c r="V338" s="12">
        <v>460</v>
      </c>
    </row>
    <row r="339" spans="1:22" s="12" customFormat="1">
      <c r="A339" s="12" t="s">
        <v>1681</v>
      </c>
      <c r="C339" s="13">
        <v>661</v>
      </c>
      <c r="D339" s="14" t="s">
        <v>1682</v>
      </c>
      <c r="E339" s="15" t="s">
        <v>1678</v>
      </c>
      <c r="F339" s="12" t="s">
        <v>336</v>
      </c>
      <c r="G339" s="16" t="s">
        <v>576</v>
      </c>
      <c r="H339" s="12" t="s">
        <v>1683</v>
      </c>
      <c r="I339" s="12" t="s">
        <v>99</v>
      </c>
      <c r="J339" s="12">
        <v>260</v>
      </c>
      <c r="K339" s="18">
        <v>79</v>
      </c>
      <c r="L339" s="17">
        <v>4</v>
      </c>
      <c r="M339" s="12" t="s">
        <v>207</v>
      </c>
      <c r="N339" s="18">
        <v>6</v>
      </c>
      <c r="O339" s="12">
        <v>8</v>
      </c>
      <c r="P339" s="12" t="s">
        <v>101</v>
      </c>
      <c r="Q339" s="30" t="s">
        <v>829</v>
      </c>
      <c r="R339" s="12" t="s">
        <v>207</v>
      </c>
      <c r="S339" s="12">
        <f>1080+3940</f>
        <v>5020</v>
      </c>
      <c r="T339" s="12" t="s">
        <v>1684</v>
      </c>
      <c r="U339" s="12" t="s">
        <v>1685</v>
      </c>
      <c r="V339" s="12">
        <v>230</v>
      </c>
    </row>
    <row r="340" spans="1:22" s="12" customFormat="1">
      <c r="A340" s="12" t="s">
        <v>1686</v>
      </c>
      <c r="C340" s="13">
        <v>662</v>
      </c>
      <c r="D340" s="14" t="s">
        <v>1687</v>
      </c>
      <c r="E340" s="15" t="s">
        <v>1148</v>
      </c>
      <c r="F340" s="12" t="s">
        <v>336</v>
      </c>
      <c r="G340" s="16" t="s">
        <v>1143</v>
      </c>
      <c r="H340" s="12" t="s">
        <v>1688</v>
      </c>
      <c r="I340" s="12" t="s">
        <v>99</v>
      </c>
      <c r="J340" s="12">
        <v>418</v>
      </c>
      <c r="K340" s="18">
        <v>66</v>
      </c>
      <c r="L340" s="17">
        <v>4</v>
      </c>
      <c r="M340" s="12" t="s">
        <v>207</v>
      </c>
      <c r="N340" s="18">
        <v>6</v>
      </c>
      <c r="O340" s="12">
        <v>8</v>
      </c>
      <c r="P340" s="12" t="s">
        <v>101</v>
      </c>
      <c r="Q340" s="12">
        <v>8</v>
      </c>
      <c r="R340" s="12" t="s">
        <v>207</v>
      </c>
      <c r="S340" s="12">
        <v>2400</v>
      </c>
      <c r="T340" s="12" t="s">
        <v>1689</v>
      </c>
      <c r="U340" s="12" t="s">
        <v>584</v>
      </c>
      <c r="V340" s="12">
        <v>230</v>
      </c>
    </row>
    <row r="341" spans="1:22" s="12" customFormat="1">
      <c r="A341" s="12" t="s">
        <v>1690</v>
      </c>
      <c r="C341" s="13">
        <v>615</v>
      </c>
      <c r="D341" s="14" t="s">
        <v>1691</v>
      </c>
      <c r="E341" s="15" t="s">
        <v>1674</v>
      </c>
      <c r="F341" s="12" t="s">
        <v>336</v>
      </c>
      <c r="G341" s="16" t="s">
        <v>406</v>
      </c>
      <c r="H341" s="12" t="s">
        <v>1692</v>
      </c>
      <c r="I341" s="12" t="s">
        <v>99</v>
      </c>
      <c r="J341" s="12">
        <v>295</v>
      </c>
      <c r="K341" s="18">
        <v>83</v>
      </c>
      <c r="L341" s="17">
        <v>4</v>
      </c>
      <c r="M341" s="12" t="s">
        <v>101</v>
      </c>
      <c r="N341" s="18">
        <v>6</v>
      </c>
      <c r="O341" s="12">
        <v>8</v>
      </c>
      <c r="P341" s="12" t="s">
        <v>101</v>
      </c>
      <c r="Q341" s="12">
        <v>4</v>
      </c>
      <c r="R341" s="12" t="s">
        <v>207</v>
      </c>
      <c r="S341" s="12">
        <v>690</v>
      </c>
      <c r="T341" s="12" t="s">
        <v>1693</v>
      </c>
      <c r="U341" s="12" t="s">
        <v>584</v>
      </c>
      <c r="V341" s="12">
        <v>230</v>
      </c>
    </row>
    <row r="342" spans="1:22" s="12" customFormat="1">
      <c r="A342" s="12" t="s">
        <v>1694</v>
      </c>
      <c r="C342" s="13">
        <v>597</v>
      </c>
      <c r="D342" s="14" t="s">
        <v>1695</v>
      </c>
      <c r="E342" s="15" t="s">
        <v>1598</v>
      </c>
      <c r="F342" s="12" t="s">
        <v>515</v>
      </c>
      <c r="G342" s="16" t="s">
        <v>516</v>
      </c>
      <c r="H342" s="12" t="s">
        <v>1696</v>
      </c>
      <c r="I342" s="12" t="s">
        <v>518</v>
      </c>
      <c r="J342" s="12">
        <v>220</v>
      </c>
      <c r="K342" s="18">
        <v>88.1</v>
      </c>
      <c r="L342" s="17">
        <v>4</v>
      </c>
      <c r="M342" s="12" t="s">
        <v>29</v>
      </c>
      <c r="N342" s="18">
        <v>8</v>
      </c>
      <c r="O342" s="12">
        <v>8</v>
      </c>
      <c r="P342" s="12" t="s">
        <v>101</v>
      </c>
      <c r="Q342" s="12">
        <v>6</v>
      </c>
      <c r="R342" s="12" t="s">
        <v>207</v>
      </c>
      <c r="S342" s="12">
        <v>1450</v>
      </c>
      <c r="T342" s="12" t="s">
        <v>1697</v>
      </c>
      <c r="U342" s="12" t="s">
        <v>584</v>
      </c>
      <c r="V342" s="12">
        <v>230</v>
      </c>
    </row>
    <row r="343" spans="1:22" s="12" customFormat="1">
      <c r="A343" s="12" t="s">
        <v>1698</v>
      </c>
      <c r="C343" s="13">
        <v>817</v>
      </c>
      <c r="D343" s="14" t="s">
        <v>1699</v>
      </c>
      <c r="E343" s="15" t="s">
        <v>1598</v>
      </c>
      <c r="F343" s="12" t="s">
        <v>515</v>
      </c>
      <c r="G343" s="16" t="s">
        <v>1694</v>
      </c>
      <c r="H343" s="12" t="s">
        <v>1700</v>
      </c>
      <c r="I343" s="12" t="s">
        <v>518</v>
      </c>
      <c r="J343" s="12">
        <v>90</v>
      </c>
      <c r="K343" s="18">
        <v>18</v>
      </c>
      <c r="L343" s="17">
        <v>4</v>
      </c>
      <c r="M343" s="12" t="s">
        <v>101</v>
      </c>
      <c r="N343" s="18">
        <v>6</v>
      </c>
      <c r="O343" s="12">
        <v>8</v>
      </c>
      <c r="P343" s="12" t="s">
        <v>101</v>
      </c>
      <c r="Q343" s="12">
        <v>4</v>
      </c>
      <c r="R343" s="12" t="s">
        <v>207</v>
      </c>
      <c r="S343" s="12">
        <v>420</v>
      </c>
      <c r="T343" s="12" t="s">
        <v>1701</v>
      </c>
      <c r="U343" s="12" t="s">
        <v>1702</v>
      </c>
      <c r="V343" s="12">
        <v>230</v>
      </c>
    </row>
    <row r="344" spans="1:22" s="12" customFormat="1">
      <c r="A344" s="12" t="s">
        <v>1703</v>
      </c>
      <c r="C344" s="13">
        <v>127</v>
      </c>
      <c r="D344" s="14" t="s">
        <v>1704</v>
      </c>
      <c r="E344" s="15" t="s">
        <v>106</v>
      </c>
      <c r="F344" s="12" t="s">
        <v>25</v>
      </c>
      <c r="G344" s="16" t="s">
        <v>293</v>
      </c>
      <c r="H344" s="12" t="s">
        <v>1705</v>
      </c>
      <c r="I344" s="12" t="s">
        <v>99</v>
      </c>
      <c r="J344" s="17">
        <v>255</v>
      </c>
      <c r="K344" s="18">
        <v>28</v>
      </c>
      <c r="L344" s="17">
        <v>3</v>
      </c>
      <c r="M344" s="12" t="s">
        <v>101</v>
      </c>
      <c r="N344" s="21" t="s">
        <v>849</v>
      </c>
      <c r="O344" s="17">
        <v>6</v>
      </c>
      <c r="P344" s="12" t="s">
        <v>30</v>
      </c>
      <c r="Q344" s="17">
        <v>3</v>
      </c>
      <c r="R344" s="12" t="s">
        <v>101</v>
      </c>
      <c r="S344" s="17"/>
      <c r="T344" s="12" t="s">
        <v>1706</v>
      </c>
      <c r="U344" s="12" t="s">
        <v>49</v>
      </c>
      <c r="V344" s="12">
        <v>230</v>
      </c>
    </row>
    <row r="345" spans="1:22" s="12" customFormat="1">
      <c r="A345" s="12" t="s">
        <v>1707</v>
      </c>
      <c r="C345" s="13">
        <v>325</v>
      </c>
      <c r="D345" s="14" t="s">
        <v>1708</v>
      </c>
      <c r="E345" s="15" t="s">
        <v>1709</v>
      </c>
      <c r="F345" s="12" t="s">
        <v>336</v>
      </c>
      <c r="G345" s="16" t="s">
        <v>1710</v>
      </c>
      <c r="H345" s="12" t="s">
        <v>1711</v>
      </c>
      <c r="I345" s="12" t="s">
        <v>99</v>
      </c>
      <c r="J345" s="17">
        <v>250</v>
      </c>
      <c r="K345" s="18">
        <v>63</v>
      </c>
      <c r="L345" s="17">
        <v>6</v>
      </c>
      <c r="M345" s="12" t="s">
        <v>29</v>
      </c>
      <c r="N345" s="18">
        <v>8</v>
      </c>
      <c r="O345" s="17">
        <v>10</v>
      </c>
      <c r="P345" s="12" t="s">
        <v>71</v>
      </c>
      <c r="Q345" s="17">
        <v>6</v>
      </c>
      <c r="R345" s="12" t="s">
        <v>101</v>
      </c>
      <c r="S345" s="17">
        <v>6200</v>
      </c>
      <c r="T345" s="12" t="s">
        <v>1712</v>
      </c>
      <c r="V345" s="12">
        <v>230</v>
      </c>
    </row>
    <row r="346" spans="1:22" s="12" customFormat="1">
      <c r="A346" s="12" t="s">
        <v>1713</v>
      </c>
      <c r="C346" s="13">
        <v>607</v>
      </c>
      <c r="D346" s="43" t="s">
        <v>1714</v>
      </c>
      <c r="E346" s="43" t="s">
        <v>706</v>
      </c>
      <c r="F346" s="12" t="s">
        <v>336</v>
      </c>
      <c r="G346" s="16" t="s">
        <v>406</v>
      </c>
      <c r="H346" s="12" t="s">
        <v>1715</v>
      </c>
      <c r="I346" s="12" t="s">
        <v>99</v>
      </c>
      <c r="J346" s="17">
        <v>214</v>
      </c>
      <c r="K346" s="18">
        <v>93.3</v>
      </c>
      <c r="L346" s="17">
        <v>4</v>
      </c>
      <c r="M346" s="12" t="s">
        <v>29</v>
      </c>
      <c r="N346" s="18">
        <v>6</v>
      </c>
      <c r="O346" s="17">
        <v>8</v>
      </c>
      <c r="P346" s="12" t="s">
        <v>101</v>
      </c>
      <c r="Q346" s="17">
        <v>6</v>
      </c>
      <c r="R346" s="12" t="s">
        <v>207</v>
      </c>
      <c r="S346" s="17">
        <v>179</v>
      </c>
      <c r="T346" s="12" t="s">
        <v>1716</v>
      </c>
      <c r="U346" s="12" t="s">
        <v>1234</v>
      </c>
      <c r="V346" s="12">
        <v>230</v>
      </c>
    </row>
    <row r="347" spans="1:22" s="12" customFormat="1">
      <c r="A347" s="12" t="s">
        <v>1717</v>
      </c>
      <c r="C347" s="13">
        <v>370</v>
      </c>
      <c r="D347" s="14" t="s">
        <v>1718</v>
      </c>
      <c r="E347" s="15" t="s">
        <v>620</v>
      </c>
      <c r="F347" s="12" t="s">
        <v>336</v>
      </c>
      <c r="G347" s="16" t="s">
        <v>406</v>
      </c>
      <c r="H347" s="12" t="s">
        <v>1719</v>
      </c>
      <c r="I347" s="12" t="s">
        <v>99</v>
      </c>
      <c r="J347" s="12">
        <v>30</v>
      </c>
      <c r="K347" s="18">
        <v>80</v>
      </c>
      <c r="L347" s="12">
        <v>2</v>
      </c>
      <c r="M347" s="12" t="s">
        <v>101</v>
      </c>
      <c r="N347" s="18">
        <v>6</v>
      </c>
      <c r="O347" s="12">
        <v>8</v>
      </c>
      <c r="P347" s="12" t="s">
        <v>101</v>
      </c>
      <c r="Q347" s="12">
        <v>4</v>
      </c>
      <c r="R347" s="12" t="s">
        <v>207</v>
      </c>
      <c r="S347" s="12">
        <v>1078</v>
      </c>
      <c r="T347" s="12" t="s">
        <v>1720</v>
      </c>
      <c r="U347" s="12" t="s">
        <v>584</v>
      </c>
      <c r="V347" s="12">
        <v>230</v>
      </c>
    </row>
    <row r="348" spans="1:22" s="12" customFormat="1">
      <c r="A348" s="12" t="s">
        <v>1721</v>
      </c>
      <c r="C348" s="13">
        <v>371</v>
      </c>
      <c r="D348" s="14" t="s">
        <v>1722</v>
      </c>
      <c r="E348" s="15" t="s">
        <v>620</v>
      </c>
      <c r="F348" s="12" t="s">
        <v>336</v>
      </c>
      <c r="G348" s="16" t="s">
        <v>406</v>
      </c>
      <c r="H348" s="12" t="s">
        <v>1723</v>
      </c>
      <c r="I348" s="12" t="s">
        <v>99</v>
      </c>
      <c r="J348" s="12">
        <v>30</v>
      </c>
      <c r="K348" s="18">
        <v>80</v>
      </c>
      <c r="L348" s="12">
        <v>2</v>
      </c>
      <c r="M348" s="12" t="s">
        <v>101</v>
      </c>
      <c r="N348" s="18">
        <v>6</v>
      </c>
      <c r="O348" s="12">
        <v>8</v>
      </c>
      <c r="P348" s="12" t="s">
        <v>101</v>
      </c>
      <c r="Q348" s="12">
        <v>2</v>
      </c>
      <c r="R348" s="12" t="s">
        <v>101</v>
      </c>
      <c r="S348" s="12">
        <v>961</v>
      </c>
      <c r="T348" s="12" t="s">
        <v>1720</v>
      </c>
      <c r="U348" s="12" t="s">
        <v>584</v>
      </c>
      <c r="V348" s="12">
        <v>230</v>
      </c>
    </row>
    <row r="349" spans="1:22" s="12" customFormat="1">
      <c r="A349" s="12" t="s">
        <v>1724</v>
      </c>
      <c r="C349" s="13">
        <v>372</v>
      </c>
      <c r="D349" s="14" t="s">
        <v>1725</v>
      </c>
      <c r="E349" s="15" t="s">
        <v>620</v>
      </c>
      <c r="F349" s="12" t="s">
        <v>336</v>
      </c>
      <c r="G349" s="16" t="s">
        <v>406</v>
      </c>
      <c r="H349" s="12" t="s">
        <v>1726</v>
      </c>
      <c r="I349" s="12" t="s">
        <v>99</v>
      </c>
      <c r="J349" s="12">
        <v>30</v>
      </c>
      <c r="K349" s="18">
        <v>80</v>
      </c>
      <c r="L349" s="12">
        <v>2</v>
      </c>
      <c r="M349" s="12" t="s">
        <v>101</v>
      </c>
      <c r="N349" s="18">
        <v>6</v>
      </c>
      <c r="O349" s="12">
        <v>8</v>
      </c>
      <c r="P349" s="12" t="s">
        <v>101</v>
      </c>
      <c r="Q349" s="12">
        <v>2</v>
      </c>
      <c r="R349" s="12" t="s">
        <v>101</v>
      </c>
      <c r="S349" s="12">
        <v>564</v>
      </c>
      <c r="T349" s="12" t="s">
        <v>1720</v>
      </c>
      <c r="U349" s="12" t="s">
        <v>584</v>
      </c>
      <c r="V349" s="12">
        <v>230</v>
      </c>
    </row>
    <row r="350" spans="1:22" s="12" customFormat="1">
      <c r="A350" s="12" t="s">
        <v>1727</v>
      </c>
      <c r="C350" s="13">
        <v>117</v>
      </c>
      <c r="D350" s="14" t="s">
        <v>1728</v>
      </c>
      <c r="E350" s="15" t="s">
        <v>189</v>
      </c>
      <c r="F350" s="12" t="s">
        <v>25</v>
      </c>
      <c r="G350" s="16" t="s">
        <v>112</v>
      </c>
      <c r="H350" s="12" t="s">
        <v>1729</v>
      </c>
      <c r="I350" s="12" t="s">
        <v>99</v>
      </c>
      <c r="J350" s="17">
        <v>140</v>
      </c>
      <c r="K350" s="18">
        <v>23</v>
      </c>
      <c r="L350" s="17">
        <v>3</v>
      </c>
      <c r="M350" s="12" t="s">
        <v>101</v>
      </c>
      <c r="N350" s="18">
        <v>4</v>
      </c>
      <c r="O350" s="17">
        <v>6</v>
      </c>
      <c r="P350" s="12" t="s">
        <v>31</v>
      </c>
      <c r="Q350" s="17">
        <v>4</v>
      </c>
      <c r="R350" s="12" t="s">
        <v>101</v>
      </c>
      <c r="S350" s="17"/>
      <c r="T350" s="12" t="s">
        <v>1730</v>
      </c>
      <c r="U350" s="12" t="s">
        <v>511</v>
      </c>
      <c r="V350" s="12">
        <v>230</v>
      </c>
    </row>
    <row r="351" spans="1:22" s="12" customFormat="1">
      <c r="A351" s="12" t="s">
        <v>1731</v>
      </c>
      <c r="C351" s="13">
        <v>437</v>
      </c>
      <c r="D351" s="14" t="s">
        <v>1732</v>
      </c>
      <c r="E351" s="15" t="s">
        <v>133</v>
      </c>
      <c r="F351" s="12" t="s">
        <v>25</v>
      </c>
      <c r="G351" s="16" t="s">
        <v>316</v>
      </c>
      <c r="H351" s="12" t="s">
        <v>1733</v>
      </c>
      <c r="I351" s="12" t="s">
        <v>99</v>
      </c>
      <c r="J351" s="17">
        <v>180</v>
      </c>
      <c r="K351" s="18">
        <v>25</v>
      </c>
      <c r="L351" s="17">
        <v>4</v>
      </c>
      <c r="M351" s="12" t="s">
        <v>101</v>
      </c>
      <c r="N351" s="18">
        <v>6</v>
      </c>
      <c r="O351" s="17">
        <v>12</v>
      </c>
      <c r="P351" s="12" t="s">
        <v>31</v>
      </c>
      <c r="Q351" s="17">
        <v>6</v>
      </c>
      <c r="R351" s="12" t="s">
        <v>29</v>
      </c>
      <c r="S351" s="17">
        <v>1975</v>
      </c>
      <c r="T351" s="12" t="s">
        <v>1734</v>
      </c>
      <c r="U351" s="12" t="s">
        <v>49</v>
      </c>
      <c r="V351" s="12">
        <v>230</v>
      </c>
    </row>
    <row r="352" spans="1:22" s="12" customFormat="1">
      <c r="A352" s="12" t="s">
        <v>1735</v>
      </c>
      <c r="C352" s="13">
        <v>254</v>
      </c>
      <c r="D352" s="14"/>
      <c r="E352" s="15"/>
      <c r="F352" s="12" t="s">
        <v>336</v>
      </c>
      <c r="G352" s="16" t="s">
        <v>1736</v>
      </c>
      <c r="H352" s="12" t="s">
        <v>1737</v>
      </c>
      <c r="I352" s="12" t="s">
        <v>99</v>
      </c>
      <c r="J352" s="17">
        <v>117</v>
      </c>
      <c r="K352" s="18">
        <v>59.7</v>
      </c>
      <c r="L352" s="17">
        <v>4</v>
      </c>
      <c r="M352" s="12" t="s">
        <v>29</v>
      </c>
      <c r="N352" s="18">
        <v>6</v>
      </c>
      <c r="O352" s="17">
        <v>8</v>
      </c>
      <c r="P352" s="12" t="s">
        <v>101</v>
      </c>
      <c r="Q352" s="17">
        <v>4</v>
      </c>
      <c r="R352" s="12" t="s">
        <v>101</v>
      </c>
      <c r="S352" s="17">
        <v>2141</v>
      </c>
      <c r="T352" s="12" t="s">
        <v>1738</v>
      </c>
      <c r="U352" s="12" t="s">
        <v>1739</v>
      </c>
      <c r="V352" s="12">
        <v>230</v>
      </c>
    </row>
    <row r="353" spans="1:22" s="12" customFormat="1">
      <c r="A353" s="12" t="s">
        <v>1740</v>
      </c>
      <c r="C353" s="13">
        <v>275</v>
      </c>
      <c r="D353" s="14" t="s">
        <v>1741</v>
      </c>
      <c r="E353" s="15"/>
      <c r="F353" s="12" t="s">
        <v>336</v>
      </c>
      <c r="G353" s="16" t="s">
        <v>1742</v>
      </c>
      <c r="H353" s="12" t="s">
        <v>1743</v>
      </c>
      <c r="I353" s="12" t="s">
        <v>99</v>
      </c>
      <c r="J353" s="17">
        <v>38</v>
      </c>
      <c r="K353" s="18">
        <v>59</v>
      </c>
      <c r="L353" s="17">
        <v>2</v>
      </c>
      <c r="M353" s="12" t="s">
        <v>101</v>
      </c>
      <c r="N353" s="18">
        <v>5</v>
      </c>
      <c r="O353" s="17">
        <v>8</v>
      </c>
      <c r="P353" s="12" t="s">
        <v>101</v>
      </c>
      <c r="Q353" s="17">
        <v>2</v>
      </c>
      <c r="R353" s="12" t="s">
        <v>101</v>
      </c>
      <c r="S353" s="17">
        <v>285</v>
      </c>
      <c r="T353" s="12" t="s">
        <v>1744</v>
      </c>
      <c r="U353" s="12" t="s">
        <v>600</v>
      </c>
      <c r="V353" s="12">
        <v>230</v>
      </c>
    </row>
    <row r="354" spans="1:22" s="12" customFormat="1">
      <c r="A354" s="12" t="s">
        <v>1745</v>
      </c>
      <c r="C354" s="13">
        <v>287</v>
      </c>
      <c r="D354" s="14" t="s">
        <v>1746</v>
      </c>
      <c r="E354" s="15"/>
      <c r="F354" s="12" t="s">
        <v>336</v>
      </c>
      <c r="G354" s="16" t="s">
        <v>557</v>
      </c>
      <c r="H354" s="12" t="s">
        <v>1747</v>
      </c>
      <c r="I354" s="12" t="s">
        <v>99</v>
      </c>
      <c r="J354" s="17">
        <v>390</v>
      </c>
      <c r="K354" s="18">
        <v>70.8</v>
      </c>
      <c r="L354" s="17">
        <v>6</v>
      </c>
      <c r="M354" s="12" t="s">
        <v>29</v>
      </c>
      <c r="N354" s="18">
        <v>8</v>
      </c>
      <c r="O354" s="17">
        <v>8</v>
      </c>
      <c r="P354" s="12" t="s">
        <v>101</v>
      </c>
      <c r="Q354" s="17">
        <v>6</v>
      </c>
      <c r="R354" s="12" t="s">
        <v>101</v>
      </c>
      <c r="S354" s="17">
        <v>2140</v>
      </c>
      <c r="T354" s="12" t="s">
        <v>1748</v>
      </c>
      <c r="U354" s="12" t="s">
        <v>1749</v>
      </c>
      <c r="V354" s="12">
        <v>230</v>
      </c>
    </row>
    <row r="355" spans="1:22" s="12" customFormat="1">
      <c r="A355" s="12" t="s">
        <v>1750</v>
      </c>
      <c r="C355" s="13">
        <v>318</v>
      </c>
      <c r="D355" s="14" t="s">
        <v>1751</v>
      </c>
      <c r="E355" s="15" t="s">
        <v>279</v>
      </c>
      <c r="F355" s="12" t="s">
        <v>336</v>
      </c>
      <c r="G355" s="16" t="s">
        <v>1752</v>
      </c>
      <c r="H355" s="12" t="s">
        <v>1753</v>
      </c>
      <c r="I355" s="12" t="s">
        <v>99</v>
      </c>
      <c r="J355" s="17">
        <v>200</v>
      </c>
      <c r="K355" s="18">
        <v>23</v>
      </c>
      <c r="L355" s="17">
        <v>4</v>
      </c>
      <c r="M355" s="12" t="s">
        <v>207</v>
      </c>
      <c r="N355" s="18">
        <v>6</v>
      </c>
      <c r="O355" s="17">
        <v>10</v>
      </c>
      <c r="P355" s="12" t="s">
        <v>101</v>
      </c>
      <c r="Q355" s="17">
        <v>6</v>
      </c>
      <c r="R355" s="12" t="s">
        <v>101</v>
      </c>
      <c r="S355" s="17">
        <v>2500</v>
      </c>
      <c r="T355" s="12" t="s">
        <v>1754</v>
      </c>
      <c r="U355" s="12" t="s">
        <v>1755</v>
      </c>
      <c r="V355" s="12">
        <v>230</v>
      </c>
    </row>
    <row r="356" spans="1:22" s="12" customFormat="1">
      <c r="A356" s="12" t="s">
        <v>1756</v>
      </c>
      <c r="C356" s="13">
        <v>261</v>
      </c>
      <c r="D356" s="14" t="s">
        <v>1757</v>
      </c>
      <c r="E356" s="15" t="s">
        <v>189</v>
      </c>
      <c r="F356" s="12" t="s">
        <v>25</v>
      </c>
      <c r="G356" s="16" t="s">
        <v>112</v>
      </c>
      <c r="H356" s="12" t="s">
        <v>1758</v>
      </c>
      <c r="I356" s="12" t="s">
        <v>99</v>
      </c>
      <c r="J356" s="17"/>
      <c r="K356" s="18"/>
      <c r="L356" s="17">
        <v>1.5</v>
      </c>
      <c r="M356" s="12" t="s">
        <v>101</v>
      </c>
      <c r="N356" s="18"/>
      <c r="O356" s="17"/>
      <c r="Q356" s="17">
        <v>3</v>
      </c>
      <c r="R356" s="12" t="s">
        <v>101</v>
      </c>
      <c r="S356" s="17">
        <v>2300</v>
      </c>
      <c r="T356" s="12" t="s">
        <v>1759</v>
      </c>
      <c r="U356" s="12" t="s">
        <v>935</v>
      </c>
      <c r="V356" s="12">
        <v>230</v>
      </c>
    </row>
    <row r="357" spans="1:22" s="12" customFormat="1">
      <c r="A357" s="12" t="s">
        <v>1760</v>
      </c>
      <c r="C357" s="13">
        <v>565</v>
      </c>
      <c r="D357" s="14" t="s">
        <v>1761</v>
      </c>
      <c r="E357" s="15" t="s">
        <v>735</v>
      </c>
      <c r="F357" s="12" t="s">
        <v>515</v>
      </c>
      <c r="G357" s="16" t="s">
        <v>1762</v>
      </c>
      <c r="H357" s="12" t="s">
        <v>1763</v>
      </c>
      <c r="I357" s="12" t="s">
        <v>540</v>
      </c>
      <c r="J357" s="12">
        <v>200</v>
      </c>
      <c r="K357" s="18">
        <v>54</v>
      </c>
      <c r="L357" s="12">
        <v>4</v>
      </c>
      <c r="M357" s="12" t="s">
        <v>207</v>
      </c>
      <c r="N357" s="18">
        <v>6</v>
      </c>
      <c r="O357" s="12">
        <v>10</v>
      </c>
      <c r="P357" s="12" t="s">
        <v>101</v>
      </c>
      <c r="Q357" s="17">
        <v>6</v>
      </c>
      <c r="R357" s="12" t="s">
        <v>101</v>
      </c>
      <c r="S357" s="12">
        <v>9456</v>
      </c>
      <c r="T357" s="12" t="s">
        <v>1764</v>
      </c>
      <c r="U357" s="12" t="s">
        <v>1009</v>
      </c>
      <c r="V357" s="12">
        <v>460</v>
      </c>
    </row>
    <row r="358" spans="1:22" s="12" customFormat="1">
      <c r="A358" s="12" t="s">
        <v>1765</v>
      </c>
      <c r="C358" s="13">
        <v>474</v>
      </c>
      <c r="D358" s="14" t="s">
        <v>1766</v>
      </c>
      <c r="E358" s="15" t="s">
        <v>523</v>
      </c>
      <c r="F358" s="12" t="s">
        <v>336</v>
      </c>
      <c r="G358" s="16" t="s">
        <v>756</v>
      </c>
      <c r="H358" s="12" t="s">
        <v>1767</v>
      </c>
      <c r="I358" s="12" t="s">
        <v>758</v>
      </c>
      <c r="J358" s="17">
        <v>210</v>
      </c>
      <c r="K358" s="18">
        <v>64</v>
      </c>
      <c r="L358" s="17">
        <v>4</v>
      </c>
      <c r="M358" s="12" t="s">
        <v>71</v>
      </c>
      <c r="N358" s="18">
        <v>8</v>
      </c>
      <c r="O358" s="17">
        <v>8</v>
      </c>
      <c r="P358" s="12" t="s">
        <v>101</v>
      </c>
      <c r="Q358" s="17">
        <v>6</v>
      </c>
      <c r="R358" s="12" t="s">
        <v>101</v>
      </c>
      <c r="S358" s="17">
        <v>1300</v>
      </c>
      <c r="T358" s="12" t="s">
        <v>1768</v>
      </c>
      <c r="U358" s="12" t="s">
        <v>935</v>
      </c>
      <c r="V358" s="12">
        <v>230</v>
      </c>
    </row>
    <row r="359" spans="1:22" s="12" customFormat="1">
      <c r="A359" s="12" t="s">
        <v>649</v>
      </c>
      <c r="C359" s="13">
        <v>313</v>
      </c>
      <c r="D359" s="14" t="s">
        <v>1769</v>
      </c>
      <c r="E359" s="15" t="s">
        <v>1472</v>
      </c>
      <c r="F359" s="12" t="s">
        <v>336</v>
      </c>
      <c r="G359" s="16" t="s">
        <v>406</v>
      </c>
      <c r="H359" s="12" t="s">
        <v>1770</v>
      </c>
      <c r="I359" s="12" t="s">
        <v>99</v>
      </c>
      <c r="J359" s="17">
        <v>700</v>
      </c>
      <c r="K359" s="18">
        <v>130</v>
      </c>
      <c r="L359" s="17">
        <v>10</v>
      </c>
      <c r="M359" s="12" t="s">
        <v>29</v>
      </c>
      <c r="N359" s="21" t="s">
        <v>1771</v>
      </c>
      <c r="O359" s="17">
        <v>18</v>
      </c>
      <c r="P359" s="12" t="s">
        <v>101</v>
      </c>
      <c r="Q359" s="17">
        <v>12</v>
      </c>
      <c r="R359" s="12" t="s">
        <v>101</v>
      </c>
      <c r="S359" s="17">
        <v>650</v>
      </c>
      <c r="T359" s="12" t="s">
        <v>409</v>
      </c>
      <c r="U359" s="12" t="s">
        <v>456</v>
      </c>
      <c r="V359" s="12">
        <v>480</v>
      </c>
    </row>
    <row r="360" spans="1:22" s="12" customFormat="1">
      <c r="A360" s="12" t="s">
        <v>1772</v>
      </c>
      <c r="C360" s="13">
        <v>312</v>
      </c>
      <c r="D360" s="14" t="s">
        <v>1773</v>
      </c>
      <c r="E360" s="15" t="s">
        <v>1472</v>
      </c>
      <c r="F360" s="12" t="s">
        <v>336</v>
      </c>
      <c r="G360" s="16" t="s">
        <v>649</v>
      </c>
      <c r="H360" s="12" t="s">
        <v>1774</v>
      </c>
      <c r="I360" s="12" t="s">
        <v>99</v>
      </c>
      <c r="J360" s="17">
        <v>170</v>
      </c>
      <c r="K360" s="18">
        <v>34</v>
      </c>
      <c r="L360" s="17">
        <v>4</v>
      </c>
      <c r="M360" s="12" t="s">
        <v>207</v>
      </c>
      <c r="N360" s="18">
        <v>6</v>
      </c>
      <c r="O360" s="17">
        <v>8</v>
      </c>
      <c r="P360" s="12" t="s">
        <v>101</v>
      </c>
      <c r="Q360" s="17">
        <v>4</v>
      </c>
      <c r="R360" s="12" t="s">
        <v>101</v>
      </c>
      <c r="S360" s="17">
        <v>320</v>
      </c>
      <c r="T360" s="12" t="s">
        <v>1775</v>
      </c>
      <c r="U360" s="12" t="s">
        <v>49</v>
      </c>
      <c r="V360" s="12">
        <v>230</v>
      </c>
    </row>
    <row r="361" spans="1:22" s="12" customFormat="1">
      <c r="A361" s="44" t="s">
        <v>1776</v>
      </c>
      <c r="B361" s="44" t="s">
        <v>1777</v>
      </c>
      <c r="C361" s="13">
        <v>319</v>
      </c>
      <c r="D361" s="14" t="s">
        <v>1778</v>
      </c>
      <c r="E361" s="15" t="s">
        <v>352</v>
      </c>
      <c r="F361" s="12" t="s">
        <v>25</v>
      </c>
      <c r="G361" s="16" t="s">
        <v>134</v>
      </c>
      <c r="H361" s="12" t="s">
        <v>1779</v>
      </c>
      <c r="I361" s="12" t="s">
        <v>99</v>
      </c>
      <c r="J361" s="17">
        <v>133</v>
      </c>
      <c r="K361" s="18">
        <v>20.2</v>
      </c>
      <c r="L361" s="17">
        <v>4</v>
      </c>
      <c r="M361" s="12" t="s">
        <v>71</v>
      </c>
      <c r="N361" s="18">
        <v>8</v>
      </c>
      <c r="O361" s="17">
        <v>10</v>
      </c>
      <c r="P361" s="12" t="s">
        <v>101</v>
      </c>
      <c r="Q361" s="17">
        <v>8</v>
      </c>
      <c r="R361" s="12" t="s">
        <v>101</v>
      </c>
      <c r="S361" s="17">
        <v>3000</v>
      </c>
      <c r="T361" s="12" t="s">
        <v>1780</v>
      </c>
      <c r="U361" s="12" t="s">
        <v>456</v>
      </c>
      <c r="V361" s="12">
        <v>230</v>
      </c>
    </row>
    <row r="362" spans="1:22" s="12" customFormat="1">
      <c r="A362" s="12" t="s">
        <v>1781</v>
      </c>
      <c r="C362" s="13">
        <v>648</v>
      </c>
      <c r="D362" s="14" t="s">
        <v>1782</v>
      </c>
      <c r="E362" s="15" t="s">
        <v>766</v>
      </c>
      <c r="F362" s="12" t="s">
        <v>336</v>
      </c>
      <c r="G362" s="16" t="s">
        <v>406</v>
      </c>
      <c r="H362" s="12" t="s">
        <v>1783</v>
      </c>
      <c r="I362" s="12" t="s">
        <v>99</v>
      </c>
      <c r="J362" s="17">
        <v>151</v>
      </c>
      <c r="K362" s="18">
        <v>154</v>
      </c>
      <c r="L362" s="17">
        <v>4</v>
      </c>
      <c r="M362" s="12" t="s">
        <v>29</v>
      </c>
      <c r="N362" s="18">
        <v>6</v>
      </c>
      <c r="O362" s="17">
        <v>8</v>
      </c>
      <c r="P362" s="12" t="s">
        <v>101</v>
      </c>
      <c r="Q362" s="17">
        <v>4</v>
      </c>
      <c r="R362" s="12" t="s">
        <v>207</v>
      </c>
      <c r="S362" s="17">
        <v>2879</v>
      </c>
      <c r="T362" s="12" t="s">
        <v>1784</v>
      </c>
      <c r="U362" s="12" t="s">
        <v>1234</v>
      </c>
      <c r="V362" s="12">
        <v>460</v>
      </c>
    </row>
    <row r="363" spans="1:22" s="12" customFormat="1">
      <c r="A363" s="12" t="s">
        <v>1785</v>
      </c>
      <c r="C363" s="13">
        <v>75</v>
      </c>
      <c r="D363" s="14" t="s">
        <v>1786</v>
      </c>
      <c r="E363" s="15" t="s">
        <v>342</v>
      </c>
      <c r="F363" s="12" t="s">
        <v>25</v>
      </c>
      <c r="G363" s="16" t="s">
        <v>22</v>
      </c>
      <c r="H363" s="12" t="s">
        <v>1787</v>
      </c>
      <c r="I363" s="12" t="s">
        <v>28</v>
      </c>
      <c r="J363" s="17">
        <v>15</v>
      </c>
      <c r="K363" s="18">
        <v>105</v>
      </c>
      <c r="L363" s="17">
        <v>1.5</v>
      </c>
      <c r="M363" s="12" t="s">
        <v>101</v>
      </c>
      <c r="N363" s="18">
        <v>4</v>
      </c>
      <c r="O363" s="17">
        <v>6</v>
      </c>
      <c r="P363" s="12" t="s">
        <v>101</v>
      </c>
      <c r="Q363" s="18">
        <v>1.5</v>
      </c>
      <c r="R363" s="12" t="s">
        <v>101</v>
      </c>
      <c r="S363" s="17">
        <v>719</v>
      </c>
      <c r="T363" s="12" t="s">
        <v>1788</v>
      </c>
      <c r="U363" s="12" t="s">
        <v>1234</v>
      </c>
      <c r="V363" s="12">
        <v>230</v>
      </c>
    </row>
    <row r="364" spans="1:22" s="12" customFormat="1">
      <c r="A364" s="12" t="s">
        <v>1789</v>
      </c>
      <c r="C364" s="13">
        <v>331</v>
      </c>
      <c r="D364" s="14" t="s">
        <v>1790</v>
      </c>
      <c r="E364" s="15" t="s">
        <v>679</v>
      </c>
      <c r="F364" s="12" t="s">
        <v>336</v>
      </c>
      <c r="G364" s="16" t="s">
        <v>1791</v>
      </c>
      <c r="H364" s="12" t="s">
        <v>1792</v>
      </c>
      <c r="I364" s="12" t="s">
        <v>99</v>
      </c>
      <c r="J364" s="17">
        <v>110</v>
      </c>
      <c r="K364" s="18">
        <v>60</v>
      </c>
      <c r="L364" s="17">
        <v>4</v>
      </c>
      <c r="M364" s="12" t="s">
        <v>29</v>
      </c>
      <c r="N364" s="18">
        <v>8</v>
      </c>
      <c r="O364" s="17">
        <v>10</v>
      </c>
      <c r="P364" s="12" t="s">
        <v>101</v>
      </c>
      <c r="Q364" s="17">
        <v>4</v>
      </c>
      <c r="R364" s="12" t="s">
        <v>101</v>
      </c>
      <c r="S364" s="17"/>
      <c r="T364" s="12" t="s">
        <v>1793</v>
      </c>
      <c r="V364" s="12">
        <v>230</v>
      </c>
    </row>
    <row r="365" spans="1:22" s="12" customFormat="1">
      <c r="A365" s="12" t="s">
        <v>1794</v>
      </c>
      <c r="B365" s="12" t="s">
        <v>1795</v>
      </c>
      <c r="C365" s="13">
        <v>827</v>
      </c>
      <c r="D365" s="14" t="s">
        <v>1796</v>
      </c>
      <c r="E365" s="15" t="s">
        <v>1066</v>
      </c>
      <c r="F365" s="12" t="s">
        <v>515</v>
      </c>
      <c r="G365" s="16" t="s">
        <v>516</v>
      </c>
      <c r="H365" s="12" t="s">
        <v>1797</v>
      </c>
      <c r="I365" s="12" t="s">
        <v>518</v>
      </c>
      <c r="J365" s="12">
        <v>80</v>
      </c>
      <c r="K365" s="18">
        <v>173</v>
      </c>
      <c r="L365" s="12">
        <v>4</v>
      </c>
      <c r="M365" s="12" t="s">
        <v>101</v>
      </c>
      <c r="N365" s="18">
        <v>6</v>
      </c>
      <c r="O365" s="12">
        <v>8</v>
      </c>
      <c r="P365" s="12" t="s">
        <v>101</v>
      </c>
      <c r="Q365" s="12">
        <v>4</v>
      </c>
      <c r="R365" s="12" t="s">
        <v>207</v>
      </c>
      <c r="S365" s="12">
        <v>3500</v>
      </c>
      <c r="T365" s="12" t="s">
        <v>1798</v>
      </c>
      <c r="U365" s="12" t="s">
        <v>1234</v>
      </c>
      <c r="V365" s="12">
        <v>230</v>
      </c>
    </row>
    <row r="366" spans="1:22" s="12" customFormat="1">
      <c r="A366" s="12" t="s">
        <v>1799</v>
      </c>
      <c r="C366" s="13">
        <v>590</v>
      </c>
      <c r="D366" s="14" t="s">
        <v>1800</v>
      </c>
      <c r="E366" s="15" t="s">
        <v>1080</v>
      </c>
      <c r="F366" s="12" t="s">
        <v>515</v>
      </c>
      <c r="G366" s="16" t="s">
        <v>1081</v>
      </c>
      <c r="H366" s="12" t="s">
        <v>1801</v>
      </c>
      <c r="I366" s="12" t="s">
        <v>540</v>
      </c>
      <c r="J366" s="17">
        <v>100</v>
      </c>
      <c r="K366" s="18">
        <v>42</v>
      </c>
      <c r="L366" s="17">
        <v>4</v>
      </c>
      <c r="M366" s="12" t="s">
        <v>101</v>
      </c>
      <c r="N366" s="18">
        <v>6</v>
      </c>
      <c r="O366" s="17">
        <v>8</v>
      </c>
      <c r="P366" s="12" t="s">
        <v>101</v>
      </c>
      <c r="Q366" s="17">
        <v>4</v>
      </c>
      <c r="R366" s="12" t="s">
        <v>207</v>
      </c>
      <c r="S366" s="17">
        <v>2310</v>
      </c>
      <c r="T366" s="12" t="s">
        <v>1802</v>
      </c>
      <c r="U366" s="12" t="s">
        <v>456</v>
      </c>
      <c r="V366" s="12">
        <v>230</v>
      </c>
    </row>
    <row r="367" spans="1:22" s="12" customFormat="1">
      <c r="A367" s="12" t="s">
        <v>1803</v>
      </c>
      <c r="C367" s="13">
        <v>471</v>
      </c>
      <c r="D367" s="14" t="s">
        <v>1804</v>
      </c>
      <c r="E367" s="15" t="s">
        <v>231</v>
      </c>
      <c r="F367" s="12" t="s">
        <v>25</v>
      </c>
      <c r="G367" s="16" t="s">
        <v>134</v>
      </c>
      <c r="H367" s="12" t="s">
        <v>1805</v>
      </c>
      <c r="I367" s="12" t="s">
        <v>99</v>
      </c>
      <c r="J367" s="17">
        <v>115</v>
      </c>
      <c r="K367" s="18">
        <v>8</v>
      </c>
      <c r="L367" s="17">
        <v>4</v>
      </c>
      <c r="M367" s="12" t="s">
        <v>71</v>
      </c>
      <c r="N367" s="18">
        <v>6</v>
      </c>
      <c r="O367" s="17">
        <v>8</v>
      </c>
      <c r="P367" s="12" t="s">
        <v>101</v>
      </c>
      <c r="Q367" s="17">
        <v>4</v>
      </c>
      <c r="R367" s="12" t="s">
        <v>101</v>
      </c>
      <c r="S367" s="17">
        <v>85</v>
      </c>
      <c r="T367" s="12" t="s">
        <v>1806</v>
      </c>
      <c r="U367" s="12" t="s">
        <v>456</v>
      </c>
      <c r="V367" s="12">
        <v>230</v>
      </c>
    </row>
    <row r="368" spans="1:22" s="12" customFormat="1">
      <c r="A368" s="12" t="s">
        <v>1807</v>
      </c>
      <c r="C368" s="13">
        <v>534</v>
      </c>
      <c r="D368" s="14" t="s">
        <v>1808</v>
      </c>
      <c r="E368" s="15" t="s">
        <v>1809</v>
      </c>
      <c r="F368" s="12" t="s">
        <v>515</v>
      </c>
      <c r="G368" s="16" t="s">
        <v>950</v>
      </c>
      <c r="H368" s="12" t="s">
        <v>1810</v>
      </c>
      <c r="I368" s="12" t="s">
        <v>540</v>
      </c>
      <c r="J368" s="17">
        <v>775</v>
      </c>
      <c r="K368" s="18">
        <v>28</v>
      </c>
      <c r="L368" s="17">
        <v>8</v>
      </c>
      <c r="M368" s="12" t="s">
        <v>1811</v>
      </c>
      <c r="N368" s="18">
        <v>12</v>
      </c>
      <c r="O368" s="17">
        <v>18</v>
      </c>
      <c r="P368" s="12" t="s">
        <v>71</v>
      </c>
      <c r="Q368" s="17">
        <v>12</v>
      </c>
      <c r="R368" s="12" t="s">
        <v>101</v>
      </c>
      <c r="S368" s="17">
        <v>3798</v>
      </c>
      <c r="T368" s="12" t="s">
        <v>1812</v>
      </c>
      <c r="U368" s="12" t="s">
        <v>1813</v>
      </c>
      <c r="V368" s="12">
        <v>230</v>
      </c>
    </row>
    <row r="369" spans="1:22" s="12" customFormat="1">
      <c r="A369" s="12" t="s">
        <v>990</v>
      </c>
      <c r="C369" s="13">
        <v>350</v>
      </c>
      <c r="D369" s="14" t="s">
        <v>1814</v>
      </c>
      <c r="E369" s="15" t="s">
        <v>989</v>
      </c>
      <c r="F369" s="12" t="s">
        <v>336</v>
      </c>
      <c r="G369" s="16" t="s">
        <v>750</v>
      </c>
      <c r="H369" s="12" t="s">
        <v>1815</v>
      </c>
      <c r="I369" s="12" t="s">
        <v>99</v>
      </c>
      <c r="J369" s="12">
        <v>788</v>
      </c>
      <c r="K369" s="18">
        <v>37</v>
      </c>
      <c r="L369" s="12">
        <v>6</v>
      </c>
      <c r="M369" s="12" t="s">
        <v>29</v>
      </c>
      <c r="N369" s="18">
        <v>8</v>
      </c>
      <c r="O369" s="17">
        <v>10</v>
      </c>
      <c r="P369" s="12" t="s">
        <v>101</v>
      </c>
      <c r="Q369" s="30" t="s">
        <v>1816</v>
      </c>
      <c r="R369" s="12" t="s">
        <v>101</v>
      </c>
      <c r="S369" s="12">
        <v>9050</v>
      </c>
      <c r="T369" s="12" t="s">
        <v>1817</v>
      </c>
      <c r="U369" s="12" t="s">
        <v>456</v>
      </c>
      <c r="V369" s="12">
        <v>230</v>
      </c>
    </row>
    <row r="370" spans="1:22" s="12" customFormat="1">
      <c r="A370" s="12" t="s">
        <v>1818</v>
      </c>
      <c r="C370" s="13">
        <v>358</v>
      </c>
      <c r="D370" s="14" t="s">
        <v>1819</v>
      </c>
      <c r="E370" s="15" t="s">
        <v>995</v>
      </c>
      <c r="F370" s="12" t="s">
        <v>336</v>
      </c>
      <c r="G370" s="16" t="s">
        <v>990</v>
      </c>
      <c r="H370" s="12" t="s">
        <v>1820</v>
      </c>
      <c r="I370" s="12" t="s">
        <v>99</v>
      </c>
      <c r="J370" s="12">
        <v>95</v>
      </c>
      <c r="K370" s="18">
        <v>38</v>
      </c>
      <c r="L370" s="17">
        <v>4</v>
      </c>
      <c r="M370" s="12" t="s">
        <v>207</v>
      </c>
      <c r="N370" s="18">
        <v>6</v>
      </c>
      <c r="O370" s="17">
        <v>10</v>
      </c>
      <c r="P370" s="12" t="s">
        <v>101</v>
      </c>
      <c r="Q370" s="12">
        <v>6</v>
      </c>
      <c r="R370" s="12" t="s">
        <v>101</v>
      </c>
      <c r="S370" s="12">
        <v>8100</v>
      </c>
      <c r="T370" s="12" t="s">
        <v>1821</v>
      </c>
      <c r="U370" s="12" t="s">
        <v>456</v>
      </c>
      <c r="V370" s="12">
        <v>230</v>
      </c>
    </row>
    <row r="371" spans="1:22" s="12" customFormat="1">
      <c r="A371" s="12" t="s">
        <v>1822</v>
      </c>
      <c r="C371" s="13">
        <v>373</v>
      </c>
      <c r="D371" s="14" t="s">
        <v>1823</v>
      </c>
      <c r="E371" s="15" t="s">
        <v>995</v>
      </c>
      <c r="F371" s="12" t="s">
        <v>336</v>
      </c>
      <c r="G371" s="16" t="s">
        <v>990</v>
      </c>
      <c r="H371" s="12" t="s">
        <v>1824</v>
      </c>
      <c r="I371" s="12" t="s">
        <v>99</v>
      </c>
      <c r="J371" s="12">
        <v>100</v>
      </c>
      <c r="K371" s="18">
        <v>46</v>
      </c>
      <c r="L371" s="12">
        <v>4</v>
      </c>
      <c r="M371" s="12" t="s">
        <v>207</v>
      </c>
      <c r="N371" s="18">
        <v>6</v>
      </c>
      <c r="O371" s="12">
        <v>8</v>
      </c>
      <c r="P371" s="12" t="s">
        <v>101</v>
      </c>
      <c r="Q371" s="12">
        <v>4</v>
      </c>
      <c r="R371" s="12" t="s">
        <v>207</v>
      </c>
      <c r="S371" s="12">
        <v>1510</v>
      </c>
      <c r="T371" s="12" t="s">
        <v>1825</v>
      </c>
      <c r="U371" s="12" t="s">
        <v>511</v>
      </c>
      <c r="V371" s="12">
        <v>230</v>
      </c>
    </row>
    <row r="372" spans="1:22" s="12" customFormat="1">
      <c r="A372" s="12" t="s">
        <v>1826</v>
      </c>
      <c r="C372" s="13">
        <v>374</v>
      </c>
      <c r="D372" s="14" t="s">
        <v>1827</v>
      </c>
      <c r="E372" s="15" t="s">
        <v>995</v>
      </c>
      <c r="F372" s="12" t="s">
        <v>336</v>
      </c>
      <c r="G372" s="16" t="s">
        <v>990</v>
      </c>
      <c r="H372" s="12" t="s">
        <v>1828</v>
      </c>
      <c r="I372" s="12" t="s">
        <v>99</v>
      </c>
      <c r="J372" s="12">
        <v>467</v>
      </c>
      <c r="K372" s="18">
        <v>112</v>
      </c>
      <c r="L372" s="12">
        <v>6</v>
      </c>
      <c r="M372" s="12" t="s">
        <v>207</v>
      </c>
      <c r="N372" s="18">
        <v>8</v>
      </c>
      <c r="O372" s="12">
        <v>8</v>
      </c>
      <c r="P372" s="12" t="s">
        <v>101</v>
      </c>
      <c r="Q372" s="12">
        <v>6</v>
      </c>
      <c r="R372" s="12" t="s">
        <v>207</v>
      </c>
      <c r="S372" s="12">
        <v>3591</v>
      </c>
      <c r="T372" s="12" t="s">
        <v>1829</v>
      </c>
      <c r="U372" s="12" t="s">
        <v>511</v>
      </c>
      <c r="V372" s="12">
        <v>460</v>
      </c>
    </row>
    <row r="373" spans="1:22" s="12" customFormat="1">
      <c r="A373" s="12" t="s">
        <v>1830</v>
      </c>
      <c r="C373" s="13">
        <v>395</v>
      </c>
      <c r="D373" s="14" t="s">
        <v>1831</v>
      </c>
      <c r="E373" s="15" t="s">
        <v>989</v>
      </c>
      <c r="F373" s="12" t="s">
        <v>336</v>
      </c>
      <c r="G373" s="16" t="s">
        <v>750</v>
      </c>
      <c r="H373" s="12" t="s">
        <v>1832</v>
      </c>
      <c r="I373" s="12" t="s">
        <v>99</v>
      </c>
      <c r="J373" s="12">
        <v>81</v>
      </c>
      <c r="K373" s="18">
        <v>84.1</v>
      </c>
      <c r="L373" s="12">
        <v>4</v>
      </c>
      <c r="M373" s="12" t="s">
        <v>207</v>
      </c>
      <c r="N373" s="18">
        <v>6</v>
      </c>
      <c r="O373" s="12">
        <v>8</v>
      </c>
      <c r="P373" s="12" t="s">
        <v>101</v>
      </c>
      <c r="Q373" s="12">
        <v>4</v>
      </c>
      <c r="R373" s="12" t="s">
        <v>207</v>
      </c>
      <c r="S373" s="12">
        <v>240</v>
      </c>
      <c r="T373" s="12" t="s">
        <v>1833</v>
      </c>
      <c r="U373" s="12" t="s">
        <v>584</v>
      </c>
      <c r="V373" s="12">
        <v>230</v>
      </c>
    </row>
    <row r="374" spans="1:22" s="12" customFormat="1">
      <c r="A374" s="12" t="s">
        <v>1834</v>
      </c>
      <c r="C374" s="13">
        <v>642</v>
      </c>
      <c r="D374" s="14" t="s">
        <v>1835</v>
      </c>
      <c r="E374" s="15" t="s">
        <v>989</v>
      </c>
      <c r="F374" s="12" t="s">
        <v>336</v>
      </c>
      <c r="G374" s="16" t="s">
        <v>750</v>
      </c>
      <c r="H374" s="12" t="s">
        <v>1836</v>
      </c>
      <c r="I374" s="12" t="s">
        <v>99</v>
      </c>
      <c r="J374" s="12">
        <v>112</v>
      </c>
      <c r="K374" s="18">
        <v>80</v>
      </c>
      <c r="L374" s="12">
        <v>4</v>
      </c>
      <c r="M374" s="12" t="s">
        <v>101</v>
      </c>
      <c r="N374" s="18">
        <v>6</v>
      </c>
      <c r="O374" s="12">
        <v>8</v>
      </c>
      <c r="P374" s="12" t="s">
        <v>101</v>
      </c>
      <c r="Q374" s="12">
        <v>6</v>
      </c>
      <c r="R374" s="12" t="s">
        <v>207</v>
      </c>
      <c r="S374" s="12">
        <v>3055</v>
      </c>
      <c r="T374" s="12" t="s">
        <v>1833</v>
      </c>
      <c r="U374" s="12" t="s">
        <v>584</v>
      </c>
      <c r="V374" s="12">
        <v>230</v>
      </c>
    </row>
    <row r="375" spans="1:22" s="12" customFormat="1">
      <c r="A375" s="12" t="s">
        <v>1837</v>
      </c>
      <c r="C375" s="13">
        <v>658</v>
      </c>
      <c r="D375" s="14" t="s">
        <v>1838</v>
      </c>
      <c r="E375" s="15" t="s">
        <v>989</v>
      </c>
      <c r="F375" s="12" t="s">
        <v>336</v>
      </c>
      <c r="G375" s="16" t="s">
        <v>1834</v>
      </c>
      <c r="H375" s="12" t="s">
        <v>1839</v>
      </c>
      <c r="I375" s="12" t="s">
        <v>99</v>
      </c>
      <c r="J375" s="12">
        <v>90</v>
      </c>
      <c r="K375" s="18">
        <v>28</v>
      </c>
      <c r="L375" s="12">
        <v>4</v>
      </c>
      <c r="M375" s="12" t="s">
        <v>207</v>
      </c>
      <c r="N375" s="18">
        <v>6</v>
      </c>
      <c r="O375" s="12">
        <v>8</v>
      </c>
      <c r="P375" s="12" t="s">
        <v>101</v>
      </c>
      <c r="Q375" s="12">
        <v>4</v>
      </c>
      <c r="R375" s="12" t="s">
        <v>207</v>
      </c>
      <c r="S375" s="12">
        <v>2500</v>
      </c>
      <c r="T375" s="12" t="s">
        <v>1840</v>
      </c>
      <c r="U375" s="12" t="s">
        <v>456</v>
      </c>
      <c r="V375" s="12">
        <v>230</v>
      </c>
    </row>
    <row r="376" spans="1:22" s="12" customFormat="1">
      <c r="A376" s="12" t="s">
        <v>1841</v>
      </c>
      <c r="C376" s="13">
        <v>801</v>
      </c>
      <c r="D376" s="14" t="s">
        <v>1842</v>
      </c>
      <c r="E376" s="15" t="s">
        <v>741</v>
      </c>
      <c r="F376" s="12" t="s">
        <v>515</v>
      </c>
      <c r="G376" s="16" t="s">
        <v>538</v>
      </c>
      <c r="H376" s="12" t="s">
        <v>1843</v>
      </c>
      <c r="I376" s="12" t="s">
        <v>540</v>
      </c>
      <c r="J376" s="17">
        <v>100</v>
      </c>
      <c r="K376" s="18">
        <v>44.8</v>
      </c>
      <c r="L376" s="17">
        <v>4</v>
      </c>
      <c r="M376" s="12" t="s">
        <v>101</v>
      </c>
      <c r="N376" s="18">
        <v>6</v>
      </c>
      <c r="O376" s="17">
        <v>8</v>
      </c>
      <c r="P376" s="12" t="s">
        <v>101</v>
      </c>
      <c r="Q376" s="17">
        <v>4</v>
      </c>
      <c r="R376" s="12" t="s">
        <v>207</v>
      </c>
      <c r="S376" s="17">
        <v>80</v>
      </c>
      <c r="T376" s="12" t="s">
        <v>1844</v>
      </c>
      <c r="U376" s="12" t="s">
        <v>554</v>
      </c>
      <c r="V376" s="12">
        <v>230</v>
      </c>
    </row>
    <row r="377" spans="1:22" s="12" customFormat="1">
      <c r="A377" s="12" t="s">
        <v>1845</v>
      </c>
      <c r="C377" s="13">
        <v>653</v>
      </c>
      <c r="D377" s="14" t="s">
        <v>1846</v>
      </c>
      <c r="E377" s="22" t="s">
        <v>1559</v>
      </c>
      <c r="F377" s="12" t="s">
        <v>336</v>
      </c>
      <c r="G377" s="16" t="s">
        <v>1847</v>
      </c>
      <c r="H377" s="12" t="s">
        <v>1848</v>
      </c>
      <c r="I377" s="12" t="s">
        <v>99</v>
      </c>
      <c r="J377" s="17">
        <v>64</v>
      </c>
      <c r="K377" s="18">
        <v>33</v>
      </c>
      <c r="L377" s="17">
        <v>2</v>
      </c>
      <c r="M377" s="12" t="s">
        <v>101</v>
      </c>
      <c r="N377" s="18">
        <v>4</v>
      </c>
      <c r="O377" s="17">
        <v>8</v>
      </c>
      <c r="P377" s="12" t="s">
        <v>101</v>
      </c>
      <c r="Q377" s="17">
        <v>2</v>
      </c>
      <c r="R377" s="12" t="s">
        <v>101</v>
      </c>
      <c r="S377" s="17">
        <v>277</v>
      </c>
      <c r="T377" s="12" t="s">
        <v>1849</v>
      </c>
      <c r="U377" s="12" t="s">
        <v>1552</v>
      </c>
      <c r="V377" s="12">
        <v>230</v>
      </c>
    </row>
    <row r="378" spans="1:22" s="12" customFormat="1">
      <c r="A378" s="12" t="s">
        <v>1850</v>
      </c>
      <c r="C378" s="13">
        <v>107</v>
      </c>
      <c r="D378" s="14" t="s">
        <v>1851</v>
      </c>
      <c r="E378" s="15" t="s">
        <v>660</v>
      </c>
      <c r="F378" s="12" t="s">
        <v>25</v>
      </c>
      <c r="G378" s="16" t="s">
        <v>112</v>
      </c>
      <c r="H378" s="12" t="s">
        <v>1852</v>
      </c>
      <c r="I378" s="12" t="s">
        <v>99</v>
      </c>
      <c r="J378" s="17">
        <v>75</v>
      </c>
      <c r="K378" s="18">
        <v>78</v>
      </c>
      <c r="L378" s="17">
        <v>4</v>
      </c>
      <c r="M378" s="12" t="s">
        <v>29</v>
      </c>
      <c r="N378" s="18">
        <v>6</v>
      </c>
      <c r="O378" s="17">
        <v>8</v>
      </c>
      <c r="P378" s="12" t="s">
        <v>101</v>
      </c>
      <c r="Q378" s="17">
        <v>4</v>
      </c>
      <c r="R378" s="12" t="s">
        <v>101</v>
      </c>
      <c r="S378" s="17">
        <v>50</v>
      </c>
      <c r="T378" s="12" t="s">
        <v>1853</v>
      </c>
      <c r="U378" s="12" t="s">
        <v>511</v>
      </c>
      <c r="V378" s="12">
        <v>230</v>
      </c>
    </row>
    <row r="379" spans="1:22" s="12" customFormat="1">
      <c r="A379" s="12" t="s">
        <v>750</v>
      </c>
      <c r="C379" s="13">
        <v>329</v>
      </c>
      <c r="D379" s="14" t="s">
        <v>1854</v>
      </c>
      <c r="E379" s="15" t="s">
        <v>1265</v>
      </c>
      <c r="F379" s="12" t="s">
        <v>336</v>
      </c>
      <c r="G379" s="16" t="s">
        <v>406</v>
      </c>
      <c r="H379" s="12" t="s">
        <v>1855</v>
      </c>
      <c r="I379" s="12" t="s">
        <v>99</v>
      </c>
      <c r="J379" s="17">
        <v>930</v>
      </c>
      <c r="K379" s="18">
        <v>101</v>
      </c>
      <c r="L379" s="17">
        <v>8</v>
      </c>
      <c r="M379" s="12" t="s">
        <v>29</v>
      </c>
      <c r="N379" s="18">
        <v>8</v>
      </c>
      <c r="O379" s="17">
        <v>10</v>
      </c>
      <c r="P379" s="12" t="s">
        <v>71</v>
      </c>
      <c r="Q379" s="17">
        <v>6</v>
      </c>
      <c r="R379" s="12" t="s">
        <v>101</v>
      </c>
      <c r="S379" s="17">
        <v>4400</v>
      </c>
      <c r="T379" s="12" t="s">
        <v>1856</v>
      </c>
      <c r="U379" s="12" t="s">
        <v>456</v>
      </c>
      <c r="V379" s="12">
        <v>460</v>
      </c>
    </row>
    <row r="380" spans="1:22" s="12" customFormat="1">
      <c r="A380" s="12" t="s">
        <v>1857</v>
      </c>
      <c r="C380" s="13">
        <v>110</v>
      </c>
      <c r="D380" s="14" t="s">
        <v>1858</v>
      </c>
      <c r="E380" s="15" t="s">
        <v>660</v>
      </c>
      <c r="F380" s="12" t="s">
        <v>25</v>
      </c>
      <c r="G380" s="16" t="s">
        <v>112</v>
      </c>
      <c r="H380" s="12" t="s">
        <v>1859</v>
      </c>
      <c r="I380" s="12" t="s">
        <v>99</v>
      </c>
      <c r="J380" s="17">
        <v>125</v>
      </c>
      <c r="K380" s="18">
        <v>76</v>
      </c>
      <c r="L380" s="17">
        <v>4</v>
      </c>
      <c r="M380" s="12" t="s">
        <v>31</v>
      </c>
      <c r="N380" s="18">
        <v>6</v>
      </c>
      <c r="O380" s="17">
        <v>8</v>
      </c>
      <c r="P380" s="12" t="s">
        <v>31</v>
      </c>
      <c r="Q380" s="17">
        <v>4</v>
      </c>
      <c r="R380" s="12" t="s">
        <v>101</v>
      </c>
      <c r="S380" s="17">
        <v>500</v>
      </c>
      <c r="T380" s="12" t="s">
        <v>1556</v>
      </c>
      <c r="U380" s="12" t="s">
        <v>511</v>
      </c>
      <c r="V380" s="12">
        <v>230</v>
      </c>
    </row>
    <row r="381" spans="1:22" s="12" customFormat="1">
      <c r="A381" s="12" t="s">
        <v>563</v>
      </c>
      <c r="C381" s="13">
        <v>478</v>
      </c>
      <c r="D381" s="14" t="s">
        <v>1860</v>
      </c>
      <c r="E381" s="15" t="s">
        <v>562</v>
      </c>
      <c r="F381" s="12" t="s">
        <v>336</v>
      </c>
      <c r="G381" s="16" t="s">
        <v>434</v>
      </c>
      <c r="H381" s="12" t="s">
        <v>1861</v>
      </c>
      <c r="I381" s="12" t="s">
        <v>99</v>
      </c>
      <c r="J381" s="17">
        <v>423</v>
      </c>
      <c r="K381" s="18">
        <v>115</v>
      </c>
      <c r="L381" s="17">
        <v>6</v>
      </c>
      <c r="M381" s="12" t="s">
        <v>29</v>
      </c>
      <c r="N381" s="18">
        <v>8</v>
      </c>
      <c r="O381" s="17">
        <v>10</v>
      </c>
      <c r="P381" s="12" t="s">
        <v>71</v>
      </c>
      <c r="Q381" s="17">
        <v>6</v>
      </c>
      <c r="R381" s="12" t="s">
        <v>101</v>
      </c>
      <c r="S381" s="17">
        <v>2750</v>
      </c>
      <c r="T381" s="12" t="s">
        <v>1862</v>
      </c>
      <c r="U381" s="12" t="s">
        <v>584</v>
      </c>
      <c r="V381" s="12">
        <v>460</v>
      </c>
    </row>
    <row r="382" spans="1:22" s="12" customFormat="1">
      <c r="A382" s="12" t="s">
        <v>1863</v>
      </c>
      <c r="C382" s="13">
        <v>367</v>
      </c>
      <c r="D382" s="14" t="s">
        <v>1864</v>
      </c>
      <c r="E382" s="15" t="s">
        <v>436</v>
      </c>
      <c r="F382" s="12" t="s">
        <v>336</v>
      </c>
      <c r="G382" s="16" t="s">
        <v>563</v>
      </c>
      <c r="H382" s="12" t="s">
        <v>1865</v>
      </c>
      <c r="I382" s="12" t="s">
        <v>99</v>
      </c>
      <c r="J382" s="12">
        <v>167</v>
      </c>
      <c r="K382" s="18">
        <v>61</v>
      </c>
      <c r="L382" s="12">
        <v>4</v>
      </c>
      <c r="M382" s="12" t="s">
        <v>207</v>
      </c>
      <c r="N382" s="18">
        <v>6</v>
      </c>
      <c r="O382" s="12">
        <v>10</v>
      </c>
      <c r="P382" s="12" t="s">
        <v>207</v>
      </c>
      <c r="Q382" s="12">
        <v>4</v>
      </c>
      <c r="R382" s="12" t="s">
        <v>207</v>
      </c>
      <c r="S382" s="12">
        <v>3010</v>
      </c>
      <c r="T382" s="12" t="s">
        <v>1866</v>
      </c>
      <c r="U382" s="12" t="s">
        <v>456</v>
      </c>
      <c r="V382" s="12">
        <v>230</v>
      </c>
    </row>
    <row r="383" spans="1:22" s="12" customFormat="1">
      <c r="A383" s="12" t="s">
        <v>1867</v>
      </c>
      <c r="C383" s="13">
        <v>398</v>
      </c>
      <c r="D383" s="14" t="s">
        <v>1868</v>
      </c>
      <c r="E383" s="15" t="s">
        <v>1869</v>
      </c>
      <c r="F383" s="12" t="s">
        <v>336</v>
      </c>
      <c r="G383" s="16" t="s">
        <v>563</v>
      </c>
      <c r="H383" s="12" t="s">
        <v>1870</v>
      </c>
      <c r="I383" s="12" t="s">
        <v>99</v>
      </c>
      <c r="J383" s="12">
        <v>128</v>
      </c>
      <c r="K383" s="18">
        <v>110</v>
      </c>
      <c r="L383" s="12">
        <v>4</v>
      </c>
      <c r="M383" s="12" t="s">
        <v>207</v>
      </c>
      <c r="N383" s="18">
        <v>6</v>
      </c>
      <c r="O383" s="12">
        <v>8</v>
      </c>
      <c r="P383" s="12" t="s">
        <v>101</v>
      </c>
      <c r="Q383" s="12">
        <v>4</v>
      </c>
      <c r="R383" s="12" t="s">
        <v>101</v>
      </c>
      <c r="S383" s="12">
        <v>1350</v>
      </c>
      <c r="T383" s="12" t="s">
        <v>1871</v>
      </c>
      <c r="U383" s="12" t="s">
        <v>584</v>
      </c>
      <c r="V383" s="12">
        <v>230</v>
      </c>
    </row>
    <row r="384" spans="1:22" s="12" customFormat="1">
      <c r="A384" s="12" t="s">
        <v>1872</v>
      </c>
      <c r="C384" s="13">
        <v>540</v>
      </c>
      <c r="D384" s="14" t="s">
        <v>1873</v>
      </c>
      <c r="E384" s="22" t="s">
        <v>949</v>
      </c>
      <c r="F384" s="12" t="s">
        <v>515</v>
      </c>
      <c r="G384" s="16" t="s">
        <v>950</v>
      </c>
      <c r="H384" s="12" t="s">
        <v>1874</v>
      </c>
      <c r="I384" s="12" t="s">
        <v>552</v>
      </c>
      <c r="J384" s="17">
        <v>35</v>
      </c>
      <c r="K384" s="18">
        <v>58</v>
      </c>
      <c r="L384" s="18">
        <v>1.5</v>
      </c>
      <c r="M384" s="12" t="s">
        <v>1212</v>
      </c>
      <c r="N384" s="18">
        <v>4</v>
      </c>
      <c r="O384" s="17">
        <v>8</v>
      </c>
      <c r="P384" s="12" t="s">
        <v>101</v>
      </c>
      <c r="Q384" s="17">
        <v>1.5</v>
      </c>
      <c r="R384" s="12" t="s">
        <v>101</v>
      </c>
      <c r="S384" s="17">
        <v>875</v>
      </c>
      <c r="T384" s="12" t="s">
        <v>1875</v>
      </c>
      <c r="V384" s="12">
        <v>230</v>
      </c>
    </row>
    <row r="385" spans="1:22" s="12" customFormat="1">
      <c r="A385" s="20" t="s">
        <v>1876</v>
      </c>
      <c r="C385" s="13">
        <v>549</v>
      </c>
      <c r="D385" s="14" t="s">
        <v>1877</v>
      </c>
      <c r="E385" s="22" t="s">
        <v>1080</v>
      </c>
      <c r="F385" s="12" t="s">
        <v>515</v>
      </c>
      <c r="G385" s="16" t="s">
        <v>538</v>
      </c>
      <c r="H385" s="12" t="s">
        <v>1878</v>
      </c>
      <c r="I385" s="12" t="s">
        <v>540</v>
      </c>
      <c r="J385" s="17">
        <v>1400</v>
      </c>
      <c r="K385" s="18">
        <v>223</v>
      </c>
      <c r="L385" s="17">
        <v>16</v>
      </c>
      <c r="M385" s="12" t="s">
        <v>71</v>
      </c>
      <c r="N385" s="42" t="s">
        <v>1879</v>
      </c>
      <c r="O385" s="17">
        <v>30</v>
      </c>
      <c r="P385" s="12" t="s">
        <v>71</v>
      </c>
      <c r="Q385" s="17">
        <v>16</v>
      </c>
      <c r="R385" s="12" t="s">
        <v>101</v>
      </c>
      <c r="S385" s="17">
        <v>18675</v>
      </c>
      <c r="T385" s="12" t="s">
        <v>1880</v>
      </c>
      <c r="U385" s="12" t="s">
        <v>1881</v>
      </c>
      <c r="V385" s="12">
        <v>480</v>
      </c>
    </row>
    <row r="386" spans="1:22" s="12" customFormat="1">
      <c r="A386" s="12" t="s">
        <v>1882</v>
      </c>
      <c r="C386" s="13">
        <v>546</v>
      </c>
      <c r="D386" s="14" t="s">
        <v>1883</v>
      </c>
      <c r="E386" s="22" t="s">
        <v>1884</v>
      </c>
      <c r="F386" s="12" t="s">
        <v>515</v>
      </c>
      <c r="G386" s="16" t="s">
        <v>538</v>
      </c>
      <c r="H386" s="12" t="s">
        <v>1885</v>
      </c>
      <c r="I386" s="12" t="s">
        <v>552</v>
      </c>
      <c r="J386" s="17">
        <v>1460</v>
      </c>
      <c r="K386" s="18">
        <v>58.3</v>
      </c>
      <c r="L386" s="17">
        <v>8</v>
      </c>
      <c r="M386" s="12" t="s">
        <v>29</v>
      </c>
      <c r="N386" s="18">
        <v>12</v>
      </c>
      <c r="O386" s="17">
        <v>30</v>
      </c>
      <c r="P386" s="12" t="s">
        <v>71</v>
      </c>
      <c r="Q386" s="17">
        <v>8</v>
      </c>
      <c r="R386" s="12" t="s">
        <v>207</v>
      </c>
      <c r="S386" s="17">
        <v>80</v>
      </c>
      <c r="T386" s="12" t="s">
        <v>1886</v>
      </c>
      <c r="U386" s="12" t="s">
        <v>584</v>
      </c>
      <c r="V386" s="12">
        <v>480</v>
      </c>
    </row>
    <row r="387" spans="1:22" s="12" customFormat="1">
      <c r="A387" s="12" t="s">
        <v>1887</v>
      </c>
      <c r="C387" s="13">
        <v>561</v>
      </c>
      <c r="D387" s="14" t="s">
        <v>1888</v>
      </c>
      <c r="E387" s="15" t="s">
        <v>1346</v>
      </c>
      <c r="F387" s="12" t="s">
        <v>515</v>
      </c>
      <c r="G387" s="16" t="s">
        <v>538</v>
      </c>
      <c r="H387" s="12" t="s">
        <v>1889</v>
      </c>
      <c r="I387" s="12" t="s">
        <v>552</v>
      </c>
      <c r="J387" s="17">
        <v>150</v>
      </c>
      <c r="K387" s="18">
        <v>120</v>
      </c>
      <c r="L387" s="17">
        <v>4</v>
      </c>
      <c r="M387" s="12" t="s">
        <v>29</v>
      </c>
      <c r="N387" s="18">
        <v>8</v>
      </c>
      <c r="O387" s="17">
        <v>8</v>
      </c>
      <c r="P387" s="12" t="s">
        <v>71</v>
      </c>
      <c r="Q387" s="12">
        <v>4</v>
      </c>
      <c r="R387" s="12" t="s">
        <v>101</v>
      </c>
      <c r="S387" s="12">
        <v>650</v>
      </c>
      <c r="T387" s="12" t="s">
        <v>1890</v>
      </c>
      <c r="U387" s="12" t="s">
        <v>584</v>
      </c>
      <c r="V387" s="12">
        <v>230</v>
      </c>
    </row>
    <row r="388" spans="1:22" s="12" customFormat="1">
      <c r="A388" s="12" t="s">
        <v>736</v>
      </c>
      <c r="C388" s="13">
        <v>513</v>
      </c>
      <c r="D388" s="14" t="s">
        <v>1891</v>
      </c>
      <c r="E388" s="22" t="s">
        <v>1271</v>
      </c>
      <c r="F388" s="12" t="s">
        <v>515</v>
      </c>
      <c r="G388" s="16" t="s">
        <v>1081</v>
      </c>
      <c r="H388" s="12" t="s">
        <v>1892</v>
      </c>
      <c r="I388" s="12" t="s">
        <v>540</v>
      </c>
      <c r="J388" s="12">
        <v>500</v>
      </c>
      <c r="K388" s="18">
        <v>65.8</v>
      </c>
      <c r="L388" s="12">
        <v>8</v>
      </c>
      <c r="M388" s="12" t="s">
        <v>29</v>
      </c>
      <c r="N388" s="18">
        <v>12</v>
      </c>
      <c r="O388" s="17">
        <v>18</v>
      </c>
      <c r="P388" s="12" t="s">
        <v>101</v>
      </c>
      <c r="Q388" s="12">
        <v>12</v>
      </c>
      <c r="R388" s="12" t="s">
        <v>101</v>
      </c>
      <c r="S388" s="12">
        <v>12200</v>
      </c>
      <c r="T388" s="12" t="s">
        <v>1893</v>
      </c>
      <c r="U388" s="12" t="s">
        <v>456</v>
      </c>
      <c r="V388" s="12">
        <v>230</v>
      </c>
    </row>
    <row r="389" spans="1:22" s="12" customFormat="1">
      <c r="A389" s="12" t="s">
        <v>1894</v>
      </c>
      <c r="C389" s="13">
        <v>548</v>
      </c>
      <c r="D389" s="14" t="s">
        <v>1895</v>
      </c>
      <c r="E389" s="15" t="s">
        <v>1896</v>
      </c>
      <c r="F389" s="12" t="s">
        <v>515</v>
      </c>
      <c r="G389" s="16" t="s">
        <v>1081</v>
      </c>
      <c r="H389" s="12" t="s">
        <v>1897</v>
      </c>
      <c r="I389" s="12" t="s">
        <v>540</v>
      </c>
      <c r="J389" s="17">
        <v>1000</v>
      </c>
      <c r="K389" s="18">
        <v>90</v>
      </c>
      <c r="L389" s="17">
        <v>10</v>
      </c>
      <c r="M389" s="12" t="s">
        <v>29</v>
      </c>
      <c r="N389" s="18">
        <v>12</v>
      </c>
      <c r="O389" s="17">
        <v>30</v>
      </c>
      <c r="P389" s="12" t="s">
        <v>71</v>
      </c>
      <c r="Q389" s="17">
        <v>12</v>
      </c>
      <c r="R389" s="12" t="s">
        <v>101</v>
      </c>
      <c r="S389" s="17">
        <v>11570</v>
      </c>
      <c r="T389" s="12" t="s">
        <v>1898</v>
      </c>
      <c r="U389" s="12" t="s">
        <v>1899</v>
      </c>
      <c r="V389" s="12">
        <v>480</v>
      </c>
    </row>
    <row r="390" spans="1:22" s="12" customFormat="1">
      <c r="A390" s="12" t="s">
        <v>1900</v>
      </c>
      <c r="C390" s="13">
        <v>535</v>
      </c>
      <c r="D390" s="14" t="s">
        <v>1901</v>
      </c>
      <c r="E390" s="15" t="s">
        <v>1809</v>
      </c>
      <c r="F390" s="12" t="s">
        <v>515</v>
      </c>
      <c r="G390" s="16" t="s">
        <v>1902</v>
      </c>
      <c r="H390" s="12" t="s">
        <v>1903</v>
      </c>
      <c r="I390" s="12" t="s">
        <v>552</v>
      </c>
      <c r="J390" s="17">
        <v>97</v>
      </c>
      <c r="K390" s="18">
        <v>49.2</v>
      </c>
      <c r="L390" s="17">
        <v>4</v>
      </c>
      <c r="M390" s="12" t="s">
        <v>29</v>
      </c>
      <c r="N390" s="18">
        <v>6</v>
      </c>
      <c r="O390" s="17">
        <v>8</v>
      </c>
      <c r="P390" s="12" t="s">
        <v>101</v>
      </c>
      <c r="Q390" s="17">
        <v>4</v>
      </c>
      <c r="R390" s="12" t="s">
        <v>101</v>
      </c>
      <c r="S390" s="17">
        <v>2397</v>
      </c>
      <c r="T390" s="12" t="s">
        <v>1904</v>
      </c>
      <c r="U390" s="12" t="s">
        <v>456</v>
      </c>
      <c r="V390" s="12">
        <v>230</v>
      </c>
    </row>
    <row r="391" spans="1:22" s="12" customFormat="1">
      <c r="A391" s="12" t="s">
        <v>1905</v>
      </c>
      <c r="C391" s="13">
        <v>544</v>
      </c>
      <c r="D391" s="14" t="s">
        <v>1906</v>
      </c>
      <c r="E391" s="15" t="s">
        <v>1907</v>
      </c>
      <c r="F391" s="12" t="s">
        <v>515</v>
      </c>
      <c r="G391" s="16" t="s">
        <v>1081</v>
      </c>
      <c r="H391" s="12" t="s">
        <v>1908</v>
      </c>
      <c r="I391" s="12" t="s">
        <v>540</v>
      </c>
      <c r="J391" s="17">
        <v>450</v>
      </c>
      <c r="K391" s="18">
        <v>120</v>
      </c>
      <c r="L391" s="17">
        <v>6</v>
      </c>
      <c r="M391" s="12" t="s">
        <v>29</v>
      </c>
      <c r="N391" s="18">
        <v>8</v>
      </c>
      <c r="O391" s="17">
        <v>12</v>
      </c>
      <c r="Q391" s="17">
        <v>6</v>
      </c>
      <c r="R391" s="12" t="s">
        <v>101</v>
      </c>
      <c r="S391" s="17">
        <v>3300</v>
      </c>
      <c r="T391" s="12" t="s">
        <v>1909</v>
      </c>
      <c r="U391" s="12" t="s">
        <v>1910</v>
      </c>
      <c r="V391" s="12">
        <v>480</v>
      </c>
    </row>
    <row r="392" spans="1:22" s="12" customFormat="1">
      <c r="A392" s="12" t="s">
        <v>1911</v>
      </c>
      <c r="C392" s="13">
        <v>536</v>
      </c>
      <c r="D392" s="14" t="s">
        <v>1912</v>
      </c>
      <c r="E392" s="15" t="s">
        <v>949</v>
      </c>
      <c r="F392" s="12" t="s">
        <v>515</v>
      </c>
      <c r="G392" s="16" t="s">
        <v>950</v>
      </c>
      <c r="H392" s="12" t="s">
        <v>1913</v>
      </c>
      <c r="I392" s="12" t="s">
        <v>552</v>
      </c>
      <c r="J392" s="17">
        <v>187</v>
      </c>
      <c r="K392" s="18">
        <v>64</v>
      </c>
      <c r="L392" s="17">
        <v>4</v>
      </c>
      <c r="M392" s="12" t="s">
        <v>29</v>
      </c>
      <c r="N392" s="18">
        <v>6</v>
      </c>
      <c r="O392" s="17">
        <v>8</v>
      </c>
      <c r="P392" s="12" t="s">
        <v>101</v>
      </c>
      <c r="Q392" s="17">
        <v>4</v>
      </c>
      <c r="R392" s="12" t="s">
        <v>101</v>
      </c>
      <c r="S392" s="17">
        <v>919</v>
      </c>
      <c r="T392" s="12" t="s">
        <v>1914</v>
      </c>
      <c r="U392" s="12" t="s">
        <v>1915</v>
      </c>
      <c r="V392" s="12">
        <v>230</v>
      </c>
    </row>
    <row r="393" spans="1:22" s="12" customFormat="1">
      <c r="A393" s="12" t="s">
        <v>1916</v>
      </c>
      <c r="C393" s="13">
        <v>550</v>
      </c>
      <c r="D393" s="14" t="s">
        <v>1917</v>
      </c>
      <c r="E393" s="15" t="s">
        <v>1918</v>
      </c>
      <c r="F393" s="12" t="s">
        <v>515</v>
      </c>
      <c r="G393" s="16" t="s">
        <v>1081</v>
      </c>
      <c r="H393" s="12" t="s">
        <v>1919</v>
      </c>
      <c r="I393" s="12" t="s">
        <v>540</v>
      </c>
      <c r="J393" s="17">
        <v>1080</v>
      </c>
      <c r="K393" s="18">
        <v>60</v>
      </c>
      <c r="L393" s="17">
        <v>8</v>
      </c>
      <c r="M393" s="12" t="s">
        <v>29</v>
      </c>
      <c r="N393" s="18">
        <v>10</v>
      </c>
      <c r="O393" s="17">
        <v>18</v>
      </c>
      <c r="P393" s="12" t="s">
        <v>71</v>
      </c>
      <c r="Q393" s="17">
        <v>10</v>
      </c>
      <c r="R393" s="12" t="s">
        <v>101</v>
      </c>
      <c r="S393" s="17">
        <v>4300</v>
      </c>
      <c r="T393" s="12" t="s">
        <v>1920</v>
      </c>
      <c r="U393" s="12" t="s">
        <v>456</v>
      </c>
      <c r="V393" s="12">
        <v>480</v>
      </c>
    </row>
    <row r="394" spans="1:22" s="12" customFormat="1">
      <c r="A394" s="12" t="s">
        <v>1921</v>
      </c>
      <c r="C394" s="13">
        <v>551</v>
      </c>
      <c r="D394" s="14" t="s">
        <v>1922</v>
      </c>
      <c r="E394" s="15" t="s">
        <v>550</v>
      </c>
      <c r="F394" s="12" t="s">
        <v>515</v>
      </c>
      <c r="G394" s="16" t="s">
        <v>538</v>
      </c>
      <c r="H394" s="12" t="s">
        <v>1923</v>
      </c>
      <c r="I394" s="12" t="s">
        <v>552</v>
      </c>
      <c r="J394" s="17">
        <v>75</v>
      </c>
      <c r="K394" s="18">
        <v>135</v>
      </c>
      <c r="L394" s="17">
        <v>2</v>
      </c>
      <c r="M394" s="12" t="s">
        <v>101</v>
      </c>
      <c r="N394" s="18">
        <v>6</v>
      </c>
      <c r="O394" s="17">
        <v>8</v>
      </c>
      <c r="P394" s="12" t="s">
        <v>71</v>
      </c>
      <c r="Q394" s="17">
        <v>3</v>
      </c>
      <c r="R394" s="12" t="s">
        <v>101</v>
      </c>
      <c r="S394" s="17">
        <v>1110</v>
      </c>
      <c r="T394" s="12" t="s">
        <v>1924</v>
      </c>
      <c r="U394" s="12" t="s">
        <v>1925</v>
      </c>
      <c r="V394" s="12">
        <v>230</v>
      </c>
    </row>
    <row r="395" spans="1:22" s="12" customFormat="1">
      <c r="A395" s="12" t="s">
        <v>1926</v>
      </c>
      <c r="C395" s="13">
        <v>537</v>
      </c>
      <c r="D395" s="14" t="s">
        <v>1927</v>
      </c>
      <c r="E395" s="15" t="s">
        <v>949</v>
      </c>
      <c r="F395" s="12" t="s">
        <v>515</v>
      </c>
      <c r="G395" s="16" t="s">
        <v>950</v>
      </c>
      <c r="H395" s="12" t="s">
        <v>1928</v>
      </c>
      <c r="I395" s="12" t="s">
        <v>552</v>
      </c>
      <c r="J395" s="17">
        <v>124</v>
      </c>
      <c r="K395" s="18">
        <v>75</v>
      </c>
      <c r="L395" s="17">
        <v>4</v>
      </c>
      <c r="M395" s="12" t="s">
        <v>29</v>
      </c>
      <c r="N395" s="18">
        <v>6</v>
      </c>
      <c r="O395" s="17">
        <v>8</v>
      </c>
      <c r="P395" s="12" t="s">
        <v>101</v>
      </c>
      <c r="Q395" s="17">
        <v>4</v>
      </c>
      <c r="R395" s="12" t="s">
        <v>101</v>
      </c>
      <c r="S395" s="17">
        <v>2702</v>
      </c>
      <c r="T395" s="12" t="s">
        <v>1929</v>
      </c>
      <c r="U395" s="12" t="s">
        <v>584</v>
      </c>
      <c r="V395" s="12">
        <v>230</v>
      </c>
    </row>
    <row r="396" spans="1:22" s="12" customFormat="1">
      <c r="A396" s="12" t="s">
        <v>1930</v>
      </c>
      <c r="C396" s="13">
        <v>552</v>
      </c>
      <c r="D396" s="14" t="s">
        <v>1931</v>
      </c>
      <c r="E396" s="15" t="s">
        <v>1271</v>
      </c>
      <c r="F396" s="12" t="s">
        <v>515</v>
      </c>
      <c r="G396" s="16" t="s">
        <v>1932</v>
      </c>
      <c r="H396" s="12" t="s">
        <v>1933</v>
      </c>
      <c r="I396" s="12" t="s">
        <v>540</v>
      </c>
      <c r="J396" s="17">
        <v>600</v>
      </c>
      <c r="K396" s="18">
        <v>42</v>
      </c>
      <c r="L396" s="17">
        <v>6</v>
      </c>
      <c r="M396" s="12" t="s">
        <v>101</v>
      </c>
      <c r="N396" s="18">
        <v>8</v>
      </c>
      <c r="O396" s="17">
        <v>12</v>
      </c>
      <c r="P396" s="12" t="s">
        <v>71</v>
      </c>
      <c r="Q396" s="17">
        <v>8</v>
      </c>
      <c r="R396" s="12" t="s">
        <v>101</v>
      </c>
      <c r="S396" s="17">
        <v>7795</v>
      </c>
      <c r="T396" s="12" t="s">
        <v>1934</v>
      </c>
      <c r="U396" s="12" t="s">
        <v>456</v>
      </c>
      <c r="V396" s="12">
        <v>230</v>
      </c>
    </row>
    <row r="397" spans="1:22" s="12" customFormat="1">
      <c r="A397" s="12" t="s">
        <v>1935</v>
      </c>
      <c r="C397" s="13">
        <v>538</v>
      </c>
      <c r="D397" s="14" t="s">
        <v>1936</v>
      </c>
      <c r="E397" s="15" t="s">
        <v>550</v>
      </c>
      <c r="F397" s="12" t="s">
        <v>515</v>
      </c>
      <c r="G397" s="16" t="s">
        <v>1937</v>
      </c>
      <c r="H397" s="12" t="s">
        <v>1938</v>
      </c>
      <c r="I397" s="12" t="s">
        <v>552</v>
      </c>
      <c r="J397" s="17">
        <v>75</v>
      </c>
      <c r="K397" s="18">
        <v>90</v>
      </c>
      <c r="L397" s="17">
        <v>1.5</v>
      </c>
      <c r="M397" s="12" t="s">
        <v>101</v>
      </c>
      <c r="N397" s="18">
        <v>4</v>
      </c>
      <c r="O397" s="17">
        <v>8</v>
      </c>
      <c r="P397" s="12" t="s">
        <v>71</v>
      </c>
      <c r="Q397" s="17">
        <v>1.5</v>
      </c>
      <c r="R397" s="12" t="s">
        <v>101</v>
      </c>
      <c r="S397" s="17">
        <v>1830</v>
      </c>
      <c r="T397" s="12" t="s">
        <v>1939</v>
      </c>
      <c r="U397" s="12" t="s">
        <v>456</v>
      </c>
      <c r="V397" s="12">
        <v>230</v>
      </c>
    </row>
    <row r="398" spans="1:22" s="12" customFormat="1">
      <c r="A398" s="12" t="s">
        <v>1940</v>
      </c>
      <c r="C398" s="13">
        <v>553</v>
      </c>
      <c r="D398" s="14" t="s">
        <v>1941</v>
      </c>
      <c r="E398" s="15" t="s">
        <v>1942</v>
      </c>
      <c r="F398" s="12" t="s">
        <v>515</v>
      </c>
      <c r="G398" s="16" t="s">
        <v>1943</v>
      </c>
      <c r="H398" s="12" t="s">
        <v>1944</v>
      </c>
      <c r="I398" s="12" t="s">
        <v>540</v>
      </c>
      <c r="J398" s="17">
        <v>430</v>
      </c>
      <c r="K398" s="18">
        <v>91</v>
      </c>
      <c r="L398" s="17">
        <v>4</v>
      </c>
      <c r="M398" s="12" t="s">
        <v>101</v>
      </c>
      <c r="N398" s="18">
        <v>8</v>
      </c>
      <c r="O398" s="17">
        <v>12</v>
      </c>
      <c r="P398" s="12" t="s">
        <v>71</v>
      </c>
      <c r="Q398" s="17">
        <v>6</v>
      </c>
      <c r="R398" s="12" t="s">
        <v>101</v>
      </c>
      <c r="S398" s="17">
        <v>6811</v>
      </c>
      <c r="T398" s="12" t="s">
        <v>1945</v>
      </c>
      <c r="U398" s="12" t="s">
        <v>1946</v>
      </c>
      <c r="V398" s="12">
        <v>230</v>
      </c>
    </row>
    <row r="399" spans="1:22" s="12" customFormat="1">
      <c r="A399" s="12" t="s">
        <v>1947</v>
      </c>
      <c r="C399" s="13">
        <v>554</v>
      </c>
      <c r="D399" s="14" t="s">
        <v>1948</v>
      </c>
      <c r="E399" s="15" t="s">
        <v>1949</v>
      </c>
      <c r="F399" s="12" t="s">
        <v>515</v>
      </c>
      <c r="G399" s="16" t="s">
        <v>1807</v>
      </c>
      <c r="H399" s="12" t="s">
        <v>1950</v>
      </c>
      <c r="I399" s="12" t="s">
        <v>540</v>
      </c>
      <c r="J399" s="17">
        <v>315</v>
      </c>
      <c r="K399" s="18">
        <v>53</v>
      </c>
      <c r="L399" s="17">
        <v>4</v>
      </c>
      <c r="M399" s="12" t="s">
        <v>29</v>
      </c>
      <c r="N399" s="18">
        <v>6</v>
      </c>
      <c r="O399" s="17">
        <v>18</v>
      </c>
      <c r="P399" s="12" t="s">
        <v>71</v>
      </c>
      <c r="Q399" s="17">
        <v>6</v>
      </c>
      <c r="R399" s="12" t="s">
        <v>101</v>
      </c>
      <c r="S399" s="17">
        <v>4040</v>
      </c>
      <c r="T399" s="12" t="s">
        <v>1951</v>
      </c>
      <c r="U399" s="12" t="s">
        <v>1952</v>
      </c>
      <c r="V399" s="12">
        <v>480</v>
      </c>
    </row>
    <row r="400" spans="1:22" s="12" customFormat="1">
      <c r="A400" s="12" t="s">
        <v>1953</v>
      </c>
      <c r="C400" s="13">
        <v>539</v>
      </c>
      <c r="D400" s="14" t="s">
        <v>1954</v>
      </c>
      <c r="E400" s="15" t="s">
        <v>1809</v>
      </c>
      <c r="F400" s="12" t="s">
        <v>515</v>
      </c>
      <c r="G400" s="16" t="s">
        <v>1955</v>
      </c>
      <c r="H400" s="12" t="s">
        <v>1956</v>
      </c>
      <c r="I400" s="12" t="s">
        <v>552</v>
      </c>
      <c r="J400" s="17">
        <v>43</v>
      </c>
      <c r="K400" s="18">
        <v>52.8</v>
      </c>
      <c r="L400" s="17">
        <v>1.5</v>
      </c>
      <c r="M400" s="12" t="s">
        <v>101</v>
      </c>
      <c r="N400" s="18">
        <v>4</v>
      </c>
      <c r="O400" s="17">
        <v>8</v>
      </c>
      <c r="P400" s="12" t="s">
        <v>101</v>
      </c>
      <c r="Q400" s="17">
        <v>1.5</v>
      </c>
      <c r="R400" s="12" t="s">
        <v>101</v>
      </c>
      <c r="S400" s="17"/>
      <c r="T400" s="12" t="s">
        <v>1957</v>
      </c>
      <c r="V400" s="12">
        <v>230</v>
      </c>
    </row>
    <row r="401" spans="1:22" s="12" customFormat="1">
      <c r="A401" s="12" t="s">
        <v>1958</v>
      </c>
      <c r="C401" s="13">
        <v>543</v>
      </c>
      <c r="D401" s="14" t="s">
        <v>1959</v>
      </c>
      <c r="E401" s="15" t="s">
        <v>1960</v>
      </c>
      <c r="F401" s="12" t="s">
        <v>515</v>
      </c>
      <c r="G401" s="16" t="s">
        <v>1943</v>
      </c>
      <c r="H401" s="12" t="s">
        <v>1961</v>
      </c>
      <c r="I401" s="12" t="s">
        <v>540</v>
      </c>
      <c r="J401" s="17">
        <v>865</v>
      </c>
      <c r="K401" s="18">
        <v>78</v>
      </c>
      <c r="L401" s="17">
        <v>6</v>
      </c>
      <c r="M401" s="12" t="s">
        <v>29</v>
      </c>
      <c r="N401" s="18">
        <v>12</v>
      </c>
      <c r="O401" s="17">
        <v>18</v>
      </c>
      <c r="P401" s="12" t="s">
        <v>101</v>
      </c>
      <c r="Q401" s="17">
        <v>8</v>
      </c>
      <c r="R401" s="12" t="s">
        <v>101</v>
      </c>
      <c r="S401" s="17">
        <v>2980</v>
      </c>
      <c r="T401" s="12" t="s">
        <v>1962</v>
      </c>
      <c r="U401" s="12" t="s">
        <v>456</v>
      </c>
      <c r="V401" s="12">
        <v>480</v>
      </c>
    </row>
    <row r="402" spans="1:22" s="12" customFormat="1">
      <c r="A402" s="12" t="s">
        <v>1963</v>
      </c>
      <c r="C402" s="13">
        <v>555</v>
      </c>
      <c r="D402" s="14" t="s">
        <v>1964</v>
      </c>
      <c r="E402" s="15" t="s">
        <v>1949</v>
      </c>
      <c r="F402" s="12" t="s">
        <v>515</v>
      </c>
      <c r="G402" s="16" t="s">
        <v>1807</v>
      </c>
      <c r="H402" s="12" t="s">
        <v>1965</v>
      </c>
      <c r="I402" s="12" t="s">
        <v>540</v>
      </c>
      <c r="J402" s="17">
        <v>240</v>
      </c>
      <c r="K402" s="18">
        <v>20</v>
      </c>
      <c r="L402" s="17">
        <v>4</v>
      </c>
      <c r="M402" s="12" t="s">
        <v>71</v>
      </c>
      <c r="N402" s="18">
        <v>6</v>
      </c>
      <c r="O402" s="17">
        <v>10</v>
      </c>
      <c r="P402" s="12" t="s">
        <v>71</v>
      </c>
      <c r="Q402" s="17">
        <v>6</v>
      </c>
      <c r="R402" s="12" t="s">
        <v>101</v>
      </c>
      <c r="S402" s="17">
        <v>1650</v>
      </c>
      <c r="T402" s="12" t="s">
        <v>1966</v>
      </c>
      <c r="U402" s="12" t="s">
        <v>456</v>
      </c>
      <c r="V402" s="12">
        <v>230</v>
      </c>
    </row>
    <row r="403" spans="1:22" s="12" customFormat="1">
      <c r="A403" s="12" t="s">
        <v>1967</v>
      </c>
      <c r="C403" s="13">
        <v>344</v>
      </c>
      <c r="D403" s="14" t="s">
        <v>1968</v>
      </c>
      <c r="E403" s="15" t="s">
        <v>505</v>
      </c>
      <c r="F403" s="12" t="s">
        <v>336</v>
      </c>
      <c r="G403" s="16" t="s">
        <v>411</v>
      </c>
      <c r="H403" s="12" t="s">
        <v>1969</v>
      </c>
      <c r="I403" s="12" t="s">
        <v>99</v>
      </c>
      <c r="J403" s="17">
        <v>32</v>
      </c>
      <c r="K403" s="18">
        <v>132</v>
      </c>
      <c r="L403" s="17">
        <v>2</v>
      </c>
      <c r="M403" s="12" t="s">
        <v>101</v>
      </c>
      <c r="N403" s="18">
        <v>4</v>
      </c>
      <c r="O403" s="17">
        <v>8</v>
      </c>
      <c r="P403" s="12" t="s">
        <v>101</v>
      </c>
      <c r="Q403" s="12">
        <v>2</v>
      </c>
      <c r="R403" s="12" t="s">
        <v>101</v>
      </c>
      <c r="S403" s="12">
        <v>4122</v>
      </c>
      <c r="T403" s="12" t="s">
        <v>1970</v>
      </c>
      <c r="U403" s="12" t="s">
        <v>456</v>
      </c>
      <c r="V403" s="12">
        <v>230</v>
      </c>
    </row>
    <row r="404" spans="1:22" s="12" customFormat="1">
      <c r="A404" s="12" t="s">
        <v>1971</v>
      </c>
      <c r="C404" s="13">
        <v>860</v>
      </c>
      <c r="D404" s="14" t="s">
        <v>1972</v>
      </c>
      <c r="E404" s="15"/>
      <c r="F404" s="12" t="s">
        <v>515</v>
      </c>
      <c r="G404" s="16" t="s">
        <v>538</v>
      </c>
      <c r="H404" s="12" t="s">
        <v>1973</v>
      </c>
      <c r="I404" s="12" t="s">
        <v>540</v>
      </c>
      <c r="J404" s="17">
        <v>50</v>
      </c>
      <c r="K404" s="18">
        <v>40</v>
      </c>
      <c r="L404" s="17">
        <v>2</v>
      </c>
      <c r="M404" s="12" t="s">
        <v>101</v>
      </c>
      <c r="N404" s="18">
        <v>4</v>
      </c>
      <c r="O404" s="17">
        <v>6</v>
      </c>
      <c r="P404" s="12" t="s">
        <v>101</v>
      </c>
      <c r="Q404" s="12">
        <v>2</v>
      </c>
      <c r="R404" s="12" t="s">
        <v>29</v>
      </c>
      <c r="S404" s="12">
        <v>140.30000000000001</v>
      </c>
      <c r="T404" s="12" t="s">
        <v>1974</v>
      </c>
      <c r="U404" s="12" t="s">
        <v>1581</v>
      </c>
      <c r="V404" s="12">
        <v>230</v>
      </c>
    </row>
    <row r="405" spans="1:22" s="12" customFormat="1">
      <c r="A405" s="12" t="s">
        <v>1975</v>
      </c>
      <c r="C405" s="13">
        <v>599</v>
      </c>
      <c r="D405" s="14" t="s">
        <v>1976</v>
      </c>
      <c r="E405" s="15" t="s">
        <v>1271</v>
      </c>
      <c r="F405" s="12" t="s">
        <v>515</v>
      </c>
      <c r="G405" s="16" t="s">
        <v>1081</v>
      </c>
      <c r="H405" s="12" t="s">
        <v>1977</v>
      </c>
      <c r="I405" s="12" t="s">
        <v>540</v>
      </c>
      <c r="J405" s="17">
        <v>135</v>
      </c>
      <c r="K405" s="18">
        <v>85.2</v>
      </c>
      <c r="L405" s="17">
        <v>4</v>
      </c>
      <c r="M405" s="12" t="s">
        <v>101</v>
      </c>
      <c r="N405" s="18">
        <v>5</v>
      </c>
      <c r="O405" s="17">
        <v>8</v>
      </c>
      <c r="P405" s="12" t="s">
        <v>1978</v>
      </c>
      <c r="Q405" s="12">
        <v>4</v>
      </c>
      <c r="R405" s="12" t="s">
        <v>207</v>
      </c>
      <c r="S405" s="12">
        <v>1900</v>
      </c>
      <c r="T405" s="12" t="s">
        <v>1979</v>
      </c>
      <c r="U405" s="12" t="s">
        <v>584</v>
      </c>
      <c r="V405" s="12">
        <v>230</v>
      </c>
    </row>
    <row r="406" spans="1:22" s="12" customFormat="1">
      <c r="A406" s="12" t="s">
        <v>1980</v>
      </c>
      <c r="C406" s="13">
        <v>579</v>
      </c>
      <c r="D406" s="14" t="s">
        <v>1981</v>
      </c>
      <c r="E406" s="15" t="s">
        <v>1982</v>
      </c>
      <c r="F406" s="12" t="s">
        <v>515</v>
      </c>
      <c r="G406" s="16" t="s">
        <v>1807</v>
      </c>
      <c r="H406" s="12" t="s">
        <v>1983</v>
      </c>
      <c r="I406" s="12" t="s">
        <v>540</v>
      </c>
      <c r="J406" s="17">
        <v>100</v>
      </c>
      <c r="K406" s="18">
        <v>22</v>
      </c>
      <c r="L406" s="17">
        <v>4</v>
      </c>
      <c r="M406" s="12" t="s">
        <v>207</v>
      </c>
      <c r="N406" s="18">
        <v>5</v>
      </c>
      <c r="O406" s="17">
        <v>8</v>
      </c>
      <c r="P406" s="12" t="s">
        <v>101</v>
      </c>
      <c r="Q406" s="12">
        <v>4</v>
      </c>
      <c r="R406" s="12" t="s">
        <v>207</v>
      </c>
      <c r="S406" s="12">
        <v>1550</v>
      </c>
      <c r="T406" s="12" t="s">
        <v>1984</v>
      </c>
      <c r="U406" s="12" t="s">
        <v>1985</v>
      </c>
      <c r="V406" s="12">
        <v>230</v>
      </c>
    </row>
    <row r="407" spans="1:22" s="12" customFormat="1">
      <c r="A407" s="12" t="s">
        <v>1986</v>
      </c>
      <c r="C407" s="13">
        <v>807</v>
      </c>
      <c r="D407" s="14" t="s">
        <v>1987</v>
      </c>
      <c r="E407" s="22" t="s">
        <v>819</v>
      </c>
      <c r="F407" s="12" t="s">
        <v>515</v>
      </c>
      <c r="G407" s="16" t="s">
        <v>538</v>
      </c>
      <c r="H407" s="12" t="s">
        <v>1988</v>
      </c>
      <c r="I407" s="12" t="s">
        <v>552</v>
      </c>
      <c r="J407" s="17">
        <v>175</v>
      </c>
      <c r="K407" s="18">
        <v>136</v>
      </c>
      <c r="L407" s="17">
        <v>4</v>
      </c>
      <c r="M407" s="12" t="s">
        <v>101</v>
      </c>
      <c r="N407" s="18">
        <v>6</v>
      </c>
      <c r="O407" s="17">
        <v>8</v>
      </c>
      <c r="P407" s="12" t="s">
        <v>101</v>
      </c>
      <c r="Q407" s="12">
        <v>4</v>
      </c>
      <c r="R407" s="12" t="s">
        <v>123</v>
      </c>
      <c r="S407" s="12">
        <v>1400</v>
      </c>
      <c r="T407" s="12" t="s">
        <v>1989</v>
      </c>
      <c r="U407" s="12" t="s">
        <v>1234</v>
      </c>
      <c r="V407" s="12">
        <v>460</v>
      </c>
    </row>
    <row r="408" spans="1:22" s="12" customFormat="1">
      <c r="A408" s="12" t="s">
        <v>1990</v>
      </c>
      <c r="C408" s="13">
        <v>802</v>
      </c>
      <c r="D408" s="14" t="s">
        <v>1991</v>
      </c>
      <c r="E408" s="22" t="s">
        <v>1080</v>
      </c>
      <c r="F408" s="12" t="s">
        <v>515</v>
      </c>
      <c r="G408" s="16" t="s">
        <v>538</v>
      </c>
      <c r="H408" s="12" t="s">
        <v>1992</v>
      </c>
      <c r="I408" s="12" t="s">
        <v>540</v>
      </c>
      <c r="J408" s="17">
        <v>100</v>
      </c>
      <c r="K408" s="18">
        <v>90</v>
      </c>
      <c r="L408" s="17">
        <v>4</v>
      </c>
      <c r="M408" s="12" t="s">
        <v>101</v>
      </c>
      <c r="N408" s="18">
        <v>6</v>
      </c>
      <c r="O408" s="17">
        <v>8</v>
      </c>
      <c r="P408" s="12" t="s">
        <v>101</v>
      </c>
      <c r="Q408" s="12">
        <v>4</v>
      </c>
      <c r="R408" s="12" t="s">
        <v>207</v>
      </c>
      <c r="S408" s="12">
        <v>1550</v>
      </c>
      <c r="T408" s="12" t="s">
        <v>1993</v>
      </c>
      <c r="U408" s="12" t="s">
        <v>1234</v>
      </c>
      <c r="V408" s="12">
        <v>230</v>
      </c>
    </row>
    <row r="409" spans="1:22" s="12" customFormat="1">
      <c r="A409" s="12" t="s">
        <v>1994</v>
      </c>
      <c r="C409" s="13">
        <v>505</v>
      </c>
      <c r="D409" s="14" t="s">
        <v>1995</v>
      </c>
      <c r="E409" s="15" t="s">
        <v>1996</v>
      </c>
      <c r="F409" s="12" t="s">
        <v>515</v>
      </c>
      <c r="G409" s="16" t="s">
        <v>1997</v>
      </c>
      <c r="H409" s="12" t="s">
        <v>1998</v>
      </c>
      <c r="I409" s="12" t="s">
        <v>540</v>
      </c>
      <c r="J409" s="12">
        <v>70</v>
      </c>
      <c r="K409" s="18">
        <v>116</v>
      </c>
      <c r="L409" s="17">
        <v>2</v>
      </c>
      <c r="M409" s="12" t="s">
        <v>101</v>
      </c>
      <c r="N409" s="18">
        <v>8</v>
      </c>
      <c r="O409" s="17">
        <v>8</v>
      </c>
      <c r="P409" s="12" t="s">
        <v>101</v>
      </c>
      <c r="Q409" s="12">
        <v>4</v>
      </c>
      <c r="R409" s="12" t="s">
        <v>101</v>
      </c>
      <c r="T409" s="12" t="s">
        <v>1999</v>
      </c>
      <c r="U409" s="12" t="s">
        <v>456</v>
      </c>
      <c r="V409" s="12">
        <v>230</v>
      </c>
    </row>
    <row r="410" spans="1:22" s="12" customFormat="1">
      <c r="A410" s="12" t="s">
        <v>2000</v>
      </c>
      <c r="C410" s="13">
        <v>562</v>
      </c>
      <c r="D410" s="14" t="s">
        <v>2001</v>
      </c>
      <c r="E410" s="15" t="s">
        <v>2002</v>
      </c>
      <c r="F410" s="12" t="s">
        <v>515</v>
      </c>
      <c r="G410" s="16" t="s">
        <v>1932</v>
      </c>
      <c r="H410" s="12" t="s">
        <v>2003</v>
      </c>
      <c r="I410" s="12" t="s">
        <v>2004</v>
      </c>
      <c r="J410" s="12">
        <v>210</v>
      </c>
      <c r="K410" s="18">
        <v>49</v>
      </c>
      <c r="L410" s="12">
        <v>4</v>
      </c>
      <c r="M410" s="12" t="s">
        <v>207</v>
      </c>
      <c r="N410" s="18">
        <v>6</v>
      </c>
      <c r="O410" s="12">
        <v>8</v>
      </c>
      <c r="P410" s="12" t="s">
        <v>101</v>
      </c>
      <c r="Q410" s="12">
        <v>6</v>
      </c>
      <c r="R410" s="12" t="s">
        <v>101</v>
      </c>
      <c r="S410" s="12">
        <v>8200</v>
      </c>
      <c r="T410" s="12" t="s">
        <v>2005</v>
      </c>
      <c r="V410" s="12">
        <v>230</v>
      </c>
    </row>
    <row r="411" spans="1:22" s="12" customFormat="1">
      <c r="A411" s="12" t="s">
        <v>2006</v>
      </c>
      <c r="C411" s="13">
        <v>568</v>
      </c>
      <c r="D411" s="14" t="s">
        <v>2007</v>
      </c>
      <c r="E411" s="15" t="s">
        <v>1012</v>
      </c>
      <c r="F411" s="12" t="s">
        <v>515</v>
      </c>
      <c r="G411" s="16" t="s">
        <v>846</v>
      </c>
      <c r="H411" s="12" t="s">
        <v>2008</v>
      </c>
      <c r="I411" s="12" t="s">
        <v>552</v>
      </c>
      <c r="J411" s="12">
        <v>170</v>
      </c>
      <c r="K411" s="18">
        <v>18.5</v>
      </c>
      <c r="L411" s="12">
        <v>4</v>
      </c>
      <c r="M411" s="12" t="s">
        <v>207</v>
      </c>
      <c r="N411" s="18">
        <v>6</v>
      </c>
      <c r="Q411" s="12">
        <v>4</v>
      </c>
      <c r="R411" s="12" t="s">
        <v>101</v>
      </c>
      <c r="T411" s="12" t="s">
        <v>2009</v>
      </c>
      <c r="V411" s="12">
        <v>230</v>
      </c>
    </row>
    <row r="412" spans="1:22" s="12" customFormat="1">
      <c r="A412" s="12" t="s">
        <v>2010</v>
      </c>
      <c r="C412" s="13">
        <v>473</v>
      </c>
      <c r="D412" s="14" t="s">
        <v>2011</v>
      </c>
      <c r="E412" s="15" t="s">
        <v>1255</v>
      </c>
      <c r="F412" s="12" t="s">
        <v>336</v>
      </c>
      <c r="G412" s="16" t="s">
        <v>756</v>
      </c>
      <c r="H412" s="12" t="s">
        <v>2012</v>
      </c>
      <c r="I412" s="12" t="s">
        <v>99</v>
      </c>
      <c r="J412" s="17">
        <v>456</v>
      </c>
      <c r="K412" s="18">
        <v>26</v>
      </c>
      <c r="L412" s="17">
        <v>6</v>
      </c>
      <c r="M412" s="12" t="s">
        <v>29</v>
      </c>
      <c r="N412" s="18">
        <v>8</v>
      </c>
      <c r="O412" s="17">
        <v>12</v>
      </c>
      <c r="P412" s="12" t="s">
        <v>71</v>
      </c>
      <c r="Q412" s="17">
        <v>8</v>
      </c>
      <c r="R412" s="12" t="s">
        <v>101</v>
      </c>
      <c r="S412" s="17">
        <v>2250</v>
      </c>
      <c r="T412" s="12" t="s">
        <v>2013</v>
      </c>
      <c r="V412" s="12">
        <v>230</v>
      </c>
    </row>
    <row r="413" spans="1:22" s="12" customFormat="1">
      <c r="A413" s="12" t="s">
        <v>2014</v>
      </c>
      <c r="C413" s="13">
        <v>809</v>
      </c>
      <c r="D413" s="14" t="s">
        <v>2015</v>
      </c>
      <c r="E413" s="22" t="s">
        <v>819</v>
      </c>
      <c r="F413" s="12" t="s">
        <v>515</v>
      </c>
      <c r="G413" s="16" t="s">
        <v>538</v>
      </c>
      <c r="H413" s="12" t="s">
        <v>2016</v>
      </c>
      <c r="I413" s="12" t="s">
        <v>552</v>
      </c>
      <c r="J413" s="12">
        <v>125</v>
      </c>
      <c r="K413" s="18">
        <v>123</v>
      </c>
      <c r="L413" s="12">
        <v>4</v>
      </c>
      <c r="M413" s="12" t="s">
        <v>101</v>
      </c>
      <c r="N413" s="18">
        <v>6</v>
      </c>
      <c r="O413" s="12">
        <v>8</v>
      </c>
      <c r="P413" s="12" t="s">
        <v>101</v>
      </c>
      <c r="Q413" s="12">
        <v>4</v>
      </c>
      <c r="R413" s="12" t="s">
        <v>207</v>
      </c>
      <c r="S413" s="12">
        <v>1400</v>
      </c>
      <c r="T413" s="12" t="s">
        <v>2017</v>
      </c>
      <c r="U413" s="12" t="s">
        <v>1234</v>
      </c>
      <c r="V413" s="12">
        <v>460</v>
      </c>
    </row>
    <row r="414" spans="1:22" s="12" customFormat="1">
      <c r="A414" s="12" t="s">
        <v>2018</v>
      </c>
      <c r="C414" s="13">
        <v>841</v>
      </c>
      <c r="D414" s="14" t="s">
        <v>2019</v>
      </c>
      <c r="E414" s="22" t="s">
        <v>819</v>
      </c>
      <c r="F414" s="12" t="s">
        <v>515</v>
      </c>
      <c r="G414" s="16" t="s">
        <v>2020</v>
      </c>
      <c r="H414" s="12" t="s">
        <v>2021</v>
      </c>
      <c r="I414" s="12" t="s">
        <v>552</v>
      </c>
      <c r="J414" s="12">
        <v>236</v>
      </c>
      <c r="K414" s="18">
        <v>34</v>
      </c>
      <c r="L414" s="12">
        <v>6</v>
      </c>
      <c r="M414" s="12" t="s">
        <v>101</v>
      </c>
      <c r="N414" s="18">
        <v>8</v>
      </c>
      <c r="O414" s="12">
        <v>8</v>
      </c>
      <c r="P414" s="12" t="s">
        <v>101</v>
      </c>
      <c r="Q414" s="12">
        <v>6</v>
      </c>
      <c r="R414" s="12" t="s">
        <v>207</v>
      </c>
      <c r="S414" s="12">
        <v>2617</v>
      </c>
      <c r="T414" s="12" t="s">
        <v>2022</v>
      </c>
      <c r="U414" s="12" t="s">
        <v>2023</v>
      </c>
      <c r="V414" s="12">
        <v>230</v>
      </c>
    </row>
    <row r="415" spans="1:22" s="12" customFormat="1">
      <c r="A415" s="12" t="s">
        <v>2024</v>
      </c>
      <c r="C415" s="13">
        <v>853</v>
      </c>
      <c r="D415" s="14" t="s">
        <v>2025</v>
      </c>
      <c r="E415" s="22"/>
      <c r="F415" s="12" t="s">
        <v>515</v>
      </c>
      <c r="G415" s="16" t="s">
        <v>2018</v>
      </c>
      <c r="H415" s="12" t="s">
        <v>2026</v>
      </c>
      <c r="I415" s="12" t="s">
        <v>552</v>
      </c>
      <c r="J415" s="12">
        <v>101</v>
      </c>
      <c r="K415" s="18">
        <v>23.8</v>
      </c>
      <c r="L415" s="12">
        <v>4</v>
      </c>
      <c r="M415" s="12" t="s">
        <v>29</v>
      </c>
      <c r="N415" s="18">
        <v>6</v>
      </c>
      <c r="O415" s="12">
        <v>8</v>
      </c>
      <c r="P415" s="12" t="s">
        <v>101</v>
      </c>
      <c r="Q415" s="12">
        <v>4</v>
      </c>
      <c r="R415" s="12" t="s">
        <v>101</v>
      </c>
      <c r="S415" s="12">
        <v>400</v>
      </c>
      <c r="T415" s="12" t="s">
        <v>2027</v>
      </c>
      <c r="U415" s="12" t="s">
        <v>860</v>
      </c>
      <c r="V415" s="12">
        <v>230</v>
      </c>
    </row>
    <row r="416" spans="1:22" s="12" customFormat="1">
      <c r="A416" s="12" t="s">
        <v>2028</v>
      </c>
      <c r="C416" s="13">
        <v>810</v>
      </c>
      <c r="D416" s="14" t="s">
        <v>2029</v>
      </c>
      <c r="E416" s="15" t="s">
        <v>1982</v>
      </c>
      <c r="F416" s="12" t="s">
        <v>515</v>
      </c>
      <c r="G416" s="16" t="s">
        <v>2030</v>
      </c>
      <c r="H416" s="12" t="s">
        <v>2031</v>
      </c>
      <c r="I416" s="12" t="s">
        <v>552</v>
      </c>
      <c r="J416" s="17">
        <v>348</v>
      </c>
      <c r="K416" s="18">
        <v>51</v>
      </c>
      <c r="L416" s="17">
        <v>4</v>
      </c>
      <c r="M416" s="12" t="s">
        <v>101</v>
      </c>
      <c r="N416" s="18">
        <v>8</v>
      </c>
      <c r="O416" s="17">
        <v>8</v>
      </c>
      <c r="P416" s="12" t="s">
        <v>101</v>
      </c>
      <c r="Q416" s="17">
        <v>6</v>
      </c>
      <c r="R416" s="12" t="s">
        <v>207</v>
      </c>
      <c r="S416" s="17">
        <v>3421</v>
      </c>
      <c r="T416" s="12" t="s">
        <v>2032</v>
      </c>
      <c r="U416" s="12" t="s">
        <v>2033</v>
      </c>
      <c r="V416" s="12">
        <v>230</v>
      </c>
    </row>
    <row r="417" spans="1:22" s="12" customFormat="1">
      <c r="A417" s="12" t="s">
        <v>2034</v>
      </c>
      <c r="C417" s="13">
        <v>508</v>
      </c>
      <c r="D417" s="14" t="s">
        <v>2035</v>
      </c>
      <c r="E417" s="15" t="s">
        <v>1949</v>
      </c>
      <c r="F417" s="12" t="s">
        <v>515</v>
      </c>
      <c r="G417" s="16" t="s">
        <v>1807</v>
      </c>
      <c r="H417" s="12" t="s">
        <v>2036</v>
      </c>
      <c r="I417" s="12" t="s">
        <v>540</v>
      </c>
      <c r="J417" s="17">
        <v>110</v>
      </c>
      <c r="K417" s="18">
        <v>52.5</v>
      </c>
      <c r="L417" s="17">
        <v>4</v>
      </c>
      <c r="M417" s="12" t="s">
        <v>207</v>
      </c>
      <c r="N417" s="18">
        <v>6</v>
      </c>
      <c r="O417" s="17">
        <v>8</v>
      </c>
      <c r="P417" s="12" t="s">
        <v>101</v>
      </c>
      <c r="Q417" s="17">
        <v>4</v>
      </c>
      <c r="R417" s="12" t="s">
        <v>101</v>
      </c>
      <c r="S417" s="17" t="e">
        <f>NA()</f>
        <v>#N/A</v>
      </c>
      <c r="T417" s="12" t="s">
        <v>2037</v>
      </c>
      <c r="U417" s="12" t="s">
        <v>584</v>
      </c>
      <c r="V417" s="12">
        <v>230</v>
      </c>
    </row>
    <row r="418" spans="1:22" s="12" customFormat="1">
      <c r="A418" s="12" t="s">
        <v>2038</v>
      </c>
      <c r="C418" s="13">
        <v>160</v>
      </c>
      <c r="D418" s="14" t="s">
        <v>2039</v>
      </c>
      <c r="E418" s="15" t="s">
        <v>356</v>
      </c>
      <c r="F418" s="12" t="s">
        <v>25</v>
      </c>
      <c r="G418" s="16" t="s">
        <v>310</v>
      </c>
      <c r="H418" s="12" t="s">
        <v>2040</v>
      </c>
      <c r="I418" s="12" t="s">
        <v>99</v>
      </c>
      <c r="J418" s="17"/>
      <c r="K418" s="18"/>
      <c r="L418" s="17">
        <v>3</v>
      </c>
      <c r="M418" s="12" t="s">
        <v>101</v>
      </c>
      <c r="N418" s="18">
        <v>4</v>
      </c>
      <c r="O418" s="17"/>
      <c r="Q418" s="17">
        <v>6</v>
      </c>
      <c r="S418" s="17">
        <v>736</v>
      </c>
      <c r="T418" s="12" t="s">
        <v>2041</v>
      </c>
      <c r="U418" s="12" t="s">
        <v>456</v>
      </c>
      <c r="V418" s="12">
        <v>230</v>
      </c>
    </row>
    <row r="419" spans="1:22" s="12" customFormat="1">
      <c r="A419" s="12" t="s">
        <v>2042</v>
      </c>
      <c r="B419" s="12" t="s">
        <v>2043</v>
      </c>
      <c r="C419" s="13">
        <v>835</v>
      </c>
      <c r="D419" s="14" t="s">
        <v>2044</v>
      </c>
      <c r="E419" s="15" t="s">
        <v>741</v>
      </c>
      <c r="F419" s="12" t="s">
        <v>515</v>
      </c>
      <c r="G419" s="16" t="s">
        <v>538</v>
      </c>
      <c r="H419" s="12" t="s">
        <v>2045</v>
      </c>
      <c r="I419" s="12" t="s">
        <v>540</v>
      </c>
      <c r="J419" s="17">
        <v>275</v>
      </c>
      <c r="K419" s="18">
        <v>88</v>
      </c>
      <c r="L419" s="17">
        <v>6</v>
      </c>
      <c r="M419" s="12" t="s">
        <v>101</v>
      </c>
      <c r="N419" s="18">
        <v>8</v>
      </c>
      <c r="O419" s="17">
        <v>8</v>
      </c>
      <c r="P419" s="12" t="s">
        <v>101</v>
      </c>
      <c r="Q419" s="17">
        <v>6</v>
      </c>
      <c r="R419" s="12" t="s">
        <v>207</v>
      </c>
      <c r="S419" s="17">
        <v>2806</v>
      </c>
      <c r="T419" s="12" t="s">
        <v>2046</v>
      </c>
      <c r="U419" s="12" t="s">
        <v>1234</v>
      </c>
      <c r="V419" s="12">
        <v>230</v>
      </c>
    </row>
    <row r="420" spans="1:22" s="12" customFormat="1">
      <c r="A420" s="12" t="s">
        <v>2047</v>
      </c>
      <c r="C420" s="13">
        <v>812</v>
      </c>
      <c r="D420" s="14" t="s">
        <v>2048</v>
      </c>
      <c r="E420" s="15" t="s">
        <v>1246</v>
      </c>
      <c r="F420" s="12" t="s">
        <v>515</v>
      </c>
      <c r="G420" s="16" t="s">
        <v>1244</v>
      </c>
      <c r="H420" s="12" t="s">
        <v>2049</v>
      </c>
      <c r="I420" s="12" t="s">
        <v>552</v>
      </c>
      <c r="J420" s="17">
        <v>100</v>
      </c>
      <c r="K420" s="18">
        <v>13.6</v>
      </c>
      <c r="L420" s="17">
        <v>4</v>
      </c>
      <c r="M420" s="12" t="s">
        <v>101</v>
      </c>
      <c r="N420" s="18">
        <v>6</v>
      </c>
      <c r="O420" s="17">
        <v>8</v>
      </c>
      <c r="P420" s="12" t="s">
        <v>101</v>
      </c>
      <c r="Q420" s="17">
        <v>4</v>
      </c>
      <c r="R420" s="12" t="s">
        <v>207</v>
      </c>
      <c r="S420" s="17">
        <v>354</v>
      </c>
      <c r="T420" s="12" t="s">
        <v>2050</v>
      </c>
      <c r="U420" s="12" t="s">
        <v>2051</v>
      </c>
      <c r="V420" s="12">
        <v>230</v>
      </c>
    </row>
    <row r="421" spans="1:22" s="12" customFormat="1">
      <c r="A421" s="12" t="s">
        <v>2052</v>
      </c>
      <c r="C421" s="13">
        <v>578</v>
      </c>
      <c r="D421" s="14" t="s">
        <v>2053</v>
      </c>
      <c r="E421" s="15" t="s">
        <v>735</v>
      </c>
      <c r="F421" s="12" t="s">
        <v>515</v>
      </c>
      <c r="G421" s="16" t="s">
        <v>1762</v>
      </c>
      <c r="H421" s="12" t="s">
        <v>2054</v>
      </c>
      <c r="I421" s="12" t="s">
        <v>540</v>
      </c>
      <c r="J421" s="17">
        <v>125</v>
      </c>
      <c r="K421" s="18">
        <v>58</v>
      </c>
      <c r="L421" s="17">
        <v>4</v>
      </c>
      <c r="M421" s="12" t="s">
        <v>29</v>
      </c>
      <c r="N421" s="18">
        <v>5</v>
      </c>
      <c r="O421" s="17">
        <v>8</v>
      </c>
      <c r="P421" s="12" t="s">
        <v>101</v>
      </c>
      <c r="Q421" s="17">
        <v>4</v>
      </c>
      <c r="R421" s="12" t="s">
        <v>101</v>
      </c>
      <c r="S421" s="17">
        <v>219</v>
      </c>
      <c r="T421" s="12" t="s">
        <v>2055</v>
      </c>
      <c r="U421" s="12" t="s">
        <v>584</v>
      </c>
      <c r="V421" s="12">
        <v>208</v>
      </c>
    </row>
    <row r="422" spans="1:22" s="12" customFormat="1">
      <c r="A422" s="12" t="s">
        <v>2056</v>
      </c>
      <c r="C422" s="13">
        <v>441</v>
      </c>
      <c r="D422" s="14" t="s">
        <v>2057</v>
      </c>
      <c r="E422" s="22" t="s">
        <v>1130</v>
      </c>
      <c r="F422" s="12" t="s">
        <v>336</v>
      </c>
      <c r="G422" s="16" t="s">
        <v>714</v>
      </c>
      <c r="H422" s="12" t="s">
        <v>2058</v>
      </c>
      <c r="I422" s="12" t="s">
        <v>99</v>
      </c>
      <c r="J422" s="17">
        <v>47</v>
      </c>
      <c r="K422" s="18">
        <v>30</v>
      </c>
      <c r="L422" s="17">
        <v>3</v>
      </c>
      <c r="M422" s="12" t="s">
        <v>101</v>
      </c>
      <c r="N422" s="18">
        <v>4</v>
      </c>
      <c r="O422" s="17">
        <v>6</v>
      </c>
      <c r="Q422" s="17">
        <v>4</v>
      </c>
      <c r="R422" s="12" t="s">
        <v>31</v>
      </c>
      <c r="S422" s="17"/>
      <c r="T422" s="12" t="s">
        <v>2059</v>
      </c>
      <c r="U422" s="12" t="s">
        <v>49</v>
      </c>
      <c r="V422" s="12">
        <v>230</v>
      </c>
    </row>
    <row r="423" spans="1:22" s="12" customFormat="1">
      <c r="A423" s="12" t="s">
        <v>2060</v>
      </c>
      <c r="C423" s="13">
        <v>450</v>
      </c>
      <c r="D423" s="14" t="s">
        <v>2061</v>
      </c>
      <c r="E423" s="22" t="s">
        <v>436</v>
      </c>
      <c r="F423" s="12" t="s">
        <v>336</v>
      </c>
      <c r="G423" s="16" t="s">
        <v>434</v>
      </c>
      <c r="H423" s="12" t="s">
        <v>2062</v>
      </c>
      <c r="I423" s="12" t="s">
        <v>99</v>
      </c>
      <c r="J423" s="17">
        <v>100</v>
      </c>
      <c r="K423" s="18">
        <v>28</v>
      </c>
      <c r="L423" s="17">
        <v>4</v>
      </c>
      <c r="M423" s="12" t="s">
        <v>29</v>
      </c>
      <c r="N423" s="18">
        <v>6</v>
      </c>
      <c r="O423" s="17"/>
      <c r="Q423" s="17">
        <v>4</v>
      </c>
      <c r="R423" s="12" t="s">
        <v>101</v>
      </c>
      <c r="S423" s="17"/>
      <c r="T423" s="12" t="s">
        <v>2063</v>
      </c>
      <c r="U423" s="12" t="s">
        <v>935</v>
      </c>
      <c r="V423" s="12">
        <v>230</v>
      </c>
    </row>
    <row r="424" spans="1:22" s="12" customFormat="1">
      <c r="A424" s="12" t="s">
        <v>856</v>
      </c>
      <c r="C424" s="13">
        <v>442</v>
      </c>
      <c r="D424" s="14" t="s">
        <v>2064</v>
      </c>
      <c r="E424" s="15" t="s">
        <v>713</v>
      </c>
      <c r="F424" s="12" t="s">
        <v>336</v>
      </c>
      <c r="G424" s="16" t="s">
        <v>714</v>
      </c>
      <c r="H424" s="12" t="s">
        <v>2065</v>
      </c>
      <c r="I424" s="12" t="s">
        <v>99</v>
      </c>
      <c r="J424" s="17">
        <v>162</v>
      </c>
      <c r="K424" s="18">
        <v>12</v>
      </c>
      <c r="L424" s="17">
        <v>3</v>
      </c>
      <c r="M424" s="12" t="s">
        <v>101</v>
      </c>
      <c r="N424" s="18">
        <v>4</v>
      </c>
      <c r="O424" s="17">
        <v>8</v>
      </c>
      <c r="P424" s="12" t="s">
        <v>30</v>
      </c>
      <c r="Q424" s="17">
        <v>4</v>
      </c>
      <c r="R424" s="12" t="s">
        <v>31</v>
      </c>
      <c r="S424" s="17">
        <v>5</v>
      </c>
      <c r="T424" s="12" t="s">
        <v>2066</v>
      </c>
      <c r="U424" s="12" t="s">
        <v>49</v>
      </c>
      <c r="V424" s="12">
        <v>230</v>
      </c>
    </row>
    <row r="425" spans="1:22" s="12" customFormat="1">
      <c r="A425" s="12" t="s">
        <v>714</v>
      </c>
      <c r="C425" s="13">
        <v>443</v>
      </c>
      <c r="D425" s="14" t="s">
        <v>2067</v>
      </c>
      <c r="E425" s="22" t="s">
        <v>713</v>
      </c>
      <c r="F425" s="12" t="s">
        <v>336</v>
      </c>
      <c r="G425" s="16" t="s">
        <v>434</v>
      </c>
      <c r="H425" s="12" t="s">
        <v>2068</v>
      </c>
      <c r="I425" s="12" t="s">
        <v>99</v>
      </c>
      <c r="J425" s="17">
        <v>1000</v>
      </c>
      <c r="K425" s="18">
        <v>31</v>
      </c>
      <c r="L425" s="17">
        <v>6</v>
      </c>
      <c r="M425" s="12" t="s">
        <v>101</v>
      </c>
      <c r="N425" s="18">
        <v>8</v>
      </c>
      <c r="O425" s="17">
        <v>10</v>
      </c>
      <c r="P425" s="12" t="s">
        <v>71</v>
      </c>
      <c r="Q425" s="17">
        <v>8</v>
      </c>
      <c r="R425" s="12" t="s">
        <v>101</v>
      </c>
      <c r="S425" s="17"/>
      <c r="T425" s="12" t="s">
        <v>2069</v>
      </c>
      <c r="U425" s="12" t="s">
        <v>584</v>
      </c>
      <c r="V425" s="12">
        <v>230</v>
      </c>
    </row>
    <row r="426" spans="1:22" s="12" customFormat="1">
      <c r="A426" s="12" t="s">
        <v>2070</v>
      </c>
      <c r="C426" s="13">
        <v>444</v>
      </c>
      <c r="D426" s="14" t="s">
        <v>2071</v>
      </c>
      <c r="E426" s="15" t="s">
        <v>713</v>
      </c>
      <c r="F426" s="12" t="s">
        <v>336</v>
      </c>
      <c r="G426" s="16" t="s">
        <v>714</v>
      </c>
      <c r="H426" s="12" t="s">
        <v>2072</v>
      </c>
      <c r="I426" s="12" t="s">
        <v>99</v>
      </c>
      <c r="J426" s="17">
        <v>100</v>
      </c>
      <c r="K426" s="18">
        <v>28</v>
      </c>
      <c r="L426" s="17">
        <v>4</v>
      </c>
      <c r="M426" s="12" t="s">
        <v>29</v>
      </c>
      <c r="N426" s="18">
        <v>6</v>
      </c>
      <c r="O426" s="17">
        <v>8</v>
      </c>
      <c r="P426" s="12" t="s">
        <v>101</v>
      </c>
      <c r="Q426" s="17">
        <v>4</v>
      </c>
      <c r="R426" s="12" t="s">
        <v>101</v>
      </c>
      <c r="S426" s="17">
        <v>1368</v>
      </c>
      <c r="T426" s="12" t="s">
        <v>2073</v>
      </c>
      <c r="U426" s="12" t="s">
        <v>49</v>
      </c>
      <c r="V426" s="12">
        <v>230</v>
      </c>
    </row>
    <row r="427" spans="1:22" s="12" customFormat="1">
      <c r="A427" s="12" t="s">
        <v>1196</v>
      </c>
      <c r="C427" s="13">
        <v>459</v>
      </c>
      <c r="D427" s="14" t="s">
        <v>2074</v>
      </c>
      <c r="E427" s="15" t="s">
        <v>562</v>
      </c>
      <c r="F427" s="12" t="s">
        <v>336</v>
      </c>
      <c r="G427" s="16" t="s">
        <v>434</v>
      </c>
      <c r="H427" s="12" t="s">
        <v>2075</v>
      </c>
      <c r="I427" s="12" t="s">
        <v>99</v>
      </c>
      <c r="J427" s="17">
        <v>950</v>
      </c>
      <c r="K427" s="18">
        <v>36</v>
      </c>
      <c r="L427" s="17">
        <v>10</v>
      </c>
      <c r="M427" s="12" t="s">
        <v>101</v>
      </c>
      <c r="N427" s="21" t="s">
        <v>100</v>
      </c>
      <c r="O427" s="17">
        <v>12</v>
      </c>
      <c r="P427" s="12" t="s">
        <v>101</v>
      </c>
      <c r="Q427" s="17">
        <v>12</v>
      </c>
      <c r="R427" s="12" t="s">
        <v>101</v>
      </c>
      <c r="S427" s="17"/>
      <c r="T427" s="12" t="s">
        <v>2076</v>
      </c>
      <c r="U427" s="12" t="s">
        <v>935</v>
      </c>
      <c r="V427" s="12">
        <v>460</v>
      </c>
    </row>
    <row r="428" spans="1:22" s="12" customFormat="1">
      <c r="A428" s="12" t="s">
        <v>2077</v>
      </c>
      <c r="C428" s="13">
        <v>446</v>
      </c>
      <c r="D428" s="14" t="s">
        <v>2078</v>
      </c>
      <c r="E428" s="22" t="s">
        <v>562</v>
      </c>
      <c r="F428" s="12" t="s">
        <v>336</v>
      </c>
      <c r="G428" s="16" t="s">
        <v>434</v>
      </c>
      <c r="H428" s="12" t="s">
        <v>2079</v>
      </c>
      <c r="I428" s="12" t="s">
        <v>99</v>
      </c>
      <c r="J428" s="17">
        <v>150</v>
      </c>
      <c r="K428" s="18">
        <v>40</v>
      </c>
      <c r="L428" s="17">
        <v>3</v>
      </c>
      <c r="M428" s="12" t="s">
        <v>101</v>
      </c>
      <c r="N428" s="18">
        <v>4</v>
      </c>
      <c r="O428" s="17">
        <v>8</v>
      </c>
      <c r="P428" s="12" t="s">
        <v>30</v>
      </c>
      <c r="Q428" s="17">
        <v>6</v>
      </c>
      <c r="R428" s="12" t="s">
        <v>101</v>
      </c>
      <c r="S428" s="17"/>
      <c r="T428" s="12" t="s">
        <v>2080</v>
      </c>
      <c r="U428" s="12" t="s">
        <v>49</v>
      </c>
      <c r="V428" s="12">
        <v>230</v>
      </c>
    </row>
    <row r="429" spans="1:22" s="12" customFormat="1">
      <c r="A429" s="12" t="s">
        <v>2081</v>
      </c>
      <c r="C429" s="13">
        <v>448</v>
      </c>
      <c r="D429" s="14" t="s">
        <v>2082</v>
      </c>
      <c r="E429" s="15" t="s">
        <v>713</v>
      </c>
      <c r="F429" s="12" t="s">
        <v>336</v>
      </c>
      <c r="G429" s="16" t="s">
        <v>2083</v>
      </c>
      <c r="H429" s="12" t="s">
        <v>2084</v>
      </c>
      <c r="I429" s="12" t="s">
        <v>99</v>
      </c>
      <c r="J429" s="17">
        <v>210</v>
      </c>
      <c r="K429" s="18">
        <v>19</v>
      </c>
      <c r="L429" s="17">
        <v>3</v>
      </c>
      <c r="M429" s="12" t="s">
        <v>101</v>
      </c>
      <c r="N429" s="18">
        <v>4</v>
      </c>
      <c r="O429" s="17">
        <v>8</v>
      </c>
      <c r="P429" s="12" t="s">
        <v>30</v>
      </c>
      <c r="Q429" s="17">
        <v>4</v>
      </c>
      <c r="R429" s="12" t="s">
        <v>101</v>
      </c>
      <c r="S429" s="17"/>
      <c r="T429" s="12" t="s">
        <v>2085</v>
      </c>
      <c r="U429" s="12" t="s">
        <v>935</v>
      </c>
      <c r="V429" s="12">
        <v>230</v>
      </c>
    </row>
    <row r="430" spans="1:22" s="12" customFormat="1">
      <c r="A430" s="12" t="s">
        <v>2083</v>
      </c>
      <c r="C430" s="13">
        <v>447</v>
      </c>
      <c r="D430" s="14" t="s">
        <v>2086</v>
      </c>
      <c r="E430" s="15" t="s">
        <v>713</v>
      </c>
      <c r="F430" s="12" t="s">
        <v>336</v>
      </c>
      <c r="G430" s="16" t="s">
        <v>714</v>
      </c>
      <c r="H430" s="12" t="s">
        <v>2087</v>
      </c>
      <c r="I430" s="12" t="s">
        <v>99</v>
      </c>
      <c r="J430" s="17">
        <v>150</v>
      </c>
      <c r="K430" s="18">
        <v>26</v>
      </c>
      <c r="L430" s="17">
        <v>3</v>
      </c>
      <c r="M430" s="12" t="s">
        <v>101</v>
      </c>
      <c r="N430" s="18">
        <v>4</v>
      </c>
      <c r="O430" s="17">
        <v>8</v>
      </c>
      <c r="P430" s="12" t="s">
        <v>30</v>
      </c>
      <c r="Q430" s="17">
        <v>4</v>
      </c>
      <c r="R430" s="12" t="s">
        <v>101</v>
      </c>
      <c r="S430" s="17"/>
      <c r="T430" s="12" t="s">
        <v>2088</v>
      </c>
      <c r="U430" s="12" t="s">
        <v>935</v>
      </c>
      <c r="V430" s="12">
        <v>230</v>
      </c>
    </row>
    <row r="431" spans="1:22" s="12" customFormat="1">
      <c r="A431" s="12" t="s">
        <v>2089</v>
      </c>
      <c r="C431" s="13">
        <v>449</v>
      </c>
      <c r="D431" s="14" t="s">
        <v>2090</v>
      </c>
      <c r="E431" s="22" t="s">
        <v>562</v>
      </c>
      <c r="F431" s="12" t="s">
        <v>336</v>
      </c>
      <c r="G431" s="16" t="s">
        <v>434</v>
      </c>
      <c r="H431" s="12" t="s">
        <v>2091</v>
      </c>
      <c r="I431" s="12" t="s">
        <v>99</v>
      </c>
      <c r="J431" s="17">
        <v>258</v>
      </c>
      <c r="K431" s="18">
        <v>24</v>
      </c>
      <c r="L431" s="17">
        <v>4</v>
      </c>
      <c r="M431" s="12" t="s">
        <v>101</v>
      </c>
      <c r="N431" s="18">
        <v>6</v>
      </c>
      <c r="O431" s="17"/>
      <c r="Q431" s="17">
        <v>6</v>
      </c>
      <c r="R431" s="12" t="s">
        <v>101</v>
      </c>
      <c r="S431" s="17"/>
      <c r="T431" s="12" t="s">
        <v>2092</v>
      </c>
      <c r="V431" s="12">
        <v>230</v>
      </c>
    </row>
    <row r="432" spans="1:22" s="12" customFormat="1">
      <c r="A432" s="12" t="s">
        <v>2093</v>
      </c>
      <c r="C432" s="13">
        <v>466</v>
      </c>
      <c r="D432" s="14" t="s">
        <v>2094</v>
      </c>
      <c r="E432" s="22" t="s">
        <v>713</v>
      </c>
      <c r="F432" s="12" t="s">
        <v>336</v>
      </c>
      <c r="G432" s="16" t="s">
        <v>2095</v>
      </c>
      <c r="H432" s="12" t="s">
        <v>2096</v>
      </c>
      <c r="I432" s="12" t="s">
        <v>99</v>
      </c>
      <c r="J432" s="17">
        <v>138</v>
      </c>
      <c r="K432" s="18">
        <v>13.7</v>
      </c>
      <c r="L432" s="17">
        <v>4</v>
      </c>
      <c r="M432" s="12" t="s">
        <v>101</v>
      </c>
      <c r="N432" s="18">
        <v>6</v>
      </c>
      <c r="O432" s="17">
        <v>6</v>
      </c>
      <c r="P432" s="12" t="s">
        <v>71</v>
      </c>
      <c r="Q432" s="17">
        <v>4</v>
      </c>
      <c r="R432" s="12" t="s">
        <v>101</v>
      </c>
      <c r="S432" s="17">
        <v>495</v>
      </c>
      <c r="T432" s="12" t="s">
        <v>2097</v>
      </c>
      <c r="U432" s="12" t="s">
        <v>49</v>
      </c>
      <c r="V432" s="12">
        <v>230</v>
      </c>
    </row>
    <row r="433" spans="1:22" s="12" customFormat="1">
      <c r="A433" s="12" t="s">
        <v>2098</v>
      </c>
      <c r="C433" s="13">
        <v>145</v>
      </c>
      <c r="D433" s="14" t="s">
        <v>2099</v>
      </c>
      <c r="E433" s="15" t="s">
        <v>1153</v>
      </c>
      <c r="F433" s="12" t="s">
        <v>25</v>
      </c>
      <c r="G433" s="16" t="s">
        <v>1151</v>
      </c>
      <c r="H433" s="12" t="s">
        <v>2100</v>
      </c>
      <c r="I433" s="12" t="s">
        <v>99</v>
      </c>
      <c r="J433" s="17">
        <v>700</v>
      </c>
      <c r="K433" s="18">
        <v>43.7</v>
      </c>
      <c r="L433" s="17">
        <v>4</v>
      </c>
      <c r="M433" s="12" t="s">
        <v>71</v>
      </c>
      <c r="N433" s="18">
        <v>8</v>
      </c>
      <c r="O433" s="17">
        <v>8</v>
      </c>
      <c r="P433" s="12" t="s">
        <v>101</v>
      </c>
      <c r="Q433" s="17">
        <v>6</v>
      </c>
      <c r="R433" s="12" t="s">
        <v>101</v>
      </c>
      <c r="S433" s="17">
        <v>405</v>
      </c>
      <c r="T433" s="12" t="s">
        <v>2101</v>
      </c>
      <c r="U433" s="12" t="s">
        <v>169</v>
      </c>
      <c r="V433" s="12">
        <v>230</v>
      </c>
    </row>
    <row r="434" spans="1:22" s="12" customFormat="1">
      <c r="A434" s="12" t="s">
        <v>2102</v>
      </c>
      <c r="C434" s="13">
        <v>414</v>
      </c>
      <c r="D434" s="14" t="s">
        <v>2103</v>
      </c>
      <c r="E434" s="22" t="s">
        <v>231</v>
      </c>
      <c r="F434" s="12" t="s">
        <v>25</v>
      </c>
      <c r="G434" s="16" t="s">
        <v>134</v>
      </c>
      <c r="H434" s="12" t="s">
        <v>2104</v>
      </c>
      <c r="I434" s="12" t="s">
        <v>99</v>
      </c>
      <c r="J434" s="17">
        <v>115</v>
      </c>
      <c r="K434" s="18">
        <v>32.200000000000003</v>
      </c>
      <c r="L434" s="17">
        <v>3</v>
      </c>
      <c r="M434" s="12" t="s">
        <v>101</v>
      </c>
      <c r="N434" s="18">
        <v>4</v>
      </c>
      <c r="O434" s="17"/>
      <c r="Q434" s="17">
        <v>6</v>
      </c>
      <c r="R434" s="12" t="s">
        <v>101</v>
      </c>
      <c r="S434" s="17">
        <v>1050</v>
      </c>
      <c r="T434" s="12" t="s">
        <v>2105</v>
      </c>
      <c r="U434" s="12" t="s">
        <v>49</v>
      </c>
      <c r="V434" s="12">
        <v>230</v>
      </c>
    </row>
    <row r="435" spans="1:22" s="12" customFormat="1">
      <c r="A435" s="12" t="s">
        <v>2106</v>
      </c>
      <c r="C435" s="13">
        <v>257</v>
      </c>
      <c r="D435" s="14" t="s">
        <v>2107</v>
      </c>
      <c r="E435" s="15" t="s">
        <v>726</v>
      </c>
      <c r="F435" s="12" t="s">
        <v>25</v>
      </c>
      <c r="G435" s="16" t="s">
        <v>26</v>
      </c>
      <c r="H435" s="12" t="s">
        <v>2108</v>
      </c>
      <c r="I435" s="12" t="s">
        <v>99</v>
      </c>
      <c r="J435" s="17">
        <v>35</v>
      </c>
      <c r="K435" s="18">
        <v>22</v>
      </c>
      <c r="L435" s="17">
        <v>2</v>
      </c>
      <c r="M435" s="12" t="s">
        <v>101</v>
      </c>
      <c r="N435" s="18">
        <v>4</v>
      </c>
      <c r="O435" s="17">
        <v>6</v>
      </c>
      <c r="P435" s="12" t="s">
        <v>101</v>
      </c>
      <c r="Q435" s="17">
        <v>2</v>
      </c>
      <c r="R435" s="12" t="s">
        <v>101</v>
      </c>
      <c r="S435" s="17"/>
      <c r="T435" s="12" t="s">
        <v>2109</v>
      </c>
      <c r="U435" s="12" t="s">
        <v>169</v>
      </c>
      <c r="V435" s="12">
        <v>230</v>
      </c>
    </row>
    <row r="436" spans="1:22" s="12" customFormat="1">
      <c r="A436" s="12" t="s">
        <v>2110</v>
      </c>
      <c r="B436" s="12" t="s">
        <v>2111</v>
      </c>
      <c r="C436" s="13">
        <v>209</v>
      </c>
      <c r="D436" s="14" t="s">
        <v>2112</v>
      </c>
      <c r="E436" s="15" t="s">
        <v>273</v>
      </c>
      <c r="F436" s="12" t="s">
        <v>25</v>
      </c>
      <c r="G436" s="16" t="s">
        <v>1221</v>
      </c>
      <c r="H436" s="12" t="s">
        <v>2113</v>
      </c>
      <c r="I436" s="12" t="s">
        <v>99</v>
      </c>
      <c r="J436" s="17">
        <v>108</v>
      </c>
      <c r="K436" s="18">
        <v>12</v>
      </c>
      <c r="L436" s="17">
        <v>3</v>
      </c>
      <c r="M436" s="12" t="s">
        <v>101</v>
      </c>
      <c r="N436" s="18">
        <v>4</v>
      </c>
      <c r="O436" s="17">
        <v>4</v>
      </c>
      <c r="P436" s="12" t="s">
        <v>31</v>
      </c>
      <c r="Q436" s="17">
        <v>4</v>
      </c>
      <c r="R436" s="12" t="s">
        <v>101</v>
      </c>
      <c r="S436" s="17"/>
      <c r="T436" s="12" t="s">
        <v>2114</v>
      </c>
      <c r="U436" s="12" t="s">
        <v>49</v>
      </c>
      <c r="V436" s="12">
        <v>230</v>
      </c>
    </row>
    <row r="437" spans="1:22" s="12" customFormat="1">
      <c r="A437" s="12" t="s">
        <v>2115</v>
      </c>
      <c r="C437" s="13">
        <v>214</v>
      </c>
      <c r="D437" s="14" t="s">
        <v>2116</v>
      </c>
      <c r="E437" s="15" t="s">
        <v>150</v>
      </c>
      <c r="F437" s="12" t="s">
        <v>25</v>
      </c>
      <c r="G437" s="16" t="s">
        <v>193</v>
      </c>
      <c r="H437" s="12" t="s">
        <v>2117</v>
      </c>
      <c r="I437" s="12" t="s">
        <v>99</v>
      </c>
      <c r="J437" s="17">
        <v>20</v>
      </c>
      <c r="K437" s="18">
        <v>76</v>
      </c>
      <c r="L437" s="17">
        <v>2</v>
      </c>
      <c r="M437" s="12" t="s">
        <v>101</v>
      </c>
      <c r="N437" s="18">
        <v>4</v>
      </c>
      <c r="O437" s="17">
        <v>6</v>
      </c>
      <c r="P437" s="12" t="s">
        <v>101</v>
      </c>
      <c r="Q437" s="17">
        <v>2</v>
      </c>
      <c r="R437" s="12" t="s">
        <v>101</v>
      </c>
      <c r="S437" s="17"/>
      <c r="T437" s="12" t="s">
        <v>2118</v>
      </c>
      <c r="V437" s="12">
        <v>230</v>
      </c>
    </row>
    <row r="438" spans="1:22" s="12" customFormat="1">
      <c r="A438" s="12" t="s">
        <v>2119</v>
      </c>
      <c r="C438" s="13">
        <v>215</v>
      </c>
      <c r="D438" s="14" t="s">
        <v>2120</v>
      </c>
      <c r="E438" s="15" t="s">
        <v>150</v>
      </c>
      <c r="F438" s="12" t="s">
        <v>25</v>
      </c>
      <c r="G438" s="16" t="s">
        <v>2121</v>
      </c>
      <c r="H438" s="12" t="s">
        <v>2122</v>
      </c>
      <c r="I438" s="12" t="s">
        <v>99</v>
      </c>
      <c r="J438" s="17">
        <v>26</v>
      </c>
      <c r="K438" s="18">
        <v>17.5</v>
      </c>
      <c r="L438" s="17">
        <v>2</v>
      </c>
      <c r="M438" s="12" t="s">
        <v>101</v>
      </c>
      <c r="N438" s="18">
        <v>4</v>
      </c>
      <c r="O438" s="17">
        <v>8</v>
      </c>
      <c r="P438" s="12" t="s">
        <v>30</v>
      </c>
      <c r="Q438" s="17">
        <v>2</v>
      </c>
      <c r="R438" s="12" t="s">
        <v>101</v>
      </c>
      <c r="S438" s="17">
        <v>760</v>
      </c>
      <c r="T438" s="12" t="s">
        <v>2123</v>
      </c>
      <c r="V438" s="12">
        <v>230</v>
      </c>
    </row>
    <row r="439" spans="1:22" s="12" customFormat="1">
      <c r="A439" s="12" t="s">
        <v>2124</v>
      </c>
      <c r="B439" s="12" t="s">
        <v>2125</v>
      </c>
      <c r="C439" s="13">
        <v>201</v>
      </c>
      <c r="D439" s="14" t="s">
        <v>2126</v>
      </c>
      <c r="E439" s="15" t="s">
        <v>726</v>
      </c>
      <c r="F439" s="12" t="s">
        <v>25</v>
      </c>
      <c r="G439" s="16" t="s">
        <v>26</v>
      </c>
      <c r="H439" s="12" t="s">
        <v>2127</v>
      </c>
      <c r="I439" s="12" t="s">
        <v>99</v>
      </c>
      <c r="J439" s="17">
        <v>100</v>
      </c>
      <c r="K439" s="18">
        <v>33.1</v>
      </c>
      <c r="L439" s="17">
        <v>4</v>
      </c>
      <c r="M439" s="12" t="s">
        <v>207</v>
      </c>
      <c r="N439" s="18">
        <v>6</v>
      </c>
      <c r="O439" s="17">
        <v>8</v>
      </c>
      <c r="P439" s="12" t="s">
        <v>101</v>
      </c>
      <c r="Q439" s="17">
        <v>4</v>
      </c>
      <c r="R439" s="12" t="s">
        <v>101</v>
      </c>
      <c r="S439" s="17">
        <v>30</v>
      </c>
      <c r="T439" s="12" t="s">
        <v>2128</v>
      </c>
      <c r="U439" s="12" t="s">
        <v>49</v>
      </c>
      <c r="V439" s="12">
        <v>230</v>
      </c>
    </row>
    <row r="440" spans="1:22" s="12" customFormat="1">
      <c r="A440" s="12" t="s">
        <v>2129</v>
      </c>
      <c r="C440" s="13">
        <v>823</v>
      </c>
      <c r="D440" s="14" t="s">
        <v>2130</v>
      </c>
      <c r="E440" s="45" t="s">
        <v>1949</v>
      </c>
      <c r="F440" s="12" t="s">
        <v>515</v>
      </c>
      <c r="G440" s="16" t="s">
        <v>1807</v>
      </c>
      <c r="H440" s="12" t="s">
        <v>2131</v>
      </c>
      <c r="I440" s="12" t="s">
        <v>540</v>
      </c>
      <c r="J440" s="17">
        <v>240</v>
      </c>
      <c r="K440" s="18">
        <v>58</v>
      </c>
      <c r="L440" s="17">
        <v>4</v>
      </c>
      <c r="M440" s="12" t="s">
        <v>101</v>
      </c>
      <c r="N440" s="18">
        <v>6</v>
      </c>
      <c r="O440" s="17">
        <v>8</v>
      </c>
      <c r="P440" s="12" t="s">
        <v>101</v>
      </c>
      <c r="Q440" s="17">
        <v>6</v>
      </c>
      <c r="R440" s="12" t="s">
        <v>207</v>
      </c>
      <c r="S440" s="17">
        <v>1340</v>
      </c>
      <c r="T440" s="12" t="s">
        <v>2132</v>
      </c>
      <c r="U440" s="12" t="s">
        <v>608</v>
      </c>
      <c r="V440" s="12">
        <v>230</v>
      </c>
    </row>
    <row r="441" spans="1:22" s="12" customFormat="1">
      <c r="A441" s="12" t="s">
        <v>2133</v>
      </c>
      <c r="C441" s="13">
        <v>322</v>
      </c>
      <c r="D441" s="14" t="s">
        <v>2134</v>
      </c>
      <c r="E441" s="15" t="s">
        <v>352</v>
      </c>
      <c r="F441" s="12" t="s">
        <v>25</v>
      </c>
      <c r="G441" s="16" t="s">
        <v>134</v>
      </c>
      <c r="H441" s="12" t="s">
        <v>2135</v>
      </c>
      <c r="I441" s="12" t="s">
        <v>99</v>
      </c>
      <c r="J441" s="17">
        <v>100</v>
      </c>
      <c r="K441" s="18">
        <v>42</v>
      </c>
      <c r="L441" s="17">
        <v>4</v>
      </c>
      <c r="M441" s="12" t="s">
        <v>207</v>
      </c>
      <c r="N441" s="18">
        <v>6</v>
      </c>
      <c r="O441" s="17">
        <v>8</v>
      </c>
      <c r="P441" s="12" t="s">
        <v>101</v>
      </c>
      <c r="Q441" s="17">
        <v>4</v>
      </c>
      <c r="R441" s="12" t="s">
        <v>101</v>
      </c>
      <c r="S441" s="17">
        <v>100</v>
      </c>
      <c r="T441" s="12" t="s">
        <v>2136</v>
      </c>
      <c r="U441" s="12" t="s">
        <v>169</v>
      </c>
      <c r="V441" s="12">
        <v>230</v>
      </c>
    </row>
    <row r="442" spans="1:22" s="12" customFormat="1">
      <c r="A442" s="12" t="s">
        <v>2137</v>
      </c>
      <c r="C442" s="13">
        <v>577</v>
      </c>
      <c r="D442" s="14" t="s">
        <v>2138</v>
      </c>
      <c r="E442" s="15" t="s">
        <v>605</v>
      </c>
      <c r="F442" s="12" t="s">
        <v>515</v>
      </c>
      <c r="G442" s="16" t="s">
        <v>1189</v>
      </c>
      <c r="H442" s="12" t="s">
        <v>2139</v>
      </c>
      <c r="I442" s="12" t="s">
        <v>540</v>
      </c>
      <c r="J442" s="17">
        <v>150</v>
      </c>
      <c r="K442" s="18">
        <v>40</v>
      </c>
      <c r="L442" s="17">
        <v>4</v>
      </c>
      <c r="M442" s="12" t="s">
        <v>101</v>
      </c>
      <c r="N442" s="18">
        <v>6</v>
      </c>
      <c r="O442" s="17">
        <v>6</v>
      </c>
      <c r="P442" s="12" t="s">
        <v>101</v>
      </c>
      <c r="Q442" s="17">
        <v>4</v>
      </c>
      <c r="R442" s="12" t="s">
        <v>101</v>
      </c>
      <c r="S442" s="17">
        <v>2400</v>
      </c>
      <c r="T442" s="12" t="s">
        <v>2140</v>
      </c>
      <c r="V442" s="12">
        <v>230</v>
      </c>
    </row>
    <row r="443" spans="1:22" s="12" customFormat="1">
      <c r="A443" s="12" t="s">
        <v>1759</v>
      </c>
      <c r="C443" s="13">
        <v>144</v>
      </c>
      <c r="D443" s="14" t="s">
        <v>2141</v>
      </c>
      <c r="E443" s="15" t="s">
        <v>189</v>
      </c>
      <c r="F443" s="12" t="s">
        <v>25</v>
      </c>
      <c r="G443" s="16" t="s">
        <v>112</v>
      </c>
      <c r="H443" s="12" t="s">
        <v>2142</v>
      </c>
      <c r="I443" s="12" t="s">
        <v>99</v>
      </c>
      <c r="J443" s="17">
        <v>50</v>
      </c>
      <c r="K443" s="18">
        <v>25</v>
      </c>
      <c r="L443" s="17">
        <v>3</v>
      </c>
      <c r="M443" s="12" t="s">
        <v>101</v>
      </c>
      <c r="N443" s="18">
        <v>3</v>
      </c>
      <c r="O443" s="17">
        <v>4</v>
      </c>
      <c r="P443" s="12" t="s">
        <v>101</v>
      </c>
      <c r="Q443" s="17">
        <v>3</v>
      </c>
      <c r="R443" s="12" t="s">
        <v>101</v>
      </c>
      <c r="S443" s="17">
        <v>3000</v>
      </c>
      <c r="T443" s="12" t="s">
        <v>223</v>
      </c>
      <c r="V443" s="12">
        <v>230</v>
      </c>
    </row>
    <row r="444" spans="1:22" s="12" customFormat="1">
      <c r="A444" s="12" t="s">
        <v>2143</v>
      </c>
      <c r="C444" s="13">
        <v>417</v>
      </c>
      <c r="D444" s="14" t="s">
        <v>2144</v>
      </c>
      <c r="E444" s="15" t="s">
        <v>268</v>
      </c>
      <c r="F444" s="12" t="s">
        <v>25</v>
      </c>
      <c r="G444" s="16" t="s">
        <v>291</v>
      </c>
      <c r="H444" s="12" t="s">
        <v>2145</v>
      </c>
      <c r="I444" s="12" t="s">
        <v>99</v>
      </c>
      <c r="J444" s="17">
        <v>120</v>
      </c>
      <c r="K444" s="18">
        <v>28.1</v>
      </c>
      <c r="L444" s="17">
        <v>4</v>
      </c>
      <c r="M444" s="12" t="s">
        <v>101</v>
      </c>
      <c r="N444" s="18">
        <v>5</v>
      </c>
      <c r="O444" s="17">
        <v>8</v>
      </c>
      <c r="P444" s="12" t="s">
        <v>30</v>
      </c>
      <c r="Q444" s="17">
        <v>4</v>
      </c>
      <c r="R444" s="12" t="s">
        <v>101</v>
      </c>
      <c r="S444" s="17">
        <v>843</v>
      </c>
      <c r="T444" s="12" t="s">
        <v>2146</v>
      </c>
      <c r="V444" s="12">
        <v>230</v>
      </c>
    </row>
    <row r="445" spans="1:22" s="12" customFormat="1">
      <c r="A445" s="12" t="s">
        <v>2147</v>
      </c>
      <c r="C445" s="13">
        <v>864</v>
      </c>
      <c r="D445" s="14" t="s">
        <v>2148</v>
      </c>
      <c r="E445" s="15"/>
      <c r="F445" s="12" t="s">
        <v>336</v>
      </c>
      <c r="G445" s="16"/>
      <c r="H445" s="12" t="s">
        <v>2149</v>
      </c>
      <c r="I445" s="12" t="s">
        <v>99</v>
      </c>
      <c r="J445" s="17">
        <v>210</v>
      </c>
      <c r="K445" s="18">
        <v>77</v>
      </c>
      <c r="L445" s="17">
        <v>4</v>
      </c>
      <c r="M445" s="12" t="s">
        <v>29</v>
      </c>
      <c r="N445" s="18">
        <v>6</v>
      </c>
      <c r="O445" s="17">
        <v>8</v>
      </c>
      <c r="P445" s="12" t="s">
        <v>101</v>
      </c>
      <c r="Q445" s="17">
        <v>4</v>
      </c>
      <c r="R445" s="12" t="s">
        <v>2150</v>
      </c>
      <c r="S445" s="17">
        <v>1174</v>
      </c>
      <c r="T445" s="12" t="s">
        <v>2151</v>
      </c>
      <c r="U445" s="12" t="s">
        <v>2152</v>
      </c>
      <c r="V445" s="12">
        <v>230</v>
      </c>
    </row>
    <row r="446" spans="1:22" s="12" customFormat="1">
      <c r="A446" s="12" t="s">
        <v>2153</v>
      </c>
      <c r="C446" s="13">
        <v>461</v>
      </c>
      <c r="D446" s="14" t="s">
        <v>2154</v>
      </c>
      <c r="E446" s="15" t="s">
        <v>697</v>
      </c>
      <c r="F446" s="12" t="s">
        <v>336</v>
      </c>
      <c r="G446" s="16" t="s">
        <v>414</v>
      </c>
      <c r="H446" s="12" t="s">
        <v>2155</v>
      </c>
      <c r="I446" s="12" t="s">
        <v>99</v>
      </c>
      <c r="J446" s="17">
        <v>100</v>
      </c>
      <c r="K446" s="18">
        <v>69</v>
      </c>
      <c r="L446" s="17">
        <v>4</v>
      </c>
      <c r="M446" s="12" t="s">
        <v>207</v>
      </c>
      <c r="N446" s="18">
        <v>6</v>
      </c>
      <c r="O446" s="17">
        <v>8</v>
      </c>
      <c r="P446" s="12" t="s">
        <v>30</v>
      </c>
      <c r="Q446" s="17">
        <v>4</v>
      </c>
      <c r="R446" s="12" t="s">
        <v>101</v>
      </c>
      <c r="S446" s="17">
        <v>1680</v>
      </c>
      <c r="T446" s="12" t="s">
        <v>2156</v>
      </c>
      <c r="U446" s="12" t="s">
        <v>511</v>
      </c>
      <c r="V446" s="12">
        <v>230</v>
      </c>
    </row>
    <row r="447" spans="1:22" s="12" customFormat="1">
      <c r="A447" s="12" t="s">
        <v>2157</v>
      </c>
      <c r="C447" s="13">
        <v>566</v>
      </c>
      <c r="D447" s="14" t="s">
        <v>2158</v>
      </c>
      <c r="E447" s="15" t="s">
        <v>1246</v>
      </c>
      <c r="F447" s="12" t="s">
        <v>515</v>
      </c>
      <c r="G447" s="16" t="s">
        <v>1244</v>
      </c>
      <c r="H447" s="12" t="s">
        <v>2159</v>
      </c>
      <c r="I447" s="12" t="s">
        <v>518</v>
      </c>
      <c r="J447" s="12">
        <v>150</v>
      </c>
      <c r="K447" s="18">
        <v>40</v>
      </c>
      <c r="L447" s="12">
        <v>4</v>
      </c>
      <c r="M447" s="12" t="s">
        <v>207</v>
      </c>
      <c r="N447" s="18">
        <v>6</v>
      </c>
      <c r="Q447" s="12">
        <v>6</v>
      </c>
      <c r="R447" s="12" t="s">
        <v>101</v>
      </c>
      <c r="S447" s="12">
        <v>3800</v>
      </c>
      <c r="T447" s="12" t="s">
        <v>2160</v>
      </c>
      <c r="V447" s="12">
        <v>230</v>
      </c>
    </row>
    <row r="448" spans="1:22" s="12" customFormat="1">
      <c r="A448" s="12" t="s">
        <v>2161</v>
      </c>
      <c r="C448" s="13">
        <v>253</v>
      </c>
      <c r="D448" s="14" t="s">
        <v>2162</v>
      </c>
      <c r="E448" s="15"/>
      <c r="F448" s="12" t="s">
        <v>336</v>
      </c>
      <c r="G448" s="16" t="s">
        <v>1736</v>
      </c>
      <c r="H448" s="12" t="s">
        <v>2163</v>
      </c>
      <c r="I448" s="12" t="s">
        <v>99</v>
      </c>
      <c r="J448" s="12">
        <v>189</v>
      </c>
      <c r="K448" s="18">
        <v>45.2</v>
      </c>
      <c r="L448" s="12">
        <v>4</v>
      </c>
      <c r="M448" s="12" t="s">
        <v>101</v>
      </c>
      <c r="N448" s="18">
        <v>6</v>
      </c>
      <c r="O448" s="12">
        <v>8</v>
      </c>
      <c r="P448" s="12" t="s">
        <v>101</v>
      </c>
      <c r="Q448" s="12">
        <v>4</v>
      </c>
      <c r="R448" s="12" t="s">
        <v>101</v>
      </c>
      <c r="S448" s="12">
        <v>1095</v>
      </c>
      <c r="T448" s="12" t="s">
        <v>2164</v>
      </c>
      <c r="U448" s="12" t="s">
        <v>2165</v>
      </c>
      <c r="V448" s="12">
        <v>230</v>
      </c>
    </row>
    <row r="449" spans="1:22" s="12" customFormat="1">
      <c r="A449" s="12" t="s">
        <v>2166</v>
      </c>
      <c r="C449" s="13">
        <v>207</v>
      </c>
      <c r="D449" s="14" t="s">
        <v>2167</v>
      </c>
      <c r="E449" s="15" t="s">
        <v>1223</v>
      </c>
      <c r="F449" s="12" t="s">
        <v>25</v>
      </c>
      <c r="G449" s="16" t="s">
        <v>148</v>
      </c>
      <c r="H449" s="12" t="s">
        <v>2168</v>
      </c>
      <c r="I449" s="12" t="s">
        <v>99</v>
      </c>
      <c r="J449" s="17">
        <v>165</v>
      </c>
      <c r="K449" s="18">
        <v>48</v>
      </c>
      <c r="L449" s="17">
        <v>4</v>
      </c>
      <c r="M449" s="12" t="s">
        <v>29</v>
      </c>
      <c r="N449" s="18">
        <v>6</v>
      </c>
      <c r="O449" s="17">
        <v>8</v>
      </c>
      <c r="P449" s="12" t="s">
        <v>71</v>
      </c>
      <c r="Q449" s="17">
        <v>6</v>
      </c>
      <c r="R449" s="12" t="s">
        <v>101</v>
      </c>
      <c r="S449" s="17">
        <v>2750</v>
      </c>
      <c r="T449" s="12" t="s">
        <v>2169</v>
      </c>
      <c r="V449" s="12">
        <v>230</v>
      </c>
    </row>
    <row r="450" spans="1:22" s="12" customFormat="1">
      <c r="A450" s="12" t="s">
        <v>2170</v>
      </c>
      <c r="C450" s="13">
        <v>476</v>
      </c>
      <c r="D450" s="14" t="s">
        <v>2171</v>
      </c>
      <c r="E450" s="15" t="s">
        <v>1185</v>
      </c>
      <c r="F450" s="12" t="s">
        <v>336</v>
      </c>
      <c r="G450" s="16" t="s">
        <v>524</v>
      </c>
      <c r="H450" s="12" t="s">
        <v>2172</v>
      </c>
      <c r="I450" s="12" t="s">
        <v>99</v>
      </c>
      <c r="J450" s="17">
        <v>700</v>
      </c>
      <c r="K450" s="18">
        <v>44</v>
      </c>
      <c r="L450" s="17">
        <v>8</v>
      </c>
      <c r="M450" s="12" t="s">
        <v>29</v>
      </c>
      <c r="N450" s="18">
        <v>8</v>
      </c>
      <c r="O450" s="17">
        <v>12</v>
      </c>
      <c r="P450" s="12" t="s">
        <v>101</v>
      </c>
      <c r="Q450" s="17">
        <v>10</v>
      </c>
      <c r="R450" s="12" t="s">
        <v>101</v>
      </c>
      <c r="S450" s="17">
        <v>3263</v>
      </c>
      <c r="T450" s="12" t="s">
        <v>2173</v>
      </c>
      <c r="V450" s="12">
        <v>230</v>
      </c>
    </row>
    <row r="451" spans="1:22" s="12" customFormat="1">
      <c r="A451" s="12" t="s">
        <v>1186</v>
      </c>
      <c r="C451" s="13">
        <v>489</v>
      </c>
      <c r="D451" s="14" t="s">
        <v>2174</v>
      </c>
      <c r="E451" s="15" t="s">
        <v>1185</v>
      </c>
      <c r="F451" s="12" t="s">
        <v>336</v>
      </c>
      <c r="G451" s="16" t="s">
        <v>2170</v>
      </c>
      <c r="H451" s="12" t="s">
        <v>2175</v>
      </c>
      <c r="I451" s="12" t="s">
        <v>99</v>
      </c>
      <c r="J451" s="17">
        <v>240</v>
      </c>
      <c r="K451" s="18">
        <v>25.3</v>
      </c>
      <c r="L451" s="17">
        <v>6</v>
      </c>
      <c r="M451" s="12" t="s">
        <v>29</v>
      </c>
      <c r="N451" s="18">
        <v>6</v>
      </c>
      <c r="O451" s="17">
        <v>10</v>
      </c>
      <c r="P451" s="12" t="s">
        <v>101</v>
      </c>
      <c r="Q451" s="17">
        <v>6</v>
      </c>
      <c r="R451" s="12" t="s">
        <v>101</v>
      </c>
      <c r="S451" s="17"/>
      <c r="T451" s="12" t="s">
        <v>2176</v>
      </c>
      <c r="V451" s="12">
        <v>230</v>
      </c>
    </row>
    <row r="452" spans="1:22" s="12" customFormat="1">
      <c r="A452" s="12" t="s">
        <v>2177</v>
      </c>
      <c r="C452" s="13">
        <v>409</v>
      </c>
      <c r="D452" s="14" t="s">
        <v>2178</v>
      </c>
      <c r="E452" s="15" t="s">
        <v>172</v>
      </c>
      <c r="F452" s="12" t="s">
        <v>25</v>
      </c>
      <c r="G452" s="16" t="s">
        <v>134</v>
      </c>
      <c r="H452" s="12" t="s">
        <v>2179</v>
      </c>
      <c r="I452" s="12" t="s">
        <v>99</v>
      </c>
      <c r="J452" s="17">
        <v>200</v>
      </c>
      <c r="K452" s="21">
        <v>20</v>
      </c>
      <c r="L452" s="17">
        <v>3</v>
      </c>
      <c r="M452" s="12" t="s">
        <v>101</v>
      </c>
      <c r="N452" s="18">
        <v>5</v>
      </c>
      <c r="O452" s="17">
        <v>12</v>
      </c>
      <c r="P452" s="12" t="s">
        <v>30</v>
      </c>
      <c r="Q452" s="17">
        <v>6</v>
      </c>
      <c r="R452" s="12" t="s">
        <v>101</v>
      </c>
      <c r="S452" s="17">
        <v>3450</v>
      </c>
      <c r="T452" s="12" t="s">
        <v>2180</v>
      </c>
      <c r="V452" s="12">
        <v>230</v>
      </c>
    </row>
    <row r="453" spans="1:22" s="12" customFormat="1">
      <c r="A453" s="12" t="s">
        <v>2181</v>
      </c>
      <c r="C453" s="13">
        <v>456</v>
      </c>
      <c r="D453" s="14" t="s">
        <v>2182</v>
      </c>
      <c r="E453" s="15" t="s">
        <v>1130</v>
      </c>
      <c r="F453" s="12" t="s">
        <v>336</v>
      </c>
      <c r="G453" s="16" t="s">
        <v>434</v>
      </c>
      <c r="H453" s="12" t="s">
        <v>2183</v>
      </c>
      <c r="I453" s="12" t="s">
        <v>99</v>
      </c>
      <c r="J453" s="17">
        <v>200</v>
      </c>
      <c r="K453" s="18">
        <v>63</v>
      </c>
      <c r="L453" s="17">
        <v>4</v>
      </c>
      <c r="M453" s="12" t="s">
        <v>71</v>
      </c>
      <c r="N453" s="18">
        <v>6</v>
      </c>
      <c r="O453" s="17">
        <v>8</v>
      </c>
      <c r="P453" s="12" t="s">
        <v>71</v>
      </c>
      <c r="Q453" s="17">
        <v>6</v>
      </c>
      <c r="R453" s="12" t="s">
        <v>101</v>
      </c>
      <c r="S453" s="17">
        <v>6800</v>
      </c>
      <c r="T453" s="12" t="s">
        <v>2184</v>
      </c>
      <c r="V453" s="12">
        <v>230</v>
      </c>
    </row>
    <row r="454" spans="1:22" s="12" customFormat="1">
      <c r="A454" s="12" t="s">
        <v>2185</v>
      </c>
      <c r="C454" s="13">
        <v>401</v>
      </c>
      <c r="D454" s="14" t="s">
        <v>2186</v>
      </c>
      <c r="E454" s="15" t="s">
        <v>144</v>
      </c>
      <c r="F454" s="12" t="s">
        <v>25</v>
      </c>
      <c r="G454" s="16" t="s">
        <v>145</v>
      </c>
      <c r="H454" s="12" t="s">
        <v>2187</v>
      </c>
      <c r="I454" s="12" t="s">
        <v>99</v>
      </c>
      <c r="J454" s="17">
        <v>255</v>
      </c>
      <c r="K454" s="18">
        <v>27.5</v>
      </c>
      <c r="L454" s="17">
        <v>4</v>
      </c>
      <c r="M454" s="12" t="s">
        <v>101</v>
      </c>
      <c r="N454" s="18">
        <v>5</v>
      </c>
      <c r="O454" s="17">
        <v>6</v>
      </c>
      <c r="P454" s="12" t="s">
        <v>30</v>
      </c>
      <c r="Q454" s="17">
        <v>6</v>
      </c>
      <c r="R454" s="12" t="s">
        <v>101</v>
      </c>
      <c r="S454" s="17"/>
      <c r="T454" s="12" t="s">
        <v>2188</v>
      </c>
      <c r="V454" s="12">
        <v>230</v>
      </c>
    </row>
    <row r="455" spans="1:22" s="12" customFormat="1">
      <c r="A455" s="12" t="s">
        <v>1902</v>
      </c>
      <c r="C455" s="13">
        <v>514</v>
      </c>
      <c r="D455" s="14" t="s">
        <v>2189</v>
      </c>
      <c r="E455" s="15" t="s">
        <v>1809</v>
      </c>
      <c r="F455" s="12" t="s">
        <v>515</v>
      </c>
      <c r="G455" s="16" t="s">
        <v>950</v>
      </c>
      <c r="H455" s="12" t="s">
        <v>2190</v>
      </c>
      <c r="I455" s="12" t="s">
        <v>552</v>
      </c>
      <c r="J455" s="17">
        <v>735</v>
      </c>
      <c r="K455" s="18">
        <v>63.1</v>
      </c>
      <c r="L455" s="17">
        <v>8</v>
      </c>
      <c r="M455" s="12" t="s">
        <v>29</v>
      </c>
      <c r="N455" s="18">
        <v>8</v>
      </c>
      <c r="O455" s="17">
        <v>10</v>
      </c>
      <c r="P455" s="12" t="s">
        <v>101</v>
      </c>
      <c r="Q455" s="17">
        <v>10</v>
      </c>
      <c r="R455" s="12" t="s">
        <v>101</v>
      </c>
      <c r="S455" s="17"/>
      <c r="T455" s="12" t="s">
        <v>2191</v>
      </c>
      <c r="V455" s="12">
        <v>230</v>
      </c>
    </row>
    <row r="456" spans="1:22" s="12" customFormat="1">
      <c r="A456" s="12" t="s">
        <v>2192</v>
      </c>
      <c r="C456" s="13">
        <v>688</v>
      </c>
      <c r="D456" s="14" t="s">
        <v>2193</v>
      </c>
      <c r="E456" s="15" t="s">
        <v>575</v>
      </c>
      <c r="F456" s="12" t="s">
        <v>336</v>
      </c>
      <c r="G456" s="16" t="s">
        <v>587</v>
      </c>
      <c r="H456" s="12" t="s">
        <v>2194</v>
      </c>
      <c r="I456" s="12" t="s">
        <v>99</v>
      </c>
      <c r="J456" s="17">
        <v>95</v>
      </c>
      <c r="K456" s="18">
        <v>21.6</v>
      </c>
      <c r="L456" s="17">
        <v>4</v>
      </c>
      <c r="M456" s="12" t="s">
        <v>101</v>
      </c>
      <c r="N456" s="18">
        <v>6</v>
      </c>
      <c r="O456" s="17">
        <v>8</v>
      </c>
      <c r="P456" s="12" t="s">
        <v>101</v>
      </c>
      <c r="Q456" s="17">
        <v>4</v>
      </c>
      <c r="R456" s="12" t="s">
        <v>207</v>
      </c>
      <c r="S456" s="17">
        <v>210</v>
      </c>
      <c r="T456" s="12" t="s">
        <v>2195</v>
      </c>
      <c r="V456" s="12">
        <v>230</v>
      </c>
    </row>
    <row r="457" spans="1:22" s="12" customFormat="1">
      <c r="A457" s="12" t="s">
        <v>2196</v>
      </c>
      <c r="C457" s="13">
        <v>663</v>
      </c>
      <c r="D457" s="14" t="s">
        <v>2197</v>
      </c>
      <c r="E457" s="15" t="s">
        <v>1030</v>
      </c>
      <c r="F457" s="12" t="s">
        <v>336</v>
      </c>
      <c r="G457" s="16" t="s">
        <v>2198</v>
      </c>
      <c r="H457" s="12" t="s">
        <v>2199</v>
      </c>
      <c r="I457" s="12" t="s">
        <v>99</v>
      </c>
      <c r="J457" s="17">
        <v>190</v>
      </c>
      <c r="K457" s="18">
        <v>21.1</v>
      </c>
      <c r="L457" s="17">
        <v>4</v>
      </c>
      <c r="M457" s="12" t="s">
        <v>29</v>
      </c>
      <c r="N457" s="18">
        <v>5</v>
      </c>
      <c r="O457" s="17"/>
      <c r="Q457" s="17">
        <v>6</v>
      </c>
      <c r="R457" s="12" t="s">
        <v>101</v>
      </c>
      <c r="S457" s="17">
        <v>3832</v>
      </c>
      <c r="T457" s="12" t="s">
        <v>2200</v>
      </c>
      <c r="V457" s="12">
        <v>230</v>
      </c>
    </row>
    <row r="458" spans="1:22" s="12" customFormat="1">
      <c r="A458" s="20" t="s">
        <v>557</v>
      </c>
      <c r="C458" s="13">
        <v>683</v>
      </c>
      <c r="D458" s="14" t="s">
        <v>2201</v>
      </c>
      <c r="E458" s="15" t="s">
        <v>1622</v>
      </c>
      <c r="F458" s="12" t="s">
        <v>336</v>
      </c>
      <c r="G458" s="16" t="s">
        <v>406</v>
      </c>
      <c r="H458" s="12" t="s">
        <v>2202</v>
      </c>
      <c r="I458" s="12" t="s">
        <v>99</v>
      </c>
      <c r="J458" s="17">
        <v>5500</v>
      </c>
      <c r="K458" s="18">
        <v>68</v>
      </c>
      <c r="L458" s="17">
        <v>16</v>
      </c>
      <c r="M458" s="12" t="s">
        <v>1212</v>
      </c>
      <c r="N458" s="21" t="s">
        <v>222</v>
      </c>
      <c r="O458" s="46" t="s">
        <v>2203</v>
      </c>
      <c r="P458" s="12" t="s">
        <v>101</v>
      </c>
      <c r="Q458" s="17">
        <v>30</v>
      </c>
      <c r="R458" s="12" t="s">
        <v>71</v>
      </c>
      <c r="S458" s="17"/>
      <c r="T458" s="12" t="s">
        <v>406</v>
      </c>
      <c r="U458" s="12" t="s">
        <v>2204</v>
      </c>
      <c r="V458" s="12">
        <v>460</v>
      </c>
    </row>
    <row r="459" spans="1:22" s="12" customFormat="1">
      <c r="A459" s="12" t="s">
        <v>2205</v>
      </c>
      <c r="B459" s="12" t="s">
        <v>2206</v>
      </c>
      <c r="C459" s="13">
        <v>506</v>
      </c>
      <c r="D459" s="14" t="s">
        <v>2207</v>
      </c>
      <c r="E459" s="15" t="s">
        <v>949</v>
      </c>
      <c r="F459" s="12" t="s">
        <v>515</v>
      </c>
      <c r="G459" s="16" t="s">
        <v>950</v>
      </c>
      <c r="H459" s="12" t="s">
        <v>2208</v>
      </c>
      <c r="I459" s="12" t="s">
        <v>552</v>
      </c>
      <c r="J459" s="17">
        <v>160</v>
      </c>
      <c r="K459" s="18">
        <v>12</v>
      </c>
      <c r="L459" s="17">
        <v>4</v>
      </c>
      <c r="M459" s="12" t="s">
        <v>29</v>
      </c>
      <c r="N459" s="18">
        <v>5</v>
      </c>
      <c r="O459" s="17">
        <v>8</v>
      </c>
      <c r="P459" s="12" t="s">
        <v>30</v>
      </c>
      <c r="Q459" s="17">
        <v>6</v>
      </c>
      <c r="R459" s="12" t="s">
        <v>101</v>
      </c>
      <c r="S459" s="17"/>
      <c r="T459" s="12" t="s">
        <v>2209</v>
      </c>
      <c r="U459" s="12" t="s">
        <v>511</v>
      </c>
      <c r="V459" s="12">
        <v>230</v>
      </c>
    </row>
    <row r="460" spans="1:22" s="12" customFormat="1">
      <c r="A460" s="12" t="s">
        <v>2210</v>
      </c>
      <c r="C460" s="13">
        <v>511</v>
      </c>
      <c r="D460" s="14" t="s">
        <v>2211</v>
      </c>
      <c r="E460" s="15" t="s">
        <v>2212</v>
      </c>
      <c r="F460" s="12" t="s">
        <v>515</v>
      </c>
      <c r="G460" s="16" t="s">
        <v>2213</v>
      </c>
      <c r="H460" s="12" t="s">
        <v>2214</v>
      </c>
      <c r="I460" s="12" t="s">
        <v>540</v>
      </c>
      <c r="J460" s="17">
        <v>125</v>
      </c>
      <c r="K460" s="18">
        <v>27</v>
      </c>
      <c r="L460" s="17">
        <v>4</v>
      </c>
      <c r="M460" s="12" t="s">
        <v>207</v>
      </c>
      <c r="N460" s="18">
        <v>4</v>
      </c>
      <c r="O460" s="17">
        <v>8</v>
      </c>
      <c r="P460" s="12" t="s">
        <v>30</v>
      </c>
      <c r="Q460" s="17">
        <v>4</v>
      </c>
      <c r="R460" s="12" t="s">
        <v>101</v>
      </c>
      <c r="S460" s="17"/>
      <c r="T460" s="12" t="s">
        <v>2215</v>
      </c>
      <c r="U460" s="12" t="s">
        <v>456</v>
      </c>
      <c r="V460" s="12">
        <v>230</v>
      </c>
    </row>
    <row r="461" spans="1:22" s="12" customFormat="1">
      <c r="A461" s="12" t="s">
        <v>2216</v>
      </c>
      <c r="C461" s="13">
        <v>512</v>
      </c>
      <c r="D461" s="14" t="s">
        <v>2217</v>
      </c>
      <c r="E461" s="15" t="s">
        <v>2212</v>
      </c>
      <c r="F461" s="12" t="s">
        <v>515</v>
      </c>
      <c r="G461" s="16" t="s">
        <v>2210</v>
      </c>
      <c r="H461" s="12" t="s">
        <v>2218</v>
      </c>
      <c r="I461" s="12" t="s">
        <v>540</v>
      </c>
      <c r="J461" s="17">
        <v>131</v>
      </c>
      <c r="K461" s="18">
        <v>45</v>
      </c>
      <c r="L461" s="17">
        <v>4</v>
      </c>
      <c r="M461" s="12" t="s">
        <v>101</v>
      </c>
      <c r="N461" s="18">
        <v>7.25</v>
      </c>
      <c r="O461" s="17">
        <v>8</v>
      </c>
      <c r="P461" s="12" t="s">
        <v>101</v>
      </c>
      <c r="Q461" s="17">
        <v>4</v>
      </c>
      <c r="R461" s="12" t="s">
        <v>101</v>
      </c>
      <c r="S461" s="17">
        <v>2300</v>
      </c>
      <c r="T461" s="12" t="s">
        <v>2219</v>
      </c>
      <c r="U461" s="12" t="s">
        <v>456</v>
      </c>
      <c r="V461" s="12">
        <v>230</v>
      </c>
    </row>
    <row r="462" spans="1:22" s="12" customFormat="1">
      <c r="A462" s="12" t="s">
        <v>2220</v>
      </c>
      <c r="C462" s="13">
        <v>563</v>
      </c>
      <c r="D462" s="14" t="s">
        <v>2221</v>
      </c>
      <c r="E462" s="15" t="s">
        <v>2212</v>
      </c>
      <c r="F462" s="12" t="s">
        <v>515</v>
      </c>
      <c r="G462" s="16" t="s">
        <v>1762</v>
      </c>
      <c r="H462" s="12" t="s">
        <v>2222</v>
      </c>
      <c r="I462" s="12" t="s">
        <v>540</v>
      </c>
      <c r="J462" s="12">
        <v>200</v>
      </c>
      <c r="K462" s="18">
        <v>53</v>
      </c>
      <c r="L462" s="12">
        <v>4</v>
      </c>
      <c r="M462" s="12" t="s">
        <v>101</v>
      </c>
      <c r="N462" s="18">
        <v>8</v>
      </c>
      <c r="O462" s="17">
        <v>8</v>
      </c>
      <c r="P462" s="12" t="s">
        <v>101</v>
      </c>
      <c r="Q462" s="12">
        <v>6</v>
      </c>
      <c r="R462" s="12" t="s">
        <v>101</v>
      </c>
      <c r="S462" s="12">
        <v>2870</v>
      </c>
      <c r="T462" s="12" t="s">
        <v>2223</v>
      </c>
      <c r="U462" s="12" t="s">
        <v>584</v>
      </c>
      <c r="V462" s="12">
        <v>230</v>
      </c>
    </row>
    <row r="463" spans="1:22" s="12" customFormat="1">
      <c r="A463" s="12" t="s">
        <v>2224</v>
      </c>
      <c r="C463" s="13">
        <v>567</v>
      </c>
      <c r="D463" s="14" t="s">
        <v>2225</v>
      </c>
      <c r="E463" s="15" t="s">
        <v>2212</v>
      </c>
      <c r="F463" s="12" t="s">
        <v>515</v>
      </c>
      <c r="G463" s="16" t="s">
        <v>2210</v>
      </c>
      <c r="H463" s="12" t="s">
        <v>2226</v>
      </c>
      <c r="I463" s="12" t="s">
        <v>540</v>
      </c>
      <c r="J463" s="12">
        <v>30</v>
      </c>
      <c r="K463" s="18">
        <v>12</v>
      </c>
      <c r="L463" s="12">
        <v>1.5</v>
      </c>
      <c r="M463" s="12" t="s">
        <v>101</v>
      </c>
      <c r="N463" s="18">
        <v>4</v>
      </c>
      <c r="O463" s="12">
        <v>6</v>
      </c>
      <c r="P463" s="12" t="s">
        <v>101</v>
      </c>
      <c r="Q463" s="12">
        <v>2</v>
      </c>
      <c r="R463" s="12" t="s">
        <v>101</v>
      </c>
      <c r="S463" s="12">
        <v>80</v>
      </c>
      <c r="T463" s="12" t="s">
        <v>2227</v>
      </c>
      <c r="V463" s="12">
        <v>230</v>
      </c>
    </row>
    <row r="464" spans="1:22" s="12" customFormat="1">
      <c r="A464" s="12" t="s">
        <v>2228</v>
      </c>
      <c r="C464" s="13">
        <v>574</v>
      </c>
      <c r="D464" s="14" t="s">
        <v>2229</v>
      </c>
      <c r="E464" s="15" t="s">
        <v>2212</v>
      </c>
      <c r="F464" s="12" t="s">
        <v>515</v>
      </c>
      <c r="G464" s="16" t="s">
        <v>2210</v>
      </c>
      <c r="H464" s="12" t="s">
        <v>2230</v>
      </c>
      <c r="I464" s="12" t="s">
        <v>540</v>
      </c>
      <c r="J464" s="12">
        <v>33</v>
      </c>
      <c r="K464" s="18">
        <v>27</v>
      </c>
      <c r="L464" s="12">
        <v>2</v>
      </c>
      <c r="M464" s="12" t="s">
        <v>101</v>
      </c>
      <c r="N464" s="18">
        <v>4</v>
      </c>
      <c r="O464" s="12">
        <v>6</v>
      </c>
      <c r="P464" s="12" t="s">
        <v>101</v>
      </c>
      <c r="Q464" s="12">
        <v>2</v>
      </c>
      <c r="R464" s="12" t="s">
        <v>301</v>
      </c>
      <c r="S464" s="12">
        <v>80</v>
      </c>
      <c r="T464" s="12" t="s">
        <v>2231</v>
      </c>
      <c r="U464" s="12" t="s">
        <v>584</v>
      </c>
      <c r="V464" s="12">
        <v>230</v>
      </c>
    </row>
    <row r="465" spans="1:22" s="12" customFormat="1">
      <c r="A465" s="12" t="s">
        <v>2232</v>
      </c>
      <c r="C465" s="13">
        <v>581</v>
      </c>
      <c r="D465" s="14" t="s">
        <v>2233</v>
      </c>
      <c r="E465" s="15" t="s">
        <v>2212</v>
      </c>
      <c r="F465" s="12" t="s">
        <v>515</v>
      </c>
      <c r="G465" s="16" t="s">
        <v>2216</v>
      </c>
      <c r="H465" s="12" t="s">
        <v>2234</v>
      </c>
      <c r="I465" s="12" t="s">
        <v>540</v>
      </c>
      <c r="J465" s="12">
        <v>28</v>
      </c>
      <c r="K465" s="18">
        <v>39</v>
      </c>
      <c r="L465" s="12">
        <v>2</v>
      </c>
      <c r="M465" s="12" t="s">
        <v>101</v>
      </c>
      <c r="N465" s="18">
        <v>4</v>
      </c>
      <c r="O465" s="12">
        <v>6</v>
      </c>
      <c r="P465" s="12" t="s">
        <v>101</v>
      </c>
      <c r="Q465" s="12">
        <v>2</v>
      </c>
      <c r="R465" s="12" t="s">
        <v>301</v>
      </c>
      <c r="S465" s="12">
        <v>1400</v>
      </c>
      <c r="T465" s="12" t="s">
        <v>2235</v>
      </c>
      <c r="U465" s="12" t="s">
        <v>456</v>
      </c>
      <c r="V465" s="12">
        <v>230</v>
      </c>
    </row>
    <row r="466" spans="1:22" s="12" customFormat="1">
      <c r="A466" s="12" t="s">
        <v>2236</v>
      </c>
      <c r="C466" s="13">
        <v>587</v>
      </c>
      <c r="D466" s="14" t="s">
        <v>2237</v>
      </c>
      <c r="E466" s="15" t="s">
        <v>2212</v>
      </c>
      <c r="F466" s="12" t="s">
        <v>515</v>
      </c>
      <c r="G466" s="16" t="s">
        <v>2216</v>
      </c>
      <c r="H466" s="12" t="s">
        <v>2238</v>
      </c>
      <c r="I466" s="12" t="s">
        <v>540</v>
      </c>
      <c r="J466" s="12">
        <v>103</v>
      </c>
      <c r="K466" s="18">
        <v>20</v>
      </c>
      <c r="L466" s="12">
        <v>4</v>
      </c>
      <c r="M466" s="12" t="s">
        <v>101</v>
      </c>
      <c r="N466" s="18">
        <v>5.5</v>
      </c>
      <c r="P466" s="12" t="s">
        <v>101</v>
      </c>
      <c r="Q466" s="12">
        <v>4</v>
      </c>
      <c r="R466" s="12" t="s">
        <v>101</v>
      </c>
      <c r="S466" s="12">
        <v>762</v>
      </c>
      <c r="T466" s="12" t="s">
        <v>2239</v>
      </c>
      <c r="U466" s="12" t="s">
        <v>456</v>
      </c>
      <c r="V466" s="12">
        <v>460</v>
      </c>
    </row>
    <row r="467" spans="1:22" s="12" customFormat="1">
      <c r="A467" s="12" t="s">
        <v>2240</v>
      </c>
      <c r="C467" s="13">
        <v>816</v>
      </c>
      <c r="D467" s="14" t="s">
        <v>2241</v>
      </c>
      <c r="E467" s="15" t="s">
        <v>2212</v>
      </c>
      <c r="F467" s="12" t="s">
        <v>515</v>
      </c>
      <c r="G467" s="16" t="s">
        <v>2213</v>
      </c>
      <c r="H467" s="12" t="s">
        <v>2242</v>
      </c>
      <c r="I467" s="12" t="s">
        <v>540</v>
      </c>
      <c r="J467" s="12">
        <v>140</v>
      </c>
      <c r="K467" s="18">
        <v>45</v>
      </c>
      <c r="L467" s="12">
        <v>4</v>
      </c>
      <c r="M467" s="12" t="s">
        <v>101</v>
      </c>
      <c r="N467" s="18">
        <v>6</v>
      </c>
      <c r="O467" s="12">
        <v>8</v>
      </c>
      <c r="P467" s="12" t="s">
        <v>101</v>
      </c>
      <c r="Q467" s="12">
        <v>4</v>
      </c>
      <c r="R467" s="12" t="s">
        <v>207</v>
      </c>
      <c r="S467" s="12">
        <v>233</v>
      </c>
      <c r="T467" s="12" t="s">
        <v>2243</v>
      </c>
      <c r="U467" s="12" t="s">
        <v>1234</v>
      </c>
      <c r="V467" s="12">
        <v>230</v>
      </c>
    </row>
    <row r="468" spans="1:22" s="12" customFormat="1">
      <c r="A468" s="12" t="s">
        <v>2244</v>
      </c>
      <c r="C468" s="13">
        <v>834</v>
      </c>
      <c r="D468" s="14" t="s">
        <v>2245</v>
      </c>
      <c r="E468" s="15" t="s">
        <v>2212</v>
      </c>
      <c r="F468" s="12" t="s">
        <v>515</v>
      </c>
      <c r="G468" s="16" t="s">
        <v>2232</v>
      </c>
      <c r="H468" s="12" t="s">
        <v>2246</v>
      </c>
      <c r="I468" s="12" t="s">
        <v>540</v>
      </c>
      <c r="J468" s="12">
        <v>27</v>
      </c>
      <c r="K468" s="18">
        <v>30</v>
      </c>
      <c r="L468" s="12">
        <v>2</v>
      </c>
      <c r="M468" s="12" t="s">
        <v>2247</v>
      </c>
      <c r="N468" s="18">
        <v>4</v>
      </c>
      <c r="O468" s="12">
        <v>8</v>
      </c>
      <c r="P468" s="12" t="s">
        <v>101</v>
      </c>
      <c r="Q468" s="12">
        <v>2</v>
      </c>
      <c r="R468" s="12" t="s">
        <v>29</v>
      </c>
      <c r="S468" s="12">
        <v>540</v>
      </c>
      <c r="T468" s="12" t="s">
        <v>2248</v>
      </c>
      <c r="U468" s="12" t="s">
        <v>456</v>
      </c>
      <c r="V468" s="12">
        <v>460</v>
      </c>
    </row>
    <row r="469" spans="1:22" s="12" customFormat="1">
      <c r="A469" s="12" t="s">
        <v>2249</v>
      </c>
      <c r="C469" s="13">
        <v>556</v>
      </c>
      <c r="D469" s="14" t="s">
        <v>2250</v>
      </c>
      <c r="E469" s="15" t="s">
        <v>735</v>
      </c>
      <c r="F469" s="12" t="s">
        <v>515</v>
      </c>
      <c r="G469" s="16" t="s">
        <v>1762</v>
      </c>
      <c r="H469" s="12" t="s">
        <v>2251</v>
      </c>
      <c r="I469" s="12" t="s">
        <v>540</v>
      </c>
      <c r="J469" s="17">
        <v>200</v>
      </c>
      <c r="K469" s="18">
        <v>45</v>
      </c>
      <c r="L469" s="17">
        <v>4</v>
      </c>
      <c r="M469" s="12" t="s">
        <v>101</v>
      </c>
      <c r="N469" s="18">
        <v>6</v>
      </c>
      <c r="O469" s="17">
        <v>8</v>
      </c>
      <c r="P469" s="12" t="s">
        <v>101</v>
      </c>
      <c r="Q469" s="17">
        <v>10</v>
      </c>
      <c r="R469" s="12" t="s">
        <v>101</v>
      </c>
      <c r="S469" s="17">
        <v>14200</v>
      </c>
      <c r="T469" s="12" t="s">
        <v>2252</v>
      </c>
      <c r="U469" s="12" t="s">
        <v>456</v>
      </c>
      <c r="V469" s="12">
        <v>230</v>
      </c>
    </row>
    <row r="470" spans="1:22" s="12" customFormat="1">
      <c r="A470" s="12" t="s">
        <v>2253</v>
      </c>
      <c r="C470" s="13">
        <v>479</v>
      </c>
      <c r="D470" s="14" t="s">
        <v>2254</v>
      </c>
      <c r="E470" s="15" t="s">
        <v>1130</v>
      </c>
      <c r="F470" s="12" t="s">
        <v>336</v>
      </c>
      <c r="G470" s="16" t="s">
        <v>434</v>
      </c>
      <c r="H470" s="12" t="s">
        <v>2255</v>
      </c>
      <c r="I470" s="12" t="s">
        <v>99</v>
      </c>
      <c r="J470" s="17">
        <v>170</v>
      </c>
      <c r="K470" s="18">
        <v>28</v>
      </c>
      <c r="L470" s="17">
        <v>4</v>
      </c>
      <c r="M470" s="12" t="s">
        <v>29</v>
      </c>
      <c r="N470" s="18">
        <v>8</v>
      </c>
      <c r="O470" s="17">
        <v>8</v>
      </c>
      <c r="P470" s="12" t="s">
        <v>71</v>
      </c>
      <c r="Q470" s="17">
        <v>6</v>
      </c>
      <c r="R470" s="12" t="s">
        <v>101</v>
      </c>
      <c r="S470" s="17">
        <v>2500</v>
      </c>
      <c r="T470" s="12" t="s">
        <v>2256</v>
      </c>
      <c r="U470" s="12" t="s">
        <v>584</v>
      </c>
      <c r="V470" s="12">
        <v>230</v>
      </c>
    </row>
    <row r="471" spans="1:22" s="12" customFormat="1">
      <c r="A471" s="12" t="s">
        <v>2257</v>
      </c>
      <c r="C471" s="13">
        <v>854</v>
      </c>
      <c r="D471" s="14" t="s">
        <v>2258</v>
      </c>
      <c r="E471" s="15"/>
      <c r="F471" s="12" t="s">
        <v>336</v>
      </c>
      <c r="G471" s="16" t="s">
        <v>2259</v>
      </c>
      <c r="H471" s="12" t="s">
        <v>2260</v>
      </c>
      <c r="I471" s="12" t="s">
        <v>99</v>
      </c>
      <c r="J471" s="17">
        <v>49</v>
      </c>
      <c r="K471" s="18">
        <v>43.9</v>
      </c>
      <c r="L471" s="17">
        <v>2</v>
      </c>
      <c r="M471" s="12" t="s">
        <v>29</v>
      </c>
      <c r="N471" s="18">
        <v>5</v>
      </c>
      <c r="O471" s="17">
        <v>8</v>
      </c>
      <c r="P471" s="12" t="s">
        <v>101</v>
      </c>
      <c r="Q471" s="17">
        <v>3</v>
      </c>
      <c r="R471" s="12" t="s">
        <v>708</v>
      </c>
      <c r="S471" s="17">
        <v>2265</v>
      </c>
      <c r="T471" s="12" t="s">
        <v>2261</v>
      </c>
      <c r="U471" s="12" t="s">
        <v>2262</v>
      </c>
      <c r="V471" s="12">
        <v>230</v>
      </c>
    </row>
    <row r="472" spans="1:22" s="12" customFormat="1">
      <c r="A472" s="12" t="s">
        <v>2263</v>
      </c>
      <c r="C472" s="13">
        <v>407</v>
      </c>
      <c r="D472" s="14" t="s">
        <v>2264</v>
      </c>
      <c r="E472" s="15" t="s">
        <v>172</v>
      </c>
      <c r="F472" s="12" t="s">
        <v>25</v>
      </c>
      <c r="G472" s="16" t="s">
        <v>460</v>
      </c>
      <c r="H472" s="12" t="s">
        <v>2265</v>
      </c>
      <c r="I472" s="12" t="s">
        <v>99</v>
      </c>
      <c r="J472" s="17">
        <v>150</v>
      </c>
      <c r="K472" s="18">
        <v>25</v>
      </c>
      <c r="L472" s="17">
        <v>4</v>
      </c>
      <c r="M472" s="12" t="s">
        <v>101</v>
      </c>
      <c r="N472" s="18">
        <v>5</v>
      </c>
      <c r="O472" s="17">
        <v>8</v>
      </c>
      <c r="P472" s="12" t="s">
        <v>30</v>
      </c>
      <c r="Q472" s="17">
        <v>6</v>
      </c>
      <c r="R472" s="12" t="s">
        <v>101</v>
      </c>
      <c r="S472" s="17">
        <v>1500</v>
      </c>
      <c r="T472" s="12" t="s">
        <v>2266</v>
      </c>
      <c r="U472" s="12" t="s">
        <v>456</v>
      </c>
      <c r="V472" s="12">
        <v>230</v>
      </c>
    </row>
    <row r="473" spans="1:22" s="12" customFormat="1">
      <c r="A473" s="12" t="s">
        <v>2267</v>
      </c>
      <c r="C473" s="13">
        <v>547</v>
      </c>
      <c r="D473" s="14" t="s">
        <v>2268</v>
      </c>
      <c r="E473" s="15" t="s">
        <v>605</v>
      </c>
      <c r="F473" s="12" t="s">
        <v>515</v>
      </c>
      <c r="G473" s="16" t="s">
        <v>538</v>
      </c>
      <c r="H473" s="12" t="s">
        <v>2269</v>
      </c>
      <c r="I473" s="12" t="s">
        <v>540</v>
      </c>
      <c r="J473" s="12">
        <v>150</v>
      </c>
      <c r="K473" s="18">
        <v>99</v>
      </c>
      <c r="L473" s="12">
        <v>4</v>
      </c>
      <c r="M473" s="12" t="s">
        <v>519</v>
      </c>
      <c r="N473" s="18">
        <v>8</v>
      </c>
      <c r="O473" s="12">
        <v>10</v>
      </c>
      <c r="P473" s="12" t="s">
        <v>519</v>
      </c>
      <c r="Q473" s="12">
        <v>8</v>
      </c>
      <c r="R473" s="12" t="s">
        <v>101</v>
      </c>
      <c r="S473" s="12">
        <v>1020</v>
      </c>
      <c r="T473" s="12" t="s">
        <v>2270</v>
      </c>
      <c r="U473" s="12" t="s">
        <v>584</v>
      </c>
      <c r="V473" s="12">
        <v>230</v>
      </c>
    </row>
    <row r="474" spans="1:22" s="12" customFormat="1">
      <c r="A474" s="12" t="s">
        <v>2271</v>
      </c>
      <c r="C474" s="13">
        <v>582</v>
      </c>
      <c r="D474" s="14" t="s">
        <v>2272</v>
      </c>
      <c r="E474" s="15" t="s">
        <v>605</v>
      </c>
      <c r="F474" s="12" t="s">
        <v>515</v>
      </c>
      <c r="G474" s="16" t="s">
        <v>2267</v>
      </c>
      <c r="H474" s="12" t="s">
        <v>2273</v>
      </c>
      <c r="I474" s="12" t="s">
        <v>540</v>
      </c>
      <c r="J474" s="12">
        <v>90</v>
      </c>
      <c r="K474" s="18">
        <v>25</v>
      </c>
      <c r="L474" s="12">
        <v>4</v>
      </c>
      <c r="M474" s="12" t="s">
        <v>101</v>
      </c>
      <c r="N474" s="18">
        <v>6</v>
      </c>
      <c r="O474" s="12">
        <v>8</v>
      </c>
      <c r="P474" s="12" t="s">
        <v>101</v>
      </c>
      <c r="Q474" s="12">
        <v>4</v>
      </c>
      <c r="R474" s="12" t="s">
        <v>207</v>
      </c>
      <c r="S474" s="12">
        <v>1150</v>
      </c>
      <c r="T474" s="12" t="s">
        <v>2274</v>
      </c>
      <c r="U474" s="12" t="s">
        <v>456</v>
      </c>
      <c r="V474" s="12">
        <v>230</v>
      </c>
    </row>
    <row r="475" spans="1:22" s="12" customFormat="1">
      <c r="A475" s="12" t="s">
        <v>2275</v>
      </c>
      <c r="C475" s="13">
        <v>570</v>
      </c>
      <c r="D475" s="14" t="s">
        <v>2276</v>
      </c>
      <c r="E475" s="15" t="s">
        <v>813</v>
      </c>
      <c r="F475" s="12" t="s">
        <v>515</v>
      </c>
      <c r="G475" s="16" t="s">
        <v>814</v>
      </c>
      <c r="H475" s="12" t="s">
        <v>2277</v>
      </c>
      <c r="I475" s="12" t="s">
        <v>540</v>
      </c>
      <c r="J475" s="12">
        <v>370</v>
      </c>
      <c r="K475" s="42"/>
      <c r="L475" s="12">
        <v>4</v>
      </c>
      <c r="M475" s="12" t="s">
        <v>519</v>
      </c>
      <c r="N475" s="18">
        <v>6</v>
      </c>
      <c r="O475" s="12">
        <v>10</v>
      </c>
      <c r="P475" s="12" t="s">
        <v>30</v>
      </c>
      <c r="Q475" s="12">
        <v>4</v>
      </c>
      <c r="R475" s="12" t="s">
        <v>101</v>
      </c>
      <c r="T475" s="12" t="s">
        <v>2278</v>
      </c>
      <c r="U475" s="12" t="s">
        <v>456</v>
      </c>
      <c r="V475" s="12">
        <v>230</v>
      </c>
    </row>
    <row r="476" spans="1:22" s="12" customFormat="1">
      <c r="A476" s="12" t="s">
        <v>2279</v>
      </c>
      <c r="C476" s="13">
        <v>494</v>
      </c>
      <c r="D476" s="14" t="s">
        <v>2280</v>
      </c>
      <c r="E476" s="15" t="s">
        <v>691</v>
      </c>
      <c r="F476" s="12" t="s">
        <v>336</v>
      </c>
      <c r="G476" s="16" t="s">
        <v>1710</v>
      </c>
      <c r="H476" s="12" t="s">
        <v>2281</v>
      </c>
      <c r="I476" s="12" t="s">
        <v>99</v>
      </c>
      <c r="J476" s="17">
        <v>100</v>
      </c>
      <c r="K476" s="18">
        <v>48.8</v>
      </c>
      <c r="L476" s="17">
        <v>4</v>
      </c>
      <c r="M476" s="12" t="s">
        <v>29</v>
      </c>
      <c r="N476" s="18">
        <v>6</v>
      </c>
      <c r="O476" s="17">
        <v>10</v>
      </c>
      <c r="P476" s="12" t="s">
        <v>71</v>
      </c>
      <c r="Q476" s="17">
        <v>4</v>
      </c>
      <c r="R476" s="12" t="s">
        <v>101</v>
      </c>
      <c r="S476" s="17">
        <v>1985</v>
      </c>
      <c r="T476" s="12" t="s">
        <v>2282</v>
      </c>
      <c r="U476" s="12" t="s">
        <v>456</v>
      </c>
      <c r="V476" s="12">
        <v>230</v>
      </c>
    </row>
    <row r="477" spans="1:22" s="12" customFormat="1">
      <c r="A477" s="12" t="s">
        <v>2283</v>
      </c>
      <c r="C477" s="13">
        <v>495</v>
      </c>
      <c r="D477" s="14" t="s">
        <v>2284</v>
      </c>
      <c r="E477" s="15" t="s">
        <v>691</v>
      </c>
      <c r="F477" s="12" t="s">
        <v>336</v>
      </c>
      <c r="G477" s="16" t="s">
        <v>1710</v>
      </c>
      <c r="H477" s="12" t="s">
        <v>2285</v>
      </c>
      <c r="I477" s="12" t="s">
        <v>99</v>
      </c>
      <c r="J477" s="17">
        <v>200</v>
      </c>
      <c r="K477" s="18">
        <v>35</v>
      </c>
      <c r="L477" s="17">
        <v>6</v>
      </c>
      <c r="M477" s="12" t="s">
        <v>29</v>
      </c>
      <c r="N477" s="18">
        <v>7</v>
      </c>
      <c r="O477" s="17">
        <v>10</v>
      </c>
      <c r="P477" s="12" t="s">
        <v>71</v>
      </c>
      <c r="Q477" s="17">
        <v>6</v>
      </c>
      <c r="R477" s="12" t="s">
        <v>101</v>
      </c>
      <c r="S477" s="17">
        <v>4500</v>
      </c>
      <c r="T477" s="12" t="s">
        <v>2286</v>
      </c>
      <c r="U477" s="12" t="s">
        <v>456</v>
      </c>
      <c r="V477" s="12">
        <v>230</v>
      </c>
    </row>
    <row r="478" spans="1:22" s="12" customFormat="1">
      <c r="A478" s="12" t="s">
        <v>2287</v>
      </c>
      <c r="C478" s="13">
        <v>347</v>
      </c>
      <c r="D478" s="14" t="s">
        <v>2288</v>
      </c>
      <c r="E478" s="15" t="s">
        <v>691</v>
      </c>
      <c r="F478" s="12" t="s">
        <v>336</v>
      </c>
      <c r="G478" s="16" t="s">
        <v>1710</v>
      </c>
      <c r="H478" s="12" t="s">
        <v>2289</v>
      </c>
      <c r="I478" s="12" t="s">
        <v>99</v>
      </c>
      <c r="J478" s="12">
        <v>100</v>
      </c>
      <c r="K478" s="18">
        <v>20</v>
      </c>
      <c r="L478" s="12">
        <v>4</v>
      </c>
      <c r="M478" s="12" t="s">
        <v>71</v>
      </c>
      <c r="N478" s="18">
        <v>6</v>
      </c>
      <c r="O478" s="17">
        <v>10</v>
      </c>
      <c r="P478" s="12" t="s">
        <v>101</v>
      </c>
      <c r="Q478" s="12">
        <v>4</v>
      </c>
      <c r="R478" s="12" t="s">
        <v>101</v>
      </c>
      <c r="S478" s="12">
        <v>1150</v>
      </c>
      <c r="T478" s="12" t="s">
        <v>2286</v>
      </c>
      <c r="U478" s="12" t="s">
        <v>456</v>
      </c>
      <c r="V478" s="12">
        <v>230</v>
      </c>
    </row>
    <row r="479" spans="1:22" s="12" customFormat="1">
      <c r="A479" s="12" t="s">
        <v>2290</v>
      </c>
      <c r="C479" s="13">
        <v>352</v>
      </c>
      <c r="D479" s="14" t="s">
        <v>2291</v>
      </c>
      <c r="E479" s="15" t="s">
        <v>2292</v>
      </c>
      <c r="F479" s="12" t="s">
        <v>336</v>
      </c>
      <c r="G479" s="16" t="s">
        <v>1710</v>
      </c>
      <c r="H479" s="12" t="s">
        <v>2293</v>
      </c>
      <c r="I479" s="12" t="s">
        <v>99</v>
      </c>
      <c r="J479" s="12">
        <v>468</v>
      </c>
      <c r="K479" s="18">
        <v>108</v>
      </c>
      <c r="L479" s="12">
        <v>6</v>
      </c>
      <c r="M479" s="12" t="s">
        <v>207</v>
      </c>
      <c r="N479" s="18">
        <v>8</v>
      </c>
      <c r="O479" s="17">
        <v>10</v>
      </c>
      <c r="P479" s="12" t="s">
        <v>101</v>
      </c>
      <c r="Q479" s="30" t="s">
        <v>2294</v>
      </c>
      <c r="R479" s="12" t="s">
        <v>101</v>
      </c>
      <c r="S479" s="12">
        <f>360+400+960</f>
        <v>1720</v>
      </c>
      <c r="T479" s="12" t="s">
        <v>2295</v>
      </c>
      <c r="U479" s="12" t="s">
        <v>456</v>
      </c>
      <c r="V479" s="12">
        <v>480</v>
      </c>
    </row>
    <row r="480" spans="1:22" s="12" customFormat="1">
      <c r="A480" s="12" t="s">
        <v>2296</v>
      </c>
      <c r="C480" s="13">
        <v>364</v>
      </c>
      <c r="D480" s="14" t="s">
        <v>2297</v>
      </c>
      <c r="E480" s="15" t="s">
        <v>2292</v>
      </c>
      <c r="F480" s="12" t="s">
        <v>336</v>
      </c>
      <c r="G480" s="16" t="s">
        <v>2290</v>
      </c>
      <c r="H480" s="12" t="s">
        <v>2298</v>
      </c>
      <c r="I480" s="12" t="s">
        <v>99</v>
      </c>
      <c r="J480" s="12">
        <v>160</v>
      </c>
      <c r="K480" s="18">
        <v>21</v>
      </c>
      <c r="L480" s="12">
        <v>4</v>
      </c>
      <c r="M480" s="12" t="s">
        <v>207</v>
      </c>
      <c r="N480" s="18">
        <v>6</v>
      </c>
      <c r="O480" s="12">
        <v>10</v>
      </c>
      <c r="P480" s="12" t="s">
        <v>101</v>
      </c>
      <c r="Q480" s="12">
        <v>4</v>
      </c>
      <c r="R480" s="12" t="s">
        <v>101</v>
      </c>
      <c r="S480" s="12">
        <v>1430</v>
      </c>
      <c r="T480" s="12" t="s">
        <v>2299</v>
      </c>
      <c r="U480" s="12" t="s">
        <v>456</v>
      </c>
      <c r="V480" s="12">
        <v>230</v>
      </c>
    </row>
    <row r="481" spans="1:22" s="12" customFormat="1">
      <c r="A481" s="12" t="s">
        <v>2300</v>
      </c>
      <c r="C481" s="13">
        <v>368</v>
      </c>
      <c r="D481" s="14" t="s">
        <v>2301</v>
      </c>
      <c r="E481" s="15" t="s">
        <v>2292</v>
      </c>
      <c r="F481" s="12" t="s">
        <v>336</v>
      </c>
      <c r="G481" s="16" t="s">
        <v>2290</v>
      </c>
      <c r="H481" s="12" t="s">
        <v>2302</v>
      </c>
      <c r="I481" s="12" t="s">
        <v>99</v>
      </c>
      <c r="J481" s="12">
        <v>70</v>
      </c>
      <c r="K481" s="18">
        <v>14.5</v>
      </c>
      <c r="L481" s="12">
        <v>4</v>
      </c>
      <c r="M481" s="12" t="s">
        <v>207</v>
      </c>
      <c r="N481" s="18">
        <v>6</v>
      </c>
      <c r="O481" s="12">
        <v>10</v>
      </c>
      <c r="P481" s="12" t="s">
        <v>101</v>
      </c>
      <c r="Q481" s="12">
        <v>4</v>
      </c>
      <c r="R481" s="12" t="s">
        <v>101</v>
      </c>
      <c r="S481" s="12" t="s">
        <v>410</v>
      </c>
      <c r="T481" s="12" t="s">
        <v>2303</v>
      </c>
      <c r="U481" s="12" t="s">
        <v>456</v>
      </c>
      <c r="V481" s="12">
        <v>230</v>
      </c>
    </row>
    <row r="482" spans="1:22" s="12" customFormat="1">
      <c r="A482" s="12" t="s">
        <v>2304</v>
      </c>
      <c r="C482" s="13">
        <v>377</v>
      </c>
      <c r="D482" s="14" t="s">
        <v>2305</v>
      </c>
      <c r="E482" s="15" t="s">
        <v>1142</v>
      </c>
      <c r="F482" s="12" t="s">
        <v>336</v>
      </c>
      <c r="G482" s="16" t="s">
        <v>2290</v>
      </c>
      <c r="H482" s="12" t="s">
        <v>2306</v>
      </c>
      <c r="I482" s="12" t="s">
        <v>99</v>
      </c>
      <c r="J482" s="12">
        <v>160</v>
      </c>
      <c r="K482" s="18">
        <v>57</v>
      </c>
      <c r="L482" s="12">
        <v>4</v>
      </c>
      <c r="M482" s="12" t="s">
        <v>207</v>
      </c>
      <c r="N482" s="18">
        <v>6</v>
      </c>
      <c r="O482" s="12">
        <v>8</v>
      </c>
      <c r="P482" s="12" t="s">
        <v>101</v>
      </c>
      <c r="Q482" s="12">
        <v>4</v>
      </c>
      <c r="R482" s="12" t="s">
        <v>207</v>
      </c>
      <c r="S482" s="12">
        <v>2440</v>
      </c>
      <c r="T482" s="12" t="s">
        <v>2307</v>
      </c>
      <c r="U482" s="12" t="s">
        <v>2308</v>
      </c>
      <c r="V482" s="12">
        <v>230</v>
      </c>
    </row>
    <row r="483" spans="1:22" s="12" customFormat="1">
      <c r="A483" s="12" t="s">
        <v>2309</v>
      </c>
      <c r="C483" s="13">
        <v>694</v>
      </c>
      <c r="D483" s="14" t="s">
        <v>2310</v>
      </c>
      <c r="E483" s="15"/>
      <c r="F483" s="12" t="s">
        <v>336</v>
      </c>
      <c r="G483" s="16" t="s">
        <v>406</v>
      </c>
      <c r="H483" s="12" t="s">
        <v>2311</v>
      </c>
      <c r="I483" s="12" t="s">
        <v>99</v>
      </c>
      <c r="J483" s="12">
        <v>450</v>
      </c>
      <c r="K483" s="18">
        <v>123</v>
      </c>
      <c r="L483" s="12">
        <v>6</v>
      </c>
      <c r="M483" s="12" t="s">
        <v>207</v>
      </c>
      <c r="N483" s="18">
        <v>8</v>
      </c>
      <c r="O483" s="12">
        <v>10</v>
      </c>
      <c r="P483" s="12" t="s">
        <v>101</v>
      </c>
      <c r="Q483" s="12">
        <v>8</v>
      </c>
      <c r="R483" s="12" t="s">
        <v>207</v>
      </c>
      <c r="S483" s="12">
        <v>6800</v>
      </c>
      <c r="T483" s="12" t="s">
        <v>2312</v>
      </c>
      <c r="U483" s="12" t="s">
        <v>584</v>
      </c>
      <c r="V483" s="12">
        <v>460</v>
      </c>
    </row>
    <row r="484" spans="1:22" s="12" customFormat="1">
      <c r="A484" s="12" t="s">
        <v>2313</v>
      </c>
      <c r="C484" s="13">
        <v>242</v>
      </c>
      <c r="D484" s="14" t="s">
        <v>2314</v>
      </c>
      <c r="E484" s="15" t="s">
        <v>491</v>
      </c>
      <c r="F484" s="12" t="s">
        <v>25</v>
      </c>
      <c r="G484" s="16" t="s">
        <v>117</v>
      </c>
      <c r="H484" s="12" t="s">
        <v>2315</v>
      </c>
      <c r="I484" s="12" t="s">
        <v>99</v>
      </c>
      <c r="J484" s="17">
        <v>88</v>
      </c>
      <c r="K484" s="18">
        <v>31.2</v>
      </c>
      <c r="L484" s="17">
        <v>4</v>
      </c>
      <c r="M484" s="12" t="s">
        <v>101</v>
      </c>
      <c r="N484" s="18">
        <v>6</v>
      </c>
      <c r="O484" s="17">
        <v>8</v>
      </c>
      <c r="P484" s="12" t="s">
        <v>101</v>
      </c>
      <c r="Q484" s="17">
        <v>4</v>
      </c>
      <c r="R484" s="12" t="s">
        <v>101</v>
      </c>
      <c r="S484" s="17">
        <v>1780</v>
      </c>
      <c r="T484" s="12" t="s">
        <v>2316</v>
      </c>
      <c r="U484" s="12" t="s">
        <v>49</v>
      </c>
      <c r="V484" s="12">
        <v>230</v>
      </c>
    </row>
    <row r="485" spans="1:22" s="12" customFormat="1">
      <c r="A485" s="12" t="s">
        <v>2317</v>
      </c>
      <c r="C485" s="13">
        <v>346</v>
      </c>
      <c r="D485" s="14" t="s">
        <v>2318</v>
      </c>
      <c r="E485" s="15" t="s">
        <v>1359</v>
      </c>
      <c r="F485" s="12" t="s">
        <v>336</v>
      </c>
      <c r="G485" s="16" t="s">
        <v>2198</v>
      </c>
      <c r="H485" s="12" t="s">
        <v>2319</v>
      </c>
      <c r="I485" s="12" t="s">
        <v>99</v>
      </c>
      <c r="J485" s="12">
        <v>111</v>
      </c>
      <c r="K485" s="18">
        <v>45</v>
      </c>
      <c r="L485" s="12">
        <v>4</v>
      </c>
      <c r="M485" s="12" t="s">
        <v>71</v>
      </c>
      <c r="N485" s="18">
        <v>6</v>
      </c>
      <c r="O485" s="12">
        <v>8</v>
      </c>
      <c r="P485" s="12" t="s">
        <v>101</v>
      </c>
      <c r="Q485" s="12">
        <v>4</v>
      </c>
      <c r="R485" s="12" t="s">
        <v>101</v>
      </c>
      <c r="T485" s="12" t="s">
        <v>2200</v>
      </c>
      <c r="U485" s="12" t="s">
        <v>456</v>
      </c>
      <c r="V485" s="12">
        <v>230</v>
      </c>
    </row>
    <row r="486" spans="1:22" s="12" customFormat="1">
      <c r="A486" s="12" t="s">
        <v>2320</v>
      </c>
      <c r="C486" s="13">
        <v>635</v>
      </c>
      <c r="D486" s="14" t="s">
        <v>2321</v>
      </c>
      <c r="E486" s="15" t="s">
        <v>1869</v>
      </c>
      <c r="F486" s="12" t="s">
        <v>336</v>
      </c>
      <c r="G486" s="16" t="s">
        <v>680</v>
      </c>
      <c r="H486" s="12" t="s">
        <v>2322</v>
      </c>
      <c r="I486" s="12" t="s">
        <v>99</v>
      </c>
      <c r="J486" s="12">
        <v>325</v>
      </c>
      <c r="K486" s="18">
        <v>86</v>
      </c>
      <c r="L486" s="12">
        <v>6</v>
      </c>
      <c r="M486" s="12" t="s">
        <v>207</v>
      </c>
      <c r="N486" s="18">
        <v>8</v>
      </c>
      <c r="O486" s="12">
        <v>8</v>
      </c>
      <c r="P486" s="12" t="s">
        <v>101</v>
      </c>
      <c r="Q486" s="12">
        <v>6</v>
      </c>
      <c r="R486" s="12" t="s">
        <v>207</v>
      </c>
      <c r="S486" s="12">
        <v>2130</v>
      </c>
      <c r="T486" s="12" t="s">
        <v>2323</v>
      </c>
      <c r="U486" s="12" t="s">
        <v>584</v>
      </c>
      <c r="V486" s="12">
        <v>230</v>
      </c>
    </row>
    <row r="487" spans="1:22" s="12" customFormat="1">
      <c r="A487" s="12" t="s">
        <v>2324</v>
      </c>
      <c r="C487" s="13">
        <v>806</v>
      </c>
      <c r="D487" s="14" t="s">
        <v>2325</v>
      </c>
      <c r="E487" s="22" t="s">
        <v>1066</v>
      </c>
      <c r="F487" s="12" t="s">
        <v>515</v>
      </c>
      <c r="G487" s="16" t="s">
        <v>516</v>
      </c>
      <c r="H487" s="12" t="s">
        <v>2326</v>
      </c>
      <c r="I487" s="12" t="s">
        <v>518</v>
      </c>
      <c r="J487" s="12">
        <v>235</v>
      </c>
      <c r="K487" s="18">
        <v>138</v>
      </c>
      <c r="L487" s="12">
        <v>4</v>
      </c>
      <c r="M487" s="12" t="s">
        <v>101</v>
      </c>
      <c r="N487" s="18">
        <v>6</v>
      </c>
      <c r="O487" s="12">
        <v>8</v>
      </c>
      <c r="P487" s="12" t="s">
        <v>101</v>
      </c>
      <c r="Q487" s="30" t="s">
        <v>829</v>
      </c>
      <c r="R487" s="12" t="s">
        <v>207</v>
      </c>
      <c r="S487" s="12">
        <f>673+2061</f>
        <v>2734</v>
      </c>
      <c r="T487" s="12" t="s">
        <v>2327</v>
      </c>
      <c r="U487" s="12" t="s">
        <v>1234</v>
      </c>
      <c r="V487" s="12">
        <v>480</v>
      </c>
    </row>
    <row r="488" spans="1:22" s="12" customFormat="1">
      <c r="A488" s="12" t="s">
        <v>2328</v>
      </c>
      <c r="C488" s="13">
        <v>811</v>
      </c>
      <c r="D488" s="14" t="s">
        <v>2329</v>
      </c>
      <c r="E488" s="22" t="s">
        <v>1066</v>
      </c>
      <c r="F488" s="12" t="s">
        <v>515</v>
      </c>
      <c r="G488" s="16" t="s">
        <v>2324</v>
      </c>
      <c r="H488" s="12" t="s">
        <v>2330</v>
      </c>
      <c r="I488" s="12" t="s">
        <v>518</v>
      </c>
      <c r="J488" s="12">
        <v>140</v>
      </c>
      <c r="K488" s="18">
        <v>50</v>
      </c>
      <c r="L488" s="12">
        <v>4</v>
      </c>
      <c r="M488" s="12" t="s">
        <v>101</v>
      </c>
      <c r="N488" s="18">
        <v>6</v>
      </c>
      <c r="O488" s="12">
        <v>8</v>
      </c>
      <c r="P488" s="12" t="s">
        <v>101</v>
      </c>
      <c r="Q488" s="30">
        <v>4</v>
      </c>
      <c r="R488" s="12" t="s">
        <v>207</v>
      </c>
      <c r="S488" s="12">
        <v>2030</v>
      </c>
      <c r="T488" s="12" t="s">
        <v>2331</v>
      </c>
      <c r="U488" s="12" t="s">
        <v>1552</v>
      </c>
      <c r="V488" s="12">
        <v>230</v>
      </c>
    </row>
    <row r="489" spans="1:22" s="12" customFormat="1">
      <c r="A489" s="12" t="s">
        <v>2332</v>
      </c>
      <c r="C489" s="13">
        <v>357</v>
      </c>
      <c r="D489" s="14" t="s">
        <v>2333</v>
      </c>
      <c r="E489" s="15" t="s">
        <v>2334</v>
      </c>
      <c r="F489" s="12" t="s">
        <v>336</v>
      </c>
      <c r="G489" s="16" t="s">
        <v>2335</v>
      </c>
      <c r="H489" s="12" t="s">
        <v>2336</v>
      </c>
      <c r="I489" s="12" t="s">
        <v>99</v>
      </c>
      <c r="J489" s="12">
        <v>200</v>
      </c>
      <c r="K489" s="18">
        <v>19</v>
      </c>
      <c r="L489" s="12">
        <v>4</v>
      </c>
      <c r="M489" s="12" t="s">
        <v>207</v>
      </c>
      <c r="N489" s="18">
        <v>6</v>
      </c>
      <c r="O489" s="12">
        <v>10</v>
      </c>
      <c r="P489" s="12" t="s">
        <v>207</v>
      </c>
      <c r="Q489" s="12">
        <v>6</v>
      </c>
      <c r="R489" s="12" t="s">
        <v>207</v>
      </c>
      <c r="S489" s="12">
        <v>1450</v>
      </c>
      <c r="T489" s="12" t="s">
        <v>2337</v>
      </c>
      <c r="U489" s="12" t="s">
        <v>456</v>
      </c>
      <c r="V489" s="12">
        <v>230</v>
      </c>
    </row>
    <row r="490" spans="1:22" s="12" customFormat="1">
      <c r="A490" s="12" t="s">
        <v>2338</v>
      </c>
      <c r="C490" s="13">
        <v>310</v>
      </c>
      <c r="D490" s="14" t="s">
        <v>2339</v>
      </c>
      <c r="E490" s="15" t="s">
        <v>2340</v>
      </c>
      <c r="F490" s="12" t="s">
        <v>336</v>
      </c>
      <c r="G490" s="16" t="s">
        <v>2332</v>
      </c>
      <c r="H490" s="12" t="s">
        <v>2341</v>
      </c>
      <c r="I490" s="12" t="s">
        <v>99</v>
      </c>
      <c r="J490" s="12">
        <v>140</v>
      </c>
      <c r="K490" s="18">
        <v>39</v>
      </c>
      <c r="L490" s="12">
        <v>4</v>
      </c>
      <c r="M490" s="12" t="s">
        <v>101</v>
      </c>
      <c r="N490" s="18">
        <v>6</v>
      </c>
      <c r="O490" s="12">
        <v>8</v>
      </c>
      <c r="P490" s="12" t="s">
        <v>101</v>
      </c>
      <c r="Q490" s="12">
        <v>4</v>
      </c>
      <c r="R490" s="12" t="s">
        <v>207</v>
      </c>
      <c r="S490" s="12">
        <v>1100</v>
      </c>
      <c r="T490" s="12" t="s">
        <v>2342</v>
      </c>
      <c r="U490" s="12" t="s">
        <v>456</v>
      </c>
      <c r="V490" s="12">
        <v>230</v>
      </c>
    </row>
    <row r="491" spans="1:22" s="12" customFormat="1">
      <c r="A491" s="12" t="s">
        <v>2343</v>
      </c>
      <c r="C491" s="13">
        <v>691</v>
      </c>
      <c r="D491" s="14" t="s">
        <v>2344</v>
      </c>
      <c r="E491" s="15" t="s">
        <v>2345</v>
      </c>
      <c r="F491" s="12" t="s">
        <v>336</v>
      </c>
      <c r="G491" s="16" t="s">
        <v>2346</v>
      </c>
      <c r="H491" s="12" t="s">
        <v>2347</v>
      </c>
      <c r="I491" s="12" t="s">
        <v>99</v>
      </c>
      <c r="J491" s="12">
        <v>290</v>
      </c>
      <c r="K491" s="18">
        <v>100</v>
      </c>
      <c r="L491" s="12">
        <v>4</v>
      </c>
      <c r="M491" s="12" t="s">
        <v>101</v>
      </c>
      <c r="N491" s="18">
        <v>8</v>
      </c>
      <c r="O491" s="12">
        <v>8</v>
      </c>
      <c r="P491" s="12" t="s">
        <v>101</v>
      </c>
      <c r="Q491" s="12">
        <v>6</v>
      </c>
      <c r="R491" s="12" t="s">
        <v>207</v>
      </c>
      <c r="S491" s="12">
        <v>10050</v>
      </c>
      <c r="T491" s="12" t="s">
        <v>2348</v>
      </c>
      <c r="U491" s="12" t="s">
        <v>1552</v>
      </c>
      <c r="V491" s="12">
        <v>460</v>
      </c>
    </row>
    <row r="492" spans="1:22" s="12" customFormat="1">
      <c r="A492" s="12" t="s">
        <v>2349</v>
      </c>
      <c r="C492" s="13">
        <v>529</v>
      </c>
      <c r="D492" s="14" t="s">
        <v>2350</v>
      </c>
      <c r="E492" s="15" t="s">
        <v>788</v>
      </c>
      <c r="F492" s="12" t="s">
        <v>515</v>
      </c>
      <c r="G492" s="16" t="s">
        <v>2351</v>
      </c>
      <c r="H492" s="12" t="s">
        <v>2352</v>
      </c>
      <c r="I492" s="12" t="s">
        <v>518</v>
      </c>
      <c r="J492" s="17">
        <v>200</v>
      </c>
      <c r="K492" s="18">
        <v>34.6</v>
      </c>
      <c r="L492" s="17">
        <v>4</v>
      </c>
      <c r="M492" s="12" t="s">
        <v>29</v>
      </c>
      <c r="N492" s="18">
        <v>7</v>
      </c>
      <c r="O492" s="17">
        <v>8</v>
      </c>
      <c r="P492" s="12" t="s">
        <v>101</v>
      </c>
      <c r="Q492" s="17">
        <v>6</v>
      </c>
      <c r="R492" s="12" t="s">
        <v>101</v>
      </c>
      <c r="S492" s="17">
        <v>3600</v>
      </c>
      <c r="T492" s="12" t="s">
        <v>2353</v>
      </c>
      <c r="U492" s="12" t="s">
        <v>456</v>
      </c>
      <c r="V492" s="12">
        <v>230</v>
      </c>
    </row>
    <row r="493" spans="1:22" s="12" customFormat="1">
      <c r="A493" s="12" t="s">
        <v>2354</v>
      </c>
      <c r="C493" s="13">
        <v>530</v>
      </c>
      <c r="D493" s="14" t="s">
        <v>2355</v>
      </c>
      <c r="E493" s="15" t="s">
        <v>788</v>
      </c>
      <c r="F493" s="12" t="s">
        <v>515</v>
      </c>
      <c r="G493" s="16" t="s">
        <v>2349</v>
      </c>
      <c r="H493" s="12" t="s">
        <v>2356</v>
      </c>
      <c r="I493" s="12" t="s">
        <v>518</v>
      </c>
      <c r="J493" s="17">
        <v>170</v>
      </c>
      <c r="K493" s="18">
        <v>74</v>
      </c>
      <c r="L493" s="17">
        <v>4</v>
      </c>
      <c r="M493" s="12" t="s">
        <v>71</v>
      </c>
      <c r="N493" s="18">
        <v>7</v>
      </c>
      <c r="O493" s="17">
        <v>8</v>
      </c>
      <c r="P493" s="12" t="s">
        <v>101</v>
      </c>
      <c r="Q493" s="17">
        <v>4</v>
      </c>
      <c r="R493" s="12" t="s">
        <v>101</v>
      </c>
      <c r="S493" s="17">
        <v>2200</v>
      </c>
      <c r="T493" s="12" t="s">
        <v>2353</v>
      </c>
      <c r="U493" s="12" t="s">
        <v>456</v>
      </c>
      <c r="V493" s="12">
        <v>230</v>
      </c>
    </row>
    <row r="494" spans="1:22" s="12" customFormat="1">
      <c r="A494" s="12" t="s">
        <v>2357</v>
      </c>
      <c r="C494" s="13">
        <v>531</v>
      </c>
      <c r="D494" s="14" t="s">
        <v>2358</v>
      </c>
      <c r="E494" s="15" t="s">
        <v>788</v>
      </c>
      <c r="F494" s="12" t="s">
        <v>515</v>
      </c>
      <c r="G494" s="16" t="s">
        <v>2351</v>
      </c>
      <c r="H494" s="12" t="s">
        <v>2359</v>
      </c>
      <c r="I494" s="12" t="s">
        <v>518</v>
      </c>
      <c r="J494" s="17">
        <v>210</v>
      </c>
      <c r="K494" s="18">
        <v>115</v>
      </c>
      <c r="L494" s="17">
        <v>4</v>
      </c>
      <c r="M494" s="12" t="s">
        <v>71</v>
      </c>
      <c r="N494" s="18">
        <v>7</v>
      </c>
      <c r="O494" s="17">
        <v>8</v>
      </c>
      <c r="P494" s="12" t="s">
        <v>101</v>
      </c>
      <c r="Q494" s="17">
        <v>4</v>
      </c>
      <c r="R494" s="12" t="s">
        <v>101</v>
      </c>
      <c r="S494" s="17">
        <v>3500</v>
      </c>
      <c r="T494" s="12" t="s">
        <v>2360</v>
      </c>
      <c r="U494" s="12" t="s">
        <v>456</v>
      </c>
      <c r="V494" s="12">
        <v>230</v>
      </c>
    </row>
    <row r="495" spans="1:22" s="12" customFormat="1">
      <c r="A495" s="12" t="s">
        <v>2351</v>
      </c>
      <c r="C495" s="13">
        <v>532</v>
      </c>
      <c r="D495" s="14" t="s">
        <v>2361</v>
      </c>
      <c r="E495" s="15" t="s">
        <v>788</v>
      </c>
      <c r="F495" s="12" t="s">
        <v>515</v>
      </c>
      <c r="G495" s="16" t="s">
        <v>516</v>
      </c>
      <c r="H495" s="12" t="s">
        <v>2362</v>
      </c>
      <c r="I495" s="12" t="s">
        <v>518</v>
      </c>
      <c r="J495" s="17">
        <v>500</v>
      </c>
      <c r="K495" s="18">
        <v>65</v>
      </c>
      <c r="L495" s="17">
        <v>8</v>
      </c>
      <c r="M495" s="12" t="s">
        <v>1811</v>
      </c>
      <c r="N495" s="18">
        <v>8</v>
      </c>
      <c r="O495" s="17">
        <v>10</v>
      </c>
      <c r="P495" s="12" t="s">
        <v>101</v>
      </c>
      <c r="Q495" s="17">
        <v>10</v>
      </c>
      <c r="R495" s="12" t="s">
        <v>101</v>
      </c>
      <c r="S495" s="17">
        <v>6400</v>
      </c>
      <c r="T495" s="12" t="s">
        <v>2363</v>
      </c>
      <c r="U495" s="12" t="s">
        <v>456</v>
      </c>
      <c r="V495" s="12">
        <v>230</v>
      </c>
    </row>
    <row r="496" spans="1:22" s="12" customFormat="1">
      <c r="A496" s="12" t="s">
        <v>2364</v>
      </c>
      <c r="C496" s="13">
        <v>515</v>
      </c>
      <c r="D496" s="14" t="s">
        <v>2365</v>
      </c>
      <c r="E496" s="15" t="s">
        <v>788</v>
      </c>
      <c r="F496" s="12" t="s">
        <v>515</v>
      </c>
      <c r="G496" s="16" t="s">
        <v>2351</v>
      </c>
      <c r="H496" s="12" t="s">
        <v>2366</v>
      </c>
      <c r="I496" s="12" t="s">
        <v>518</v>
      </c>
      <c r="J496" s="12">
        <v>300</v>
      </c>
      <c r="K496" s="18">
        <v>63</v>
      </c>
      <c r="L496" s="12">
        <v>4</v>
      </c>
      <c r="M496" s="12" t="s">
        <v>71</v>
      </c>
      <c r="N496" s="18">
        <v>8</v>
      </c>
      <c r="O496" s="12">
        <v>8</v>
      </c>
      <c r="P496" s="12" t="s">
        <v>101</v>
      </c>
      <c r="Q496" s="12">
        <v>8</v>
      </c>
      <c r="R496" s="12" t="s">
        <v>101</v>
      </c>
      <c r="T496" s="12" t="s">
        <v>2367</v>
      </c>
      <c r="V496" s="12">
        <v>230</v>
      </c>
    </row>
    <row r="497" spans="1:22" s="12" customFormat="1">
      <c r="A497" s="12" t="s">
        <v>2368</v>
      </c>
      <c r="C497" s="13">
        <v>585</v>
      </c>
      <c r="D497" s="14" t="s">
        <v>2369</v>
      </c>
      <c r="E497" s="15" t="s">
        <v>788</v>
      </c>
      <c r="F497" s="12" t="s">
        <v>515</v>
      </c>
      <c r="G497" s="16" t="s">
        <v>2354</v>
      </c>
      <c r="H497" s="12" t="s">
        <v>2370</v>
      </c>
      <c r="I497" s="12" t="s">
        <v>518</v>
      </c>
      <c r="J497" s="12">
        <v>100</v>
      </c>
      <c r="K497" s="18">
        <v>31</v>
      </c>
      <c r="L497" s="12">
        <v>4</v>
      </c>
      <c r="M497" s="12" t="s">
        <v>101</v>
      </c>
      <c r="N497" s="18">
        <v>6</v>
      </c>
      <c r="O497" s="12">
        <v>8</v>
      </c>
      <c r="P497" s="12" t="s">
        <v>101</v>
      </c>
      <c r="Q497" s="12">
        <v>4</v>
      </c>
      <c r="R497" s="12" t="s">
        <v>207</v>
      </c>
      <c r="S497" s="12">
        <v>1250</v>
      </c>
      <c r="T497" s="12" t="s">
        <v>2371</v>
      </c>
      <c r="U497" s="12" t="s">
        <v>456</v>
      </c>
      <c r="V497" s="12">
        <v>230</v>
      </c>
    </row>
    <row r="498" spans="1:22" s="12" customFormat="1">
      <c r="A498" s="12" t="s">
        <v>2372</v>
      </c>
      <c r="C498" s="13">
        <v>836</v>
      </c>
      <c r="D498" s="14" t="s">
        <v>2373</v>
      </c>
      <c r="E498" s="15" t="s">
        <v>788</v>
      </c>
      <c r="F498" s="12" t="s">
        <v>515</v>
      </c>
      <c r="G498" s="16" t="s">
        <v>516</v>
      </c>
      <c r="H498" s="43" t="s">
        <v>2374</v>
      </c>
      <c r="I498" s="12" t="s">
        <v>518</v>
      </c>
      <c r="J498" s="12">
        <v>176</v>
      </c>
      <c r="K498" s="18">
        <v>175</v>
      </c>
      <c r="L498" s="12">
        <v>4</v>
      </c>
      <c r="M498" s="12" t="s">
        <v>101</v>
      </c>
      <c r="N498" s="18">
        <v>6</v>
      </c>
      <c r="O498" s="12">
        <v>8</v>
      </c>
      <c r="P498" s="12" t="s">
        <v>101</v>
      </c>
      <c r="Q498" s="12">
        <v>6</v>
      </c>
      <c r="R498" s="12" t="s">
        <v>207</v>
      </c>
      <c r="S498" s="12">
        <v>3503</v>
      </c>
      <c r="T498" s="12" t="s">
        <v>2327</v>
      </c>
      <c r="U498" s="12" t="s">
        <v>1234</v>
      </c>
      <c r="V498" s="12">
        <v>460</v>
      </c>
    </row>
    <row r="499" spans="1:22" s="12" customFormat="1">
      <c r="A499" s="12" t="s">
        <v>2375</v>
      </c>
      <c r="C499" s="13">
        <v>863</v>
      </c>
      <c r="D499" s="14" t="s">
        <v>2376</v>
      </c>
      <c r="E499" s="15"/>
      <c r="F499" s="12" t="s">
        <v>336</v>
      </c>
      <c r="G499" s="16" t="s">
        <v>1087</v>
      </c>
      <c r="H499" s="43" t="s">
        <v>2377</v>
      </c>
      <c r="I499" s="12" t="s">
        <v>99</v>
      </c>
      <c r="J499" s="12">
        <v>237.6</v>
      </c>
      <c r="K499" s="18">
        <v>92.5</v>
      </c>
      <c r="L499" s="12">
        <v>4</v>
      </c>
      <c r="M499" s="12" t="s">
        <v>29</v>
      </c>
      <c r="N499" s="18">
        <v>6</v>
      </c>
      <c r="O499" s="12">
        <v>8</v>
      </c>
      <c r="P499" s="12" t="s">
        <v>101</v>
      </c>
      <c r="Q499" s="12">
        <v>6</v>
      </c>
      <c r="R499" s="12" t="s">
        <v>207</v>
      </c>
      <c r="S499" s="12">
        <v>6080</v>
      </c>
      <c r="T499" s="12" t="s">
        <v>2378</v>
      </c>
      <c r="U499" s="12" t="s">
        <v>2379</v>
      </c>
      <c r="V499" s="12">
        <v>230</v>
      </c>
    </row>
    <row r="500" spans="1:22" s="12" customFormat="1">
      <c r="A500" s="12" t="s">
        <v>2380</v>
      </c>
      <c r="C500" s="13">
        <v>564</v>
      </c>
      <c r="D500" s="14" t="s">
        <v>2381</v>
      </c>
      <c r="E500" s="15" t="s">
        <v>2382</v>
      </c>
      <c r="F500" s="12" t="s">
        <v>515</v>
      </c>
      <c r="G500" s="16" t="s">
        <v>516</v>
      </c>
      <c r="H500" s="12" t="s">
        <v>2383</v>
      </c>
      <c r="I500" s="12" t="s">
        <v>518</v>
      </c>
      <c r="J500" s="12">
        <v>264</v>
      </c>
      <c r="K500" s="18">
        <v>89</v>
      </c>
      <c r="L500" s="12">
        <v>4</v>
      </c>
      <c r="M500" s="12" t="s">
        <v>29</v>
      </c>
      <c r="N500" s="18">
        <v>8</v>
      </c>
      <c r="O500" s="12">
        <v>8</v>
      </c>
      <c r="P500" s="12" t="s">
        <v>101</v>
      </c>
      <c r="Q500" s="12">
        <v>6</v>
      </c>
      <c r="R500" s="12" t="s">
        <v>101</v>
      </c>
      <c r="S500" s="12">
        <v>4090</v>
      </c>
      <c r="T500" s="12" t="s">
        <v>2384</v>
      </c>
      <c r="U500" s="12" t="s">
        <v>2385</v>
      </c>
      <c r="V500" s="12">
        <v>230</v>
      </c>
    </row>
    <row r="501" spans="1:22" s="12" customFormat="1">
      <c r="A501" s="12" t="s">
        <v>2386</v>
      </c>
      <c r="C501" s="13">
        <v>569</v>
      </c>
      <c r="D501" s="14" t="s">
        <v>2387</v>
      </c>
      <c r="E501" s="15" t="s">
        <v>788</v>
      </c>
      <c r="F501" s="12" t="s">
        <v>515</v>
      </c>
      <c r="G501" s="16" t="s">
        <v>2380</v>
      </c>
      <c r="H501" s="12" t="s">
        <v>2388</v>
      </c>
      <c r="I501" s="12" t="s">
        <v>518</v>
      </c>
      <c r="J501" s="12">
        <v>205</v>
      </c>
      <c r="K501" s="18">
        <v>42.9</v>
      </c>
      <c r="L501" s="12">
        <v>6</v>
      </c>
      <c r="M501" s="12" t="s">
        <v>101</v>
      </c>
      <c r="N501" s="18">
        <v>6</v>
      </c>
      <c r="O501" s="12">
        <v>8</v>
      </c>
      <c r="P501" s="12" t="s">
        <v>101</v>
      </c>
      <c r="Q501" s="12">
        <v>6</v>
      </c>
      <c r="R501" s="12" t="s">
        <v>101</v>
      </c>
      <c r="S501" s="12">
        <v>4090</v>
      </c>
      <c r="T501" s="12" t="s">
        <v>2389</v>
      </c>
      <c r="U501" s="12" t="s">
        <v>456</v>
      </c>
      <c r="V501" s="12">
        <v>230</v>
      </c>
    </row>
    <row r="502" spans="1:22" s="12" customFormat="1">
      <c r="A502" s="12" t="s">
        <v>2335</v>
      </c>
      <c r="C502" s="13">
        <v>332</v>
      </c>
      <c r="D502" s="14" t="s">
        <v>2390</v>
      </c>
      <c r="E502" s="15" t="s">
        <v>2334</v>
      </c>
      <c r="F502" s="12" t="s">
        <v>336</v>
      </c>
      <c r="G502" s="16" t="s">
        <v>649</v>
      </c>
      <c r="H502" s="12" t="s">
        <v>2391</v>
      </c>
      <c r="I502" s="12" t="s">
        <v>99</v>
      </c>
      <c r="J502" s="17">
        <v>466</v>
      </c>
      <c r="K502" s="18">
        <v>66</v>
      </c>
      <c r="L502" s="17">
        <v>4</v>
      </c>
      <c r="M502" s="12" t="s">
        <v>101</v>
      </c>
      <c r="N502" s="18">
        <v>8</v>
      </c>
      <c r="O502" s="17">
        <v>12</v>
      </c>
      <c r="P502" s="12" t="s">
        <v>101</v>
      </c>
      <c r="Q502" s="17">
        <v>8</v>
      </c>
      <c r="R502" s="12" t="s">
        <v>101</v>
      </c>
      <c r="S502" s="17">
        <v>10285</v>
      </c>
      <c r="T502" s="12" t="s">
        <v>2392</v>
      </c>
      <c r="U502" s="12" t="s">
        <v>2385</v>
      </c>
      <c r="V502" s="12">
        <v>460</v>
      </c>
    </row>
    <row r="503" spans="1:22" s="12" customFormat="1">
      <c r="A503" s="12" t="s">
        <v>2393</v>
      </c>
      <c r="C503" s="13">
        <v>366</v>
      </c>
      <c r="D503" s="14" t="s">
        <v>2394</v>
      </c>
      <c r="E503" s="15" t="s">
        <v>2395</v>
      </c>
      <c r="F503" s="12" t="s">
        <v>336</v>
      </c>
      <c r="G503" s="16" t="s">
        <v>2335</v>
      </c>
      <c r="H503" s="12" t="s">
        <v>2396</v>
      </c>
      <c r="I503" s="12" t="s">
        <v>99</v>
      </c>
      <c r="J503" s="12">
        <v>170</v>
      </c>
      <c r="K503" s="18">
        <v>42</v>
      </c>
      <c r="L503" s="12">
        <v>4</v>
      </c>
      <c r="M503" s="12" t="s">
        <v>207</v>
      </c>
      <c r="N503" s="18">
        <v>6</v>
      </c>
      <c r="O503" s="12">
        <v>8</v>
      </c>
      <c r="P503" s="12" t="s">
        <v>101</v>
      </c>
      <c r="Q503" s="12">
        <v>4</v>
      </c>
      <c r="R503" s="12" t="s">
        <v>101</v>
      </c>
      <c r="S503" s="12">
        <v>875</v>
      </c>
      <c r="T503" s="12" t="s">
        <v>2397</v>
      </c>
      <c r="U503" s="12" t="s">
        <v>456</v>
      </c>
      <c r="V503" s="12">
        <v>230</v>
      </c>
    </row>
    <row r="504" spans="1:22" s="12" customFormat="1">
      <c r="A504" s="12" t="s">
        <v>2398</v>
      </c>
      <c r="C504" s="13">
        <v>822</v>
      </c>
      <c r="D504" s="14" t="s">
        <v>2399</v>
      </c>
      <c r="E504" s="15" t="s">
        <v>2400</v>
      </c>
      <c r="F504" s="12" t="s">
        <v>515</v>
      </c>
      <c r="G504" s="16" t="s">
        <v>516</v>
      </c>
      <c r="H504" s="12" t="s">
        <v>2401</v>
      </c>
      <c r="I504" s="12" t="s">
        <v>518</v>
      </c>
      <c r="J504" s="12">
        <v>227</v>
      </c>
      <c r="K504" s="18">
        <v>137</v>
      </c>
      <c r="L504" s="12">
        <v>4</v>
      </c>
      <c r="M504" s="12" t="s">
        <v>101</v>
      </c>
      <c r="N504" s="18">
        <v>6</v>
      </c>
      <c r="O504" s="12">
        <v>8</v>
      </c>
      <c r="P504" s="12" t="s">
        <v>101</v>
      </c>
      <c r="Q504" s="12">
        <v>6</v>
      </c>
      <c r="R504" s="12" t="s">
        <v>207</v>
      </c>
      <c r="S504" s="12">
        <v>3040</v>
      </c>
      <c r="T504" s="12" t="s">
        <v>2402</v>
      </c>
      <c r="U504" s="12" t="s">
        <v>1234</v>
      </c>
      <c r="V504" s="12">
        <v>460</v>
      </c>
    </row>
    <row r="505" spans="1:22" s="12" customFormat="1">
      <c r="A505" s="12" t="s">
        <v>2403</v>
      </c>
      <c r="C505" s="13">
        <v>848</v>
      </c>
      <c r="D505" s="14" t="s">
        <v>2404</v>
      </c>
      <c r="E505" s="15" t="s">
        <v>2405</v>
      </c>
      <c r="F505" s="12" t="s">
        <v>515</v>
      </c>
      <c r="G505" s="16" t="s">
        <v>2406</v>
      </c>
      <c r="H505" s="12" t="s">
        <v>2407</v>
      </c>
      <c r="I505" s="12" t="s">
        <v>518</v>
      </c>
      <c r="J505" s="12">
        <v>157</v>
      </c>
      <c r="K505" s="18">
        <v>119.2</v>
      </c>
      <c r="L505" s="12">
        <v>4</v>
      </c>
      <c r="M505" s="12" t="s">
        <v>29</v>
      </c>
      <c r="N505" s="18">
        <v>6</v>
      </c>
      <c r="O505" s="12">
        <v>8</v>
      </c>
      <c r="Q505" s="12">
        <v>4</v>
      </c>
      <c r="R505" s="12" t="s">
        <v>101</v>
      </c>
      <c r="S505" s="12">
        <v>2397</v>
      </c>
      <c r="T505" s="12" t="s">
        <v>2408</v>
      </c>
      <c r="U505" s="47" t="s">
        <v>2409</v>
      </c>
      <c r="V505" s="12">
        <v>460</v>
      </c>
    </row>
    <row r="506" spans="1:22" s="12" customFormat="1">
      <c r="A506" s="12" t="s">
        <v>2410</v>
      </c>
      <c r="C506" s="13">
        <v>223</v>
      </c>
      <c r="D506" s="14" t="s">
        <v>2411</v>
      </c>
      <c r="E506" s="15" t="s">
        <v>491</v>
      </c>
      <c r="F506" s="12" t="s">
        <v>25</v>
      </c>
      <c r="G506" s="16" t="s">
        <v>117</v>
      </c>
      <c r="H506" s="12" t="s">
        <v>2412</v>
      </c>
      <c r="I506" s="12" t="s">
        <v>99</v>
      </c>
      <c r="J506" s="17">
        <v>275</v>
      </c>
      <c r="K506" s="18">
        <v>15</v>
      </c>
      <c r="L506" s="17">
        <v>4</v>
      </c>
      <c r="M506" s="12" t="s">
        <v>29</v>
      </c>
      <c r="N506" s="18">
        <v>6</v>
      </c>
      <c r="O506" s="17">
        <v>8</v>
      </c>
      <c r="P506" s="12" t="s">
        <v>30</v>
      </c>
      <c r="Q506" s="17">
        <v>4</v>
      </c>
      <c r="R506" s="12" t="s">
        <v>101</v>
      </c>
      <c r="S506" s="17">
        <v>670</v>
      </c>
      <c r="T506" s="12" t="s">
        <v>2413</v>
      </c>
      <c r="V506" s="12">
        <v>230</v>
      </c>
    </row>
    <row r="507" spans="1:22" s="12" customFormat="1">
      <c r="A507" s="12" t="s">
        <v>2414</v>
      </c>
      <c r="C507" s="13">
        <v>504</v>
      </c>
      <c r="D507" s="14" t="s">
        <v>2415</v>
      </c>
      <c r="E507" s="15" t="s">
        <v>949</v>
      </c>
      <c r="F507" s="12" t="s">
        <v>515</v>
      </c>
      <c r="G507" s="16" t="s">
        <v>950</v>
      </c>
      <c r="H507" s="12" t="s">
        <v>2416</v>
      </c>
      <c r="I507" s="12" t="s">
        <v>552</v>
      </c>
      <c r="J507" s="17">
        <v>105</v>
      </c>
      <c r="K507" s="18">
        <v>38.9</v>
      </c>
      <c r="L507" s="17">
        <v>4</v>
      </c>
      <c r="M507" s="12" t="s">
        <v>29</v>
      </c>
      <c r="N507" s="18">
        <v>6</v>
      </c>
      <c r="O507" s="17">
        <v>8</v>
      </c>
      <c r="P507" s="12" t="s">
        <v>101</v>
      </c>
      <c r="Q507" s="17">
        <v>4</v>
      </c>
      <c r="R507" s="12" t="s">
        <v>101</v>
      </c>
      <c r="S507" s="17"/>
      <c r="T507" s="12" t="s">
        <v>2417</v>
      </c>
      <c r="V507" s="12">
        <v>230</v>
      </c>
    </row>
    <row r="508" spans="1:22" s="12" customFormat="1">
      <c r="A508" s="12" t="s">
        <v>2418</v>
      </c>
      <c r="B508" s="12" t="s">
        <v>2419</v>
      </c>
      <c r="C508" s="13">
        <v>267</v>
      </c>
      <c r="D508" s="14" t="s">
        <v>2420</v>
      </c>
      <c r="E508" s="15"/>
      <c r="F508" s="12" t="s">
        <v>25</v>
      </c>
      <c r="G508" s="16" t="s">
        <v>1210</v>
      </c>
      <c r="I508" s="12" t="s">
        <v>99</v>
      </c>
      <c r="J508" s="17"/>
      <c r="K508" s="18"/>
      <c r="L508" s="48">
        <v>2</v>
      </c>
      <c r="M508" s="49" t="s">
        <v>101</v>
      </c>
      <c r="N508" s="18">
        <v>4</v>
      </c>
      <c r="O508" s="17">
        <v>4</v>
      </c>
      <c r="P508" s="12" t="s">
        <v>101</v>
      </c>
      <c r="Q508" s="17">
        <v>2</v>
      </c>
      <c r="R508" s="12" t="s">
        <v>29</v>
      </c>
      <c r="S508" s="17"/>
      <c r="T508" s="12" t="s">
        <v>2421</v>
      </c>
      <c r="V508" s="12">
        <v>230</v>
      </c>
    </row>
    <row r="509" spans="1:22" s="12" customFormat="1">
      <c r="A509" s="12" t="s">
        <v>2422</v>
      </c>
      <c r="B509" s="12" t="s">
        <v>2423</v>
      </c>
      <c r="C509" s="13">
        <v>268</v>
      </c>
      <c r="D509" s="14" t="s">
        <v>2420</v>
      </c>
      <c r="E509" s="15"/>
      <c r="F509" s="12" t="s">
        <v>25</v>
      </c>
      <c r="G509" s="16" t="s">
        <v>1210</v>
      </c>
      <c r="I509" s="12" t="s">
        <v>99</v>
      </c>
      <c r="J509" s="17"/>
      <c r="K509" s="18"/>
      <c r="L509" s="48">
        <v>2</v>
      </c>
      <c r="M509" s="49" t="s">
        <v>101</v>
      </c>
      <c r="N509" s="18">
        <v>4</v>
      </c>
      <c r="O509" s="17">
        <v>4</v>
      </c>
      <c r="P509" s="12" t="s">
        <v>101</v>
      </c>
      <c r="Q509" s="17">
        <v>2</v>
      </c>
      <c r="R509" s="12" t="s">
        <v>29</v>
      </c>
      <c r="S509" s="17"/>
      <c r="T509" s="12" t="s">
        <v>2424</v>
      </c>
      <c r="V509" s="12">
        <v>230</v>
      </c>
    </row>
    <row r="510" spans="1:22" s="12" customFormat="1">
      <c r="A510" s="12" t="s">
        <v>2425</v>
      </c>
      <c r="B510" s="12" t="s">
        <v>2426</v>
      </c>
      <c r="C510" s="13">
        <v>269</v>
      </c>
      <c r="D510" s="14" t="s">
        <v>2420</v>
      </c>
      <c r="E510" s="15"/>
      <c r="F510" s="12" t="s">
        <v>25</v>
      </c>
      <c r="G510" s="16" t="s">
        <v>1210</v>
      </c>
      <c r="I510" s="12" t="s">
        <v>99</v>
      </c>
      <c r="J510" s="17"/>
      <c r="K510" s="18"/>
      <c r="L510" s="48">
        <v>2</v>
      </c>
      <c r="M510" s="49" t="s">
        <v>101</v>
      </c>
      <c r="N510" s="18">
        <v>4</v>
      </c>
      <c r="O510" s="17">
        <v>4</v>
      </c>
      <c r="P510" s="12" t="s">
        <v>101</v>
      </c>
      <c r="Q510" s="17">
        <v>2</v>
      </c>
      <c r="R510" s="12" t="s">
        <v>29</v>
      </c>
      <c r="S510" s="17"/>
      <c r="T510" s="12" t="s">
        <v>2424</v>
      </c>
      <c r="V510" s="12">
        <v>230</v>
      </c>
    </row>
    <row r="511" spans="1:22" s="12" customFormat="1">
      <c r="A511" s="12" t="s">
        <v>2427</v>
      </c>
      <c r="B511" s="12" t="s">
        <v>2428</v>
      </c>
      <c r="C511" s="13">
        <v>327</v>
      </c>
      <c r="D511" s="14" t="s">
        <v>2429</v>
      </c>
      <c r="E511" s="15" t="s">
        <v>1039</v>
      </c>
      <c r="F511" s="12" t="s">
        <v>336</v>
      </c>
      <c r="G511" s="16" t="s">
        <v>406</v>
      </c>
      <c r="H511" s="12" t="s">
        <v>2430</v>
      </c>
      <c r="I511" s="12" t="s">
        <v>99</v>
      </c>
      <c r="J511" s="17">
        <v>700</v>
      </c>
      <c r="K511" s="18">
        <v>80</v>
      </c>
      <c r="L511" s="17">
        <v>8</v>
      </c>
      <c r="M511" s="12" t="s">
        <v>29</v>
      </c>
      <c r="N511" s="18">
        <v>8</v>
      </c>
      <c r="O511" s="17">
        <v>10</v>
      </c>
      <c r="P511" s="12" t="s">
        <v>71</v>
      </c>
      <c r="Q511" s="17">
        <v>8</v>
      </c>
      <c r="R511" s="12" t="s">
        <v>101</v>
      </c>
      <c r="S511" s="17">
        <v>300</v>
      </c>
      <c r="T511" s="12" t="s">
        <v>2431</v>
      </c>
      <c r="U511" s="12" t="s">
        <v>584</v>
      </c>
      <c r="V511" s="12">
        <v>460</v>
      </c>
    </row>
    <row r="512" spans="1:22" s="12" customFormat="1">
      <c r="A512" s="12" t="s">
        <v>2432</v>
      </c>
      <c r="B512" s="12" t="s">
        <v>2433</v>
      </c>
      <c r="C512" s="13">
        <v>360</v>
      </c>
      <c r="D512" s="14" t="s">
        <v>2434</v>
      </c>
      <c r="E512" s="15" t="s">
        <v>1044</v>
      </c>
      <c r="F512" s="12" t="s">
        <v>336</v>
      </c>
      <c r="G512" s="16" t="s">
        <v>2435</v>
      </c>
      <c r="H512" s="12" t="s">
        <v>2436</v>
      </c>
      <c r="I512" s="12" t="s">
        <v>99</v>
      </c>
      <c r="J512" s="12">
        <v>105</v>
      </c>
      <c r="K512" s="18">
        <v>30</v>
      </c>
      <c r="L512" s="12">
        <v>4</v>
      </c>
      <c r="M512" s="12" t="s">
        <v>207</v>
      </c>
      <c r="N512" s="18">
        <v>6</v>
      </c>
      <c r="O512" s="12">
        <v>8</v>
      </c>
      <c r="P512" s="12" t="s">
        <v>101</v>
      </c>
      <c r="Q512" s="12">
        <v>6</v>
      </c>
      <c r="R512" s="12" t="s">
        <v>101</v>
      </c>
      <c r="T512" s="12" t="s">
        <v>2437</v>
      </c>
      <c r="V512" s="12">
        <v>230</v>
      </c>
    </row>
    <row r="513" spans="1:22" s="12" customFormat="1">
      <c r="A513" s="12" t="s">
        <v>2438</v>
      </c>
      <c r="B513" s="12" t="s">
        <v>2433</v>
      </c>
      <c r="C513" s="13">
        <v>643</v>
      </c>
      <c r="D513" s="14" t="s">
        <v>2439</v>
      </c>
      <c r="E513" s="15" t="s">
        <v>1622</v>
      </c>
      <c r="F513" s="12" t="s">
        <v>336</v>
      </c>
      <c r="G513" s="16" t="s">
        <v>406</v>
      </c>
      <c r="H513" s="12" t="s">
        <v>2440</v>
      </c>
      <c r="I513" s="12" t="s">
        <v>99</v>
      </c>
      <c r="J513" s="12">
        <v>350</v>
      </c>
      <c r="K513" s="18">
        <v>84</v>
      </c>
      <c r="L513" s="12">
        <v>6</v>
      </c>
      <c r="M513" s="12" t="s">
        <v>29</v>
      </c>
      <c r="N513" s="18">
        <v>6</v>
      </c>
      <c r="O513" s="12">
        <v>10</v>
      </c>
      <c r="P513" s="12" t="s">
        <v>101</v>
      </c>
      <c r="Q513" s="12">
        <v>6</v>
      </c>
      <c r="R513" s="12" t="s">
        <v>207</v>
      </c>
      <c r="S513" s="12">
        <v>2600</v>
      </c>
      <c r="T513" s="12" t="s">
        <v>2441</v>
      </c>
      <c r="U513" s="12" t="s">
        <v>1234</v>
      </c>
      <c r="V513" s="12">
        <v>230</v>
      </c>
    </row>
    <row r="514" spans="1:22" s="12" customFormat="1">
      <c r="A514" s="12" t="s">
        <v>2442</v>
      </c>
      <c r="C514" s="13">
        <v>387</v>
      </c>
      <c r="D514" s="14" t="s">
        <v>2443</v>
      </c>
      <c r="E514" s="15" t="s">
        <v>1622</v>
      </c>
      <c r="F514" s="12" t="s">
        <v>336</v>
      </c>
      <c r="G514" s="16" t="s">
        <v>2435</v>
      </c>
      <c r="H514" s="12" t="s">
        <v>2444</v>
      </c>
      <c r="I514" s="12" t="s">
        <v>99</v>
      </c>
      <c r="J514" s="12">
        <v>150</v>
      </c>
      <c r="K514" s="18">
        <v>20</v>
      </c>
      <c r="L514" s="12">
        <v>4</v>
      </c>
      <c r="M514" s="12" t="s">
        <v>29</v>
      </c>
      <c r="N514" s="18">
        <v>6</v>
      </c>
      <c r="O514" s="12">
        <v>8</v>
      </c>
      <c r="P514" s="12" t="s">
        <v>101</v>
      </c>
      <c r="Q514" s="12">
        <v>6</v>
      </c>
      <c r="R514" s="12" t="s">
        <v>207</v>
      </c>
      <c r="S514" s="12">
        <v>390</v>
      </c>
      <c r="T514" s="12" t="s">
        <v>2445</v>
      </c>
      <c r="U514" s="12" t="s">
        <v>456</v>
      </c>
      <c r="V514" s="12">
        <v>230</v>
      </c>
    </row>
    <row r="515" spans="1:22" s="12" customFormat="1">
      <c r="A515" s="12" t="s">
        <v>2446</v>
      </c>
      <c r="C515" s="13">
        <v>399</v>
      </c>
      <c r="D515" s="14" t="s">
        <v>2447</v>
      </c>
      <c r="E515" s="15" t="s">
        <v>2448</v>
      </c>
      <c r="F515" s="12" t="s">
        <v>336</v>
      </c>
      <c r="G515" s="16" t="s">
        <v>2435</v>
      </c>
      <c r="H515" s="12" t="s">
        <v>2449</v>
      </c>
      <c r="I515" s="12" t="s">
        <v>99</v>
      </c>
      <c r="J515" s="12">
        <v>95</v>
      </c>
      <c r="K515" s="18">
        <v>23</v>
      </c>
      <c r="L515" s="12">
        <v>4</v>
      </c>
      <c r="M515" s="12" t="s">
        <v>101</v>
      </c>
      <c r="N515" s="18">
        <v>6</v>
      </c>
      <c r="O515" s="12">
        <v>8</v>
      </c>
      <c r="P515" s="12" t="s">
        <v>101</v>
      </c>
      <c r="Q515" s="12">
        <v>4</v>
      </c>
      <c r="R515" s="12" t="s">
        <v>101</v>
      </c>
      <c r="S515" s="12">
        <v>135</v>
      </c>
      <c r="T515" s="12" t="s">
        <v>2450</v>
      </c>
      <c r="U515" s="12" t="s">
        <v>2385</v>
      </c>
      <c r="V515" s="12">
        <v>230</v>
      </c>
    </row>
    <row r="516" spans="1:22" s="12" customFormat="1">
      <c r="A516" s="12" t="s">
        <v>2451</v>
      </c>
      <c r="C516" s="13">
        <v>202</v>
      </c>
      <c r="D516" s="14" t="s">
        <v>2452</v>
      </c>
      <c r="E516" s="15" t="s">
        <v>2453</v>
      </c>
      <c r="F516" s="12" t="s">
        <v>25</v>
      </c>
      <c r="G516" s="16" t="s">
        <v>2454</v>
      </c>
      <c r="H516" s="12" t="s">
        <v>2455</v>
      </c>
      <c r="I516" s="12" t="s">
        <v>99</v>
      </c>
      <c r="J516" s="17">
        <v>200</v>
      </c>
      <c r="K516" s="18">
        <v>23</v>
      </c>
      <c r="L516" s="17">
        <v>3</v>
      </c>
      <c r="M516" s="12" t="s">
        <v>207</v>
      </c>
      <c r="N516" s="18">
        <v>6</v>
      </c>
      <c r="O516" s="17">
        <v>8</v>
      </c>
      <c r="P516" s="12" t="s">
        <v>30</v>
      </c>
      <c r="Q516" s="17">
        <v>4</v>
      </c>
      <c r="R516" s="12" t="s">
        <v>207</v>
      </c>
      <c r="S516" s="17">
        <v>550</v>
      </c>
      <c r="T516" s="12" t="s">
        <v>2456</v>
      </c>
      <c r="U516" s="12" t="s">
        <v>935</v>
      </c>
      <c r="V516" s="12">
        <v>230</v>
      </c>
    </row>
    <row r="517" spans="1:22" s="12" customFormat="1">
      <c r="A517" s="12" t="s">
        <v>2457</v>
      </c>
      <c r="C517" s="13">
        <v>687</v>
      </c>
      <c r="D517" s="14" t="s">
        <v>2458</v>
      </c>
      <c r="E517" s="15" t="s">
        <v>989</v>
      </c>
      <c r="F517" s="12" t="s">
        <v>336</v>
      </c>
      <c r="G517" s="16" t="s">
        <v>1834</v>
      </c>
      <c r="H517" s="12" t="s">
        <v>2459</v>
      </c>
      <c r="I517" s="12" t="s">
        <v>99</v>
      </c>
      <c r="J517" s="17">
        <v>120</v>
      </c>
      <c r="K517" s="18">
        <v>21</v>
      </c>
      <c r="L517" s="17">
        <v>4</v>
      </c>
      <c r="M517" s="12" t="s">
        <v>101</v>
      </c>
      <c r="N517" s="18">
        <v>6</v>
      </c>
      <c r="O517" s="17">
        <v>8</v>
      </c>
      <c r="P517" s="12" t="s">
        <v>101</v>
      </c>
      <c r="Q517" s="17">
        <v>4</v>
      </c>
      <c r="R517" s="12" t="s">
        <v>207</v>
      </c>
      <c r="S517" s="17">
        <v>405</v>
      </c>
      <c r="T517" s="12" t="s">
        <v>2460</v>
      </c>
      <c r="U517" s="12" t="s">
        <v>1552</v>
      </c>
      <c r="V517" s="12">
        <v>230</v>
      </c>
    </row>
    <row r="518" spans="1:22" s="12" customFormat="1">
      <c r="A518" s="12" t="s">
        <v>1087</v>
      </c>
      <c r="C518" s="13">
        <v>355</v>
      </c>
      <c r="D518" s="14" t="s">
        <v>2461</v>
      </c>
      <c r="E518" s="15" t="s">
        <v>2462</v>
      </c>
      <c r="F518" s="12" t="s">
        <v>336</v>
      </c>
      <c r="G518" s="16" t="s">
        <v>750</v>
      </c>
      <c r="H518" s="12" t="s">
        <v>2463</v>
      </c>
      <c r="I518" s="12" t="s">
        <v>99</v>
      </c>
      <c r="J518" s="12">
        <v>212</v>
      </c>
      <c r="K518" s="18">
        <v>98.2</v>
      </c>
      <c r="L518" s="12">
        <v>4</v>
      </c>
      <c r="M518" s="12" t="s">
        <v>2464</v>
      </c>
      <c r="N518" s="18">
        <v>6</v>
      </c>
      <c r="O518" s="12">
        <v>10</v>
      </c>
      <c r="P518" s="12" t="s">
        <v>101</v>
      </c>
      <c r="Q518" s="12">
        <v>6</v>
      </c>
      <c r="R518" s="12" t="s">
        <v>207</v>
      </c>
      <c r="S518" s="12">
        <v>7120</v>
      </c>
      <c r="T518" s="12" t="s">
        <v>2465</v>
      </c>
      <c r="U518" s="12" t="s">
        <v>2385</v>
      </c>
      <c r="V518" s="12">
        <v>230</v>
      </c>
    </row>
    <row r="519" spans="1:22" s="12" customFormat="1">
      <c r="A519" s="12" t="s">
        <v>2466</v>
      </c>
      <c r="C519" s="13">
        <v>634</v>
      </c>
      <c r="D519" s="14" t="s">
        <v>2467</v>
      </c>
      <c r="E519" s="15" t="s">
        <v>2405</v>
      </c>
      <c r="F519" s="12" t="s">
        <v>336</v>
      </c>
      <c r="G519" s="16" t="s">
        <v>1087</v>
      </c>
      <c r="H519" s="12" t="s">
        <v>2468</v>
      </c>
      <c r="I519" s="12" t="s">
        <v>99</v>
      </c>
      <c r="J519" s="12">
        <v>210</v>
      </c>
      <c r="K519" s="18">
        <v>46</v>
      </c>
      <c r="L519" s="12">
        <v>4</v>
      </c>
      <c r="M519" s="12" t="s">
        <v>101</v>
      </c>
      <c r="N519" s="18">
        <v>8</v>
      </c>
      <c r="O519" s="12">
        <v>10</v>
      </c>
      <c r="P519" s="12" t="s">
        <v>101</v>
      </c>
      <c r="Q519" s="12">
        <v>6</v>
      </c>
      <c r="R519" s="12" t="s">
        <v>207</v>
      </c>
      <c r="S519" s="12">
        <v>5800</v>
      </c>
      <c r="T519" s="12" t="s">
        <v>2469</v>
      </c>
      <c r="U519" s="12" t="s">
        <v>456</v>
      </c>
      <c r="V519" s="12">
        <v>230</v>
      </c>
    </row>
    <row r="520" spans="1:22" s="12" customFormat="1">
      <c r="A520" s="12" t="s">
        <v>2470</v>
      </c>
      <c r="C520" s="13">
        <v>668</v>
      </c>
      <c r="D520" s="14" t="s">
        <v>2471</v>
      </c>
      <c r="E520" s="15" t="s">
        <v>2405</v>
      </c>
      <c r="F520" s="12" t="s">
        <v>336</v>
      </c>
      <c r="G520" s="16" t="s">
        <v>2466</v>
      </c>
      <c r="H520" s="12" t="s">
        <v>2472</v>
      </c>
      <c r="I520" s="12" t="s">
        <v>99</v>
      </c>
      <c r="J520" s="12">
        <v>226</v>
      </c>
      <c r="K520" s="18">
        <v>19</v>
      </c>
      <c r="L520" s="12">
        <v>4</v>
      </c>
      <c r="M520" s="12" t="s">
        <v>207</v>
      </c>
      <c r="N520" s="18">
        <v>8</v>
      </c>
      <c r="O520" s="12">
        <v>8</v>
      </c>
      <c r="P520" s="12" t="s">
        <v>101</v>
      </c>
      <c r="Q520" s="12">
        <v>6</v>
      </c>
      <c r="R520" s="12" t="s">
        <v>207</v>
      </c>
      <c r="S520" s="12">
        <v>370</v>
      </c>
      <c r="T520" s="12" t="s">
        <v>2473</v>
      </c>
      <c r="U520" s="12" t="s">
        <v>1552</v>
      </c>
      <c r="V520" s="12">
        <v>230</v>
      </c>
    </row>
    <row r="521" spans="1:22" s="12" customFormat="1">
      <c r="A521" s="12" t="s">
        <v>2474</v>
      </c>
      <c r="C521" s="13">
        <v>338</v>
      </c>
      <c r="D521" s="14" t="s">
        <v>2475</v>
      </c>
      <c r="E521" s="15" t="s">
        <v>2476</v>
      </c>
      <c r="F521" s="12" t="s">
        <v>25</v>
      </c>
      <c r="G521" s="16" t="s">
        <v>134</v>
      </c>
      <c r="H521" s="12" t="s">
        <v>2477</v>
      </c>
      <c r="I521" s="12" t="s">
        <v>2478</v>
      </c>
      <c r="J521" s="17">
        <v>342</v>
      </c>
      <c r="K521" s="18">
        <v>93</v>
      </c>
      <c r="L521" s="19" t="s">
        <v>569</v>
      </c>
      <c r="M521" s="12" t="s">
        <v>207</v>
      </c>
      <c r="N521" s="18">
        <v>8</v>
      </c>
      <c r="O521" s="17">
        <v>16</v>
      </c>
      <c r="P521" s="12" t="s">
        <v>101</v>
      </c>
      <c r="Q521" s="17">
        <v>6</v>
      </c>
      <c r="R521" s="12" t="s">
        <v>101</v>
      </c>
      <c r="S521" s="17">
        <v>4300</v>
      </c>
      <c r="T521" s="12" t="s">
        <v>2479</v>
      </c>
      <c r="U521" s="12" t="s">
        <v>456</v>
      </c>
      <c r="V521" s="12">
        <v>230</v>
      </c>
    </row>
    <row r="522" spans="1:22" s="12" customFormat="1">
      <c r="A522" s="12" t="s">
        <v>2480</v>
      </c>
      <c r="C522" s="13">
        <v>339</v>
      </c>
      <c r="D522" s="14" t="s">
        <v>2481</v>
      </c>
      <c r="E522" s="15" t="s">
        <v>352</v>
      </c>
      <c r="F522" s="12" t="s">
        <v>25</v>
      </c>
      <c r="G522" s="16" t="s">
        <v>134</v>
      </c>
      <c r="H522" s="12" t="s">
        <v>2482</v>
      </c>
      <c r="I522" s="12" t="s">
        <v>2478</v>
      </c>
      <c r="J522" s="17">
        <v>250</v>
      </c>
      <c r="K522" s="18">
        <v>85</v>
      </c>
      <c r="L522" s="17">
        <v>6</v>
      </c>
      <c r="M522" s="12" t="s">
        <v>29</v>
      </c>
      <c r="N522" s="18">
        <v>8</v>
      </c>
      <c r="O522" s="17">
        <v>10</v>
      </c>
      <c r="P522" s="12" t="s">
        <v>101</v>
      </c>
      <c r="Q522" s="17">
        <v>6</v>
      </c>
      <c r="R522" s="12" t="s">
        <v>101</v>
      </c>
      <c r="S522" s="17">
        <v>3910</v>
      </c>
      <c r="T522" s="12" t="s">
        <v>2483</v>
      </c>
      <c r="U522" s="12" t="s">
        <v>456</v>
      </c>
      <c r="V522" s="12">
        <v>230</v>
      </c>
    </row>
    <row r="523" spans="1:22" s="12" customFormat="1">
      <c r="A523" s="12" t="s">
        <v>2484</v>
      </c>
      <c r="C523" s="13">
        <v>340</v>
      </c>
      <c r="D523" s="14" t="s">
        <v>2485</v>
      </c>
      <c r="E523" s="15" t="s">
        <v>2486</v>
      </c>
      <c r="F523" s="12" t="s">
        <v>25</v>
      </c>
      <c r="G523" s="16" t="s">
        <v>2487</v>
      </c>
      <c r="H523" s="12" t="s">
        <v>2488</v>
      </c>
      <c r="I523" s="12" t="s">
        <v>2478</v>
      </c>
      <c r="J523" s="17">
        <v>100</v>
      </c>
      <c r="K523" s="18">
        <v>35</v>
      </c>
      <c r="L523" s="17">
        <v>4</v>
      </c>
      <c r="M523" s="12" t="s">
        <v>207</v>
      </c>
      <c r="N523" s="18">
        <v>6</v>
      </c>
      <c r="O523" s="17">
        <v>10</v>
      </c>
      <c r="P523" s="12" t="s">
        <v>101</v>
      </c>
      <c r="Q523" s="17">
        <v>4</v>
      </c>
      <c r="R523" s="12" t="s">
        <v>101</v>
      </c>
      <c r="S523" s="17">
        <v>1780</v>
      </c>
      <c r="T523" s="12" t="s">
        <v>2489</v>
      </c>
      <c r="U523" s="12" t="s">
        <v>456</v>
      </c>
      <c r="V523" s="12">
        <v>230</v>
      </c>
    </row>
    <row r="524" spans="1:22" s="12" customFormat="1">
      <c r="A524" s="12" t="s">
        <v>2487</v>
      </c>
      <c r="C524" s="13">
        <v>341</v>
      </c>
      <c r="D524" s="14" t="s">
        <v>2490</v>
      </c>
      <c r="E524" s="15" t="s">
        <v>2491</v>
      </c>
      <c r="F524" s="12" t="s">
        <v>25</v>
      </c>
      <c r="G524" s="16" t="s">
        <v>1752</v>
      </c>
      <c r="H524" s="12" t="s">
        <v>2492</v>
      </c>
      <c r="I524" s="12" t="s">
        <v>2478</v>
      </c>
      <c r="J524" s="17">
        <v>450</v>
      </c>
      <c r="K524" s="18">
        <v>40</v>
      </c>
      <c r="L524" s="17">
        <v>8</v>
      </c>
      <c r="M524" s="12" t="s">
        <v>29</v>
      </c>
      <c r="N524" s="18">
        <v>8</v>
      </c>
      <c r="O524" s="17">
        <v>16</v>
      </c>
      <c r="P524" s="12" t="s">
        <v>101</v>
      </c>
      <c r="Q524" s="17">
        <v>8</v>
      </c>
      <c r="R524" s="12" t="s">
        <v>101</v>
      </c>
      <c r="S524" s="17">
        <v>1370</v>
      </c>
      <c r="T524" s="12" t="s">
        <v>2493</v>
      </c>
      <c r="U524" s="12" t="s">
        <v>456</v>
      </c>
      <c r="V524" s="12">
        <v>230</v>
      </c>
    </row>
    <row r="525" spans="1:22" s="12" customFormat="1">
      <c r="A525" s="12" t="s">
        <v>2494</v>
      </c>
      <c r="C525" s="13">
        <v>342</v>
      </c>
      <c r="D525" s="14" t="s">
        <v>2495</v>
      </c>
      <c r="E525" s="15" t="s">
        <v>1486</v>
      </c>
      <c r="F525" s="12" t="s">
        <v>25</v>
      </c>
      <c r="G525" s="16" t="s">
        <v>1752</v>
      </c>
      <c r="H525" s="12" t="s">
        <v>2496</v>
      </c>
      <c r="I525" s="12" t="s">
        <v>2478</v>
      </c>
      <c r="J525" s="17">
        <v>85</v>
      </c>
      <c r="K525" s="18">
        <v>37</v>
      </c>
      <c r="L525" s="17">
        <v>6</v>
      </c>
      <c r="M525" s="12" t="s">
        <v>29</v>
      </c>
      <c r="N525" s="18">
        <v>8</v>
      </c>
      <c r="O525" s="17">
        <v>10</v>
      </c>
      <c r="P525" s="12" t="s">
        <v>101</v>
      </c>
      <c r="Q525" s="17">
        <v>6</v>
      </c>
      <c r="R525" s="12" t="s">
        <v>101</v>
      </c>
      <c r="S525" s="17">
        <v>2750</v>
      </c>
      <c r="T525" s="12" t="s">
        <v>2493</v>
      </c>
      <c r="U525" s="12" t="s">
        <v>456</v>
      </c>
      <c r="V525" s="12">
        <v>230</v>
      </c>
    </row>
    <row r="526" spans="1:22" s="12" customFormat="1">
      <c r="A526" s="12" t="s">
        <v>2497</v>
      </c>
      <c r="C526" s="13">
        <v>343</v>
      </c>
      <c r="D526" s="14" t="s">
        <v>2498</v>
      </c>
      <c r="E526" s="15" t="s">
        <v>352</v>
      </c>
      <c r="F526" s="12" t="s">
        <v>25</v>
      </c>
      <c r="G526" s="16" t="s">
        <v>134</v>
      </c>
      <c r="H526" s="12" t="s">
        <v>2499</v>
      </c>
      <c r="I526" s="12" t="s">
        <v>2478</v>
      </c>
      <c r="J526" s="17">
        <v>35</v>
      </c>
      <c r="K526" s="18">
        <v>46</v>
      </c>
      <c r="L526" s="17">
        <v>4</v>
      </c>
      <c r="M526" s="12" t="s">
        <v>207</v>
      </c>
      <c r="N526" s="18">
        <v>6</v>
      </c>
      <c r="O526" s="17">
        <v>10</v>
      </c>
      <c r="P526" s="12" t="s">
        <v>101</v>
      </c>
      <c r="Q526" s="17">
        <v>4</v>
      </c>
      <c r="R526" s="12" t="s">
        <v>101</v>
      </c>
      <c r="S526" s="17">
        <v>1100</v>
      </c>
      <c r="T526" s="12" t="s">
        <v>2500</v>
      </c>
      <c r="U526" s="12" t="s">
        <v>456</v>
      </c>
      <c r="V526" s="12">
        <v>480</v>
      </c>
    </row>
    <row r="527" spans="1:22" s="12" customFormat="1">
      <c r="A527" s="12" t="s">
        <v>1487</v>
      </c>
      <c r="B527" s="12" t="s">
        <v>756</v>
      </c>
      <c r="C527" s="13">
        <v>470</v>
      </c>
      <c r="D527" s="14" t="s">
        <v>2501</v>
      </c>
      <c r="E527" s="15" t="s">
        <v>1255</v>
      </c>
      <c r="F527" s="12" t="s">
        <v>336</v>
      </c>
      <c r="G527" s="16" t="s">
        <v>399</v>
      </c>
      <c r="H527" s="12" t="s">
        <v>2502</v>
      </c>
      <c r="I527" s="12" t="s">
        <v>99</v>
      </c>
      <c r="J527" s="17">
        <v>935</v>
      </c>
      <c r="K527" s="18">
        <v>56.5</v>
      </c>
      <c r="L527" s="17">
        <v>6</v>
      </c>
      <c r="M527" s="12" t="s">
        <v>207</v>
      </c>
      <c r="N527" s="18">
        <v>8</v>
      </c>
      <c r="O527" s="17">
        <v>16</v>
      </c>
      <c r="P527" s="12" t="s">
        <v>101</v>
      </c>
      <c r="Q527" s="17">
        <v>6</v>
      </c>
      <c r="R527" s="12" t="s">
        <v>101</v>
      </c>
      <c r="S527" s="17">
        <v>700</v>
      </c>
      <c r="T527" s="12" t="s">
        <v>2503</v>
      </c>
      <c r="U527" s="12" t="s">
        <v>2504</v>
      </c>
      <c r="V527" s="12">
        <v>460</v>
      </c>
    </row>
    <row r="528" spans="1:22" s="12" customFormat="1">
      <c r="A528" s="12" t="s">
        <v>2505</v>
      </c>
      <c r="C528" s="13">
        <v>386</v>
      </c>
      <c r="D528" s="14" t="s">
        <v>2506</v>
      </c>
      <c r="E528" s="15" t="s">
        <v>1185</v>
      </c>
      <c r="F528" s="12" t="s">
        <v>336</v>
      </c>
      <c r="G528" s="16" t="s">
        <v>2507</v>
      </c>
      <c r="H528" s="12" t="s">
        <v>2508</v>
      </c>
      <c r="I528" s="12" t="s">
        <v>99</v>
      </c>
      <c r="J528" s="17">
        <v>550</v>
      </c>
      <c r="K528" s="18">
        <v>35</v>
      </c>
      <c r="L528" s="17">
        <v>6</v>
      </c>
      <c r="M528" s="12" t="s">
        <v>29</v>
      </c>
      <c r="N528" s="18">
        <v>6</v>
      </c>
      <c r="O528" s="17">
        <v>10</v>
      </c>
      <c r="P528" s="12" t="s">
        <v>101</v>
      </c>
      <c r="Q528" s="17">
        <v>8</v>
      </c>
      <c r="R528" s="12" t="s">
        <v>101</v>
      </c>
      <c r="S528" s="17">
        <v>2180</v>
      </c>
      <c r="T528" s="12" t="s">
        <v>2509</v>
      </c>
      <c r="U528" s="12" t="s">
        <v>456</v>
      </c>
      <c r="V528" s="12">
        <v>230</v>
      </c>
    </row>
    <row r="529" spans="1:22" s="12" customFormat="1">
      <c r="A529" s="12" t="s">
        <v>2510</v>
      </c>
      <c r="C529" s="13">
        <v>392</v>
      </c>
      <c r="D529" s="14" t="s">
        <v>2511</v>
      </c>
      <c r="E529" s="15" t="s">
        <v>1185</v>
      </c>
      <c r="F529" s="12" t="s">
        <v>336</v>
      </c>
      <c r="G529" s="16" t="s">
        <v>2505</v>
      </c>
      <c r="H529" s="12" t="s">
        <v>2512</v>
      </c>
      <c r="I529" s="12" t="s">
        <v>99</v>
      </c>
      <c r="J529" s="17">
        <v>296</v>
      </c>
      <c r="K529" s="18">
        <v>40.5</v>
      </c>
      <c r="L529" s="17">
        <v>6</v>
      </c>
      <c r="M529" s="12" t="s">
        <v>207</v>
      </c>
      <c r="N529" s="18">
        <v>6</v>
      </c>
      <c r="O529" s="17">
        <v>10</v>
      </c>
      <c r="P529" s="12" t="s">
        <v>101</v>
      </c>
      <c r="Q529" s="17">
        <v>4</v>
      </c>
      <c r="R529" s="12" t="s">
        <v>207</v>
      </c>
      <c r="S529" s="17">
        <v>1910</v>
      </c>
      <c r="T529" s="12" t="s">
        <v>2513</v>
      </c>
      <c r="U529" s="12" t="s">
        <v>456</v>
      </c>
      <c r="V529" s="12">
        <v>230</v>
      </c>
    </row>
    <row r="530" spans="1:22" s="12" customFormat="1">
      <c r="A530" s="12" t="s">
        <v>2514</v>
      </c>
      <c r="C530" s="13">
        <v>216</v>
      </c>
      <c r="D530" s="14" t="s">
        <v>2515</v>
      </c>
      <c r="E530" s="15" t="s">
        <v>726</v>
      </c>
      <c r="F530" s="12" t="s">
        <v>25</v>
      </c>
      <c r="G530" s="16" t="s">
        <v>193</v>
      </c>
      <c r="H530" s="12" t="s">
        <v>2516</v>
      </c>
      <c r="I530" s="12" t="s">
        <v>99</v>
      </c>
      <c r="J530" s="17">
        <v>200</v>
      </c>
      <c r="K530" s="18">
        <v>33</v>
      </c>
      <c r="L530" s="17">
        <v>4</v>
      </c>
      <c r="M530" s="12" t="s">
        <v>29</v>
      </c>
      <c r="N530" s="18">
        <v>6</v>
      </c>
      <c r="O530" s="17">
        <v>8</v>
      </c>
      <c r="P530" s="12" t="s">
        <v>30</v>
      </c>
      <c r="Q530" s="17">
        <v>6</v>
      </c>
      <c r="R530" s="12" t="s">
        <v>101</v>
      </c>
      <c r="S530" s="17">
        <v>1430</v>
      </c>
      <c r="T530" s="12" t="s">
        <v>2517</v>
      </c>
      <c r="V530" s="12">
        <v>230</v>
      </c>
    </row>
    <row r="531" spans="1:22" s="12" customFormat="1">
      <c r="A531" s="12" t="s">
        <v>1752</v>
      </c>
      <c r="C531" s="13">
        <v>308</v>
      </c>
      <c r="D531" s="14" t="s">
        <v>2518</v>
      </c>
      <c r="E531" s="22" t="s">
        <v>2491</v>
      </c>
      <c r="F531" s="12" t="s">
        <v>25</v>
      </c>
      <c r="G531" s="16" t="s">
        <v>134</v>
      </c>
      <c r="H531" s="12" t="s">
        <v>2519</v>
      </c>
      <c r="I531" s="12" t="s">
        <v>2478</v>
      </c>
      <c r="J531" s="17">
        <v>1150</v>
      </c>
      <c r="K531" s="18">
        <v>60</v>
      </c>
      <c r="L531" s="17">
        <v>8</v>
      </c>
      <c r="M531" s="12" t="s">
        <v>29</v>
      </c>
      <c r="N531" s="18">
        <v>12</v>
      </c>
      <c r="O531" s="17">
        <v>18</v>
      </c>
      <c r="P531" s="12" t="s">
        <v>71</v>
      </c>
      <c r="Q531" s="19" t="s">
        <v>2520</v>
      </c>
      <c r="R531" s="12" t="s">
        <v>101</v>
      </c>
      <c r="S531" s="17">
        <v>6670</v>
      </c>
      <c r="T531" s="12" t="s">
        <v>2521</v>
      </c>
      <c r="V531" s="12">
        <v>230</v>
      </c>
    </row>
    <row r="532" spans="1:22" s="12" customFormat="1">
      <c r="A532" s="12" t="s">
        <v>2454</v>
      </c>
      <c r="C532" s="13">
        <v>204</v>
      </c>
      <c r="D532" s="14" t="s">
        <v>2522</v>
      </c>
      <c r="E532" s="15" t="s">
        <v>2453</v>
      </c>
      <c r="F532" s="12" t="s">
        <v>25</v>
      </c>
      <c r="G532" s="16" t="s">
        <v>26</v>
      </c>
      <c r="H532" s="12" t="s">
        <v>2523</v>
      </c>
      <c r="I532" s="12" t="s">
        <v>99</v>
      </c>
      <c r="J532" s="17">
        <v>240</v>
      </c>
      <c r="K532" s="18">
        <v>22</v>
      </c>
      <c r="L532" s="12">
        <v>4</v>
      </c>
      <c r="M532" s="12" t="s">
        <v>29</v>
      </c>
      <c r="N532" s="18">
        <v>6</v>
      </c>
      <c r="O532" s="17">
        <v>10</v>
      </c>
      <c r="P532" s="12" t="s">
        <v>30</v>
      </c>
      <c r="Q532" s="17">
        <v>4</v>
      </c>
      <c r="R532" s="12" t="s">
        <v>101</v>
      </c>
      <c r="S532" s="17">
        <v>300</v>
      </c>
      <c r="T532" s="12" t="s">
        <v>2524</v>
      </c>
      <c r="U532" s="12" t="s">
        <v>49</v>
      </c>
      <c r="V532" s="12">
        <v>230</v>
      </c>
    </row>
    <row r="533" spans="1:22" s="12" customFormat="1">
      <c r="A533" s="12" t="s">
        <v>2525</v>
      </c>
      <c r="C533" s="13">
        <v>309</v>
      </c>
      <c r="D533" s="14" t="s">
        <v>2526</v>
      </c>
      <c r="E533" s="15" t="s">
        <v>1130</v>
      </c>
      <c r="F533" s="12" t="s">
        <v>336</v>
      </c>
      <c r="G533" s="16" t="s">
        <v>434</v>
      </c>
      <c r="H533" s="12" t="s">
        <v>2527</v>
      </c>
      <c r="I533" s="12" t="s">
        <v>99</v>
      </c>
      <c r="J533" s="12">
        <v>125</v>
      </c>
      <c r="K533" s="18">
        <v>74.599999999999994</v>
      </c>
      <c r="L533" s="12">
        <v>4</v>
      </c>
      <c r="M533" s="12" t="s">
        <v>29</v>
      </c>
      <c r="N533" s="18">
        <v>6</v>
      </c>
      <c r="O533" s="12">
        <v>8</v>
      </c>
      <c r="P533" s="12" t="s">
        <v>519</v>
      </c>
      <c r="Q533" s="12">
        <v>4</v>
      </c>
      <c r="R533" s="12" t="s">
        <v>101</v>
      </c>
      <c r="S533" s="12">
        <v>1010</v>
      </c>
      <c r="T533" s="12" t="s">
        <v>2528</v>
      </c>
      <c r="U533" s="12" t="s">
        <v>554</v>
      </c>
      <c r="V533" s="12">
        <v>230</v>
      </c>
    </row>
    <row r="534" spans="1:22" s="12" customFormat="1">
      <c r="A534" s="12" t="s">
        <v>2529</v>
      </c>
      <c r="C534" s="13">
        <v>134</v>
      </c>
      <c r="D534" s="14" t="s">
        <v>2530</v>
      </c>
      <c r="E534" s="15" t="s">
        <v>200</v>
      </c>
      <c r="F534" s="12" t="s">
        <v>25</v>
      </c>
      <c r="G534" s="16" t="s">
        <v>156</v>
      </c>
      <c r="H534" s="12" t="s">
        <v>2531</v>
      </c>
      <c r="I534" s="12" t="s">
        <v>99</v>
      </c>
      <c r="J534" s="17">
        <v>100</v>
      </c>
      <c r="K534" s="18">
        <v>18</v>
      </c>
      <c r="L534" s="17">
        <v>4</v>
      </c>
      <c r="M534" s="12" t="s">
        <v>101</v>
      </c>
      <c r="N534" s="18">
        <v>7</v>
      </c>
      <c r="O534" s="17">
        <v>8</v>
      </c>
      <c r="P534" s="12" t="s">
        <v>30</v>
      </c>
      <c r="Q534" s="17">
        <v>6</v>
      </c>
      <c r="R534" s="12" t="s">
        <v>101</v>
      </c>
      <c r="S534" s="17">
        <v>976</v>
      </c>
      <c r="T534" s="12" t="s">
        <v>2532</v>
      </c>
      <c r="U534" s="12" t="s">
        <v>49</v>
      </c>
      <c r="V534" s="12">
        <v>230</v>
      </c>
    </row>
    <row r="535" spans="1:22" s="12" customFormat="1">
      <c r="A535" s="12" t="s">
        <v>2533</v>
      </c>
      <c r="C535" s="13">
        <v>467</v>
      </c>
      <c r="D535" s="14" t="s">
        <v>2534</v>
      </c>
      <c r="E535" s="15" t="s">
        <v>1255</v>
      </c>
      <c r="F535" s="12" t="s">
        <v>336</v>
      </c>
      <c r="G535" s="16" t="s">
        <v>2535</v>
      </c>
      <c r="H535" s="12" t="s">
        <v>2536</v>
      </c>
      <c r="I535" s="12" t="s">
        <v>99</v>
      </c>
      <c r="J535" s="17">
        <v>100</v>
      </c>
      <c r="K535" s="18">
        <v>14</v>
      </c>
      <c r="L535" s="17">
        <v>4</v>
      </c>
      <c r="M535" s="12" t="s">
        <v>29</v>
      </c>
      <c r="N535" s="18">
        <v>6</v>
      </c>
      <c r="O535" s="17">
        <v>8</v>
      </c>
      <c r="P535" s="12" t="s">
        <v>101</v>
      </c>
      <c r="Q535" s="17">
        <v>4</v>
      </c>
      <c r="R535" s="12" t="s">
        <v>101</v>
      </c>
      <c r="S535" s="17">
        <v>550</v>
      </c>
      <c r="T535" s="12" t="s">
        <v>2537</v>
      </c>
      <c r="U535" s="12" t="s">
        <v>456</v>
      </c>
      <c r="V535" s="12">
        <v>230</v>
      </c>
    </row>
    <row r="536" spans="1:22" s="12" customFormat="1">
      <c r="A536" s="12" t="s">
        <v>2538</v>
      </c>
      <c r="C536" s="13">
        <v>266</v>
      </c>
      <c r="D536" s="14" t="s">
        <v>2539</v>
      </c>
      <c r="E536" s="15" t="s">
        <v>431</v>
      </c>
      <c r="F536" s="12" t="s">
        <v>336</v>
      </c>
      <c r="G536" s="16" t="s">
        <v>414</v>
      </c>
      <c r="H536" s="12" t="s">
        <v>2540</v>
      </c>
      <c r="I536" s="12" t="s">
        <v>99</v>
      </c>
      <c r="J536" s="17">
        <v>165</v>
      </c>
      <c r="K536" s="18">
        <v>67</v>
      </c>
      <c r="L536" s="17">
        <v>4</v>
      </c>
      <c r="M536" s="12" t="s">
        <v>101</v>
      </c>
      <c r="N536" s="18">
        <v>6</v>
      </c>
      <c r="O536" s="17">
        <v>8</v>
      </c>
      <c r="P536" s="12" t="s">
        <v>101</v>
      </c>
      <c r="Q536" s="17">
        <v>4</v>
      </c>
      <c r="R536" s="12" t="s">
        <v>207</v>
      </c>
      <c r="S536" s="17">
        <v>1050</v>
      </c>
      <c r="T536" s="12" t="s">
        <v>2541</v>
      </c>
      <c r="U536" s="12" t="s">
        <v>2542</v>
      </c>
      <c r="V536" s="12">
        <v>230</v>
      </c>
    </row>
    <row r="537" spans="1:22" s="12" customFormat="1">
      <c r="A537" s="12" t="s">
        <v>2543</v>
      </c>
      <c r="C537" s="13">
        <v>856</v>
      </c>
      <c r="D537" s="14" t="s">
        <v>2544</v>
      </c>
      <c r="E537" s="15"/>
      <c r="F537" s="12" t="s">
        <v>336</v>
      </c>
      <c r="G537" s="16" t="s">
        <v>750</v>
      </c>
      <c r="H537" s="12" t="s">
        <v>2545</v>
      </c>
      <c r="I537" s="12" t="s">
        <v>99</v>
      </c>
      <c r="J537" s="17">
        <v>155</v>
      </c>
      <c r="K537" s="18">
        <v>95.99</v>
      </c>
      <c r="L537" s="17">
        <v>4</v>
      </c>
      <c r="M537" s="12" t="s">
        <v>29</v>
      </c>
      <c r="N537" s="18">
        <v>6</v>
      </c>
      <c r="O537" s="17">
        <v>8</v>
      </c>
      <c r="P537" s="12" t="s">
        <v>101</v>
      </c>
      <c r="Q537" s="19" t="s">
        <v>2546</v>
      </c>
      <c r="R537" s="12" t="s">
        <v>2547</v>
      </c>
      <c r="S537" s="17">
        <v>4160</v>
      </c>
      <c r="T537" s="12" t="s">
        <v>1126</v>
      </c>
      <c r="U537" s="12" t="s">
        <v>2548</v>
      </c>
      <c r="V537" s="12">
        <v>230</v>
      </c>
    </row>
    <row r="538" spans="1:22" s="12" customFormat="1">
      <c r="A538" s="44" t="s">
        <v>2549</v>
      </c>
      <c r="C538" s="13">
        <v>830</v>
      </c>
      <c r="D538" s="14" t="s">
        <v>2550</v>
      </c>
      <c r="E538" s="15" t="s">
        <v>741</v>
      </c>
      <c r="F538" s="12" t="s">
        <v>515</v>
      </c>
      <c r="G538" s="16" t="s">
        <v>538</v>
      </c>
      <c r="H538" s="12" t="s">
        <v>2551</v>
      </c>
      <c r="I538" s="12" t="s">
        <v>540</v>
      </c>
      <c r="J538" s="17">
        <v>132</v>
      </c>
      <c r="K538" s="18">
        <v>47.7</v>
      </c>
      <c r="L538" s="17">
        <v>4</v>
      </c>
      <c r="M538" s="12" t="s">
        <v>101</v>
      </c>
      <c r="N538" s="18">
        <v>6</v>
      </c>
      <c r="O538" s="17">
        <v>8</v>
      </c>
      <c r="P538" s="12" t="s">
        <v>101</v>
      </c>
      <c r="Q538" s="17">
        <v>4</v>
      </c>
      <c r="R538" s="12" t="s">
        <v>207</v>
      </c>
      <c r="S538" s="17">
        <v>1133</v>
      </c>
      <c r="T538" s="12" t="s">
        <v>2552</v>
      </c>
      <c r="U538" s="12" t="s">
        <v>2542</v>
      </c>
      <c r="V538" s="12">
        <v>230</v>
      </c>
    </row>
    <row r="539" spans="1:22" s="12" customFormat="1">
      <c r="A539" s="44" t="s">
        <v>2553</v>
      </c>
      <c r="C539" s="13">
        <v>270</v>
      </c>
      <c r="D539" s="50" t="s">
        <v>2554</v>
      </c>
      <c r="E539" s="15" t="s">
        <v>436</v>
      </c>
      <c r="F539" s="12" t="s">
        <v>336</v>
      </c>
      <c r="G539" s="16" t="s">
        <v>406</v>
      </c>
      <c r="H539" s="12" t="s">
        <v>2555</v>
      </c>
      <c r="I539" s="12" t="s">
        <v>99</v>
      </c>
      <c r="J539" s="17">
        <v>200</v>
      </c>
      <c r="K539" s="18">
        <v>152</v>
      </c>
      <c r="L539" s="17">
        <v>4</v>
      </c>
      <c r="M539" s="12" t="s">
        <v>29</v>
      </c>
      <c r="N539" s="18">
        <v>8</v>
      </c>
      <c r="O539" s="17">
        <v>8</v>
      </c>
      <c r="P539" s="12" t="s">
        <v>101</v>
      </c>
      <c r="Q539" s="17">
        <v>6</v>
      </c>
      <c r="R539" s="12" t="s">
        <v>207</v>
      </c>
      <c r="S539" s="17">
        <v>5740</v>
      </c>
      <c r="T539" s="12" t="s">
        <v>2556</v>
      </c>
      <c r="U539" s="12" t="s">
        <v>2557</v>
      </c>
      <c r="V539" s="12">
        <v>460</v>
      </c>
    </row>
    <row r="540" spans="1:22" s="12" customFormat="1">
      <c r="A540" s="44" t="s">
        <v>2558</v>
      </c>
      <c r="C540" s="13">
        <v>255</v>
      </c>
      <c r="D540" s="50" t="s">
        <v>2559</v>
      </c>
      <c r="E540" s="15"/>
      <c r="F540" s="12" t="s">
        <v>336</v>
      </c>
      <c r="G540" s="16" t="s">
        <v>557</v>
      </c>
      <c r="H540" s="12" t="s">
        <v>2560</v>
      </c>
      <c r="I540" s="12" t="s">
        <v>99</v>
      </c>
      <c r="J540" s="17">
        <v>427</v>
      </c>
      <c r="K540" s="18">
        <v>85</v>
      </c>
      <c r="L540" s="17">
        <v>4</v>
      </c>
      <c r="M540" s="12" t="s">
        <v>29</v>
      </c>
      <c r="N540" s="18">
        <v>8</v>
      </c>
      <c r="O540" s="17">
        <v>8</v>
      </c>
      <c r="P540" s="12" t="s">
        <v>101</v>
      </c>
      <c r="Q540" s="17">
        <v>6</v>
      </c>
      <c r="R540" s="12" t="s">
        <v>101</v>
      </c>
      <c r="S540" s="17">
        <v>290</v>
      </c>
      <c r="T540" s="12" t="s">
        <v>2561</v>
      </c>
      <c r="U540" s="12" t="s">
        <v>2562</v>
      </c>
      <c r="V540" s="12">
        <v>230</v>
      </c>
    </row>
    <row r="541" spans="1:22" s="12" customFormat="1" ht="15">
      <c r="A541" s="44" t="s">
        <v>2563</v>
      </c>
      <c r="C541" s="13">
        <v>857</v>
      </c>
      <c r="D541" s="50" t="s">
        <v>2564</v>
      </c>
      <c r="E541" s="15"/>
      <c r="F541" s="12" t="s">
        <v>515</v>
      </c>
      <c r="G541" s="16"/>
      <c r="H541" s="12" t="s">
        <v>2565</v>
      </c>
      <c r="I541" s="12" t="s">
        <v>518</v>
      </c>
      <c r="J541" s="17">
        <v>286</v>
      </c>
      <c r="K541" s="18">
        <v>65</v>
      </c>
      <c r="L541" s="17">
        <v>6</v>
      </c>
      <c r="M541" s="12" t="s">
        <v>29</v>
      </c>
      <c r="N541" s="18">
        <v>8</v>
      </c>
      <c r="O541" s="17">
        <v>8</v>
      </c>
      <c r="Q541" s="17" t="s">
        <v>1014</v>
      </c>
      <c r="R541" s="12" t="s">
        <v>2150</v>
      </c>
      <c r="S541" s="17" t="s">
        <v>2566</v>
      </c>
      <c r="T541" s="12" t="s">
        <v>2567</v>
      </c>
      <c r="U541" s="41" t="s">
        <v>2568</v>
      </c>
      <c r="V541" s="12">
        <v>230</v>
      </c>
    </row>
    <row r="542" spans="1:22" s="12" customFormat="1">
      <c r="A542" s="44" t="s">
        <v>2569</v>
      </c>
      <c r="C542" s="13">
        <v>272</v>
      </c>
      <c r="D542" s="50" t="s">
        <v>2570</v>
      </c>
      <c r="E542" s="15"/>
      <c r="F542" s="12" t="s">
        <v>336</v>
      </c>
      <c r="G542" s="16" t="s">
        <v>2571</v>
      </c>
      <c r="H542" s="12" t="s">
        <v>2572</v>
      </c>
      <c r="I542" s="12" t="s">
        <v>99</v>
      </c>
      <c r="J542" s="17">
        <v>155</v>
      </c>
      <c r="K542" s="18">
        <v>28.33</v>
      </c>
      <c r="L542" s="17">
        <v>4</v>
      </c>
      <c r="M542" s="12" t="s">
        <v>29</v>
      </c>
      <c r="N542" s="18">
        <v>6</v>
      </c>
      <c r="O542" s="17">
        <v>8</v>
      </c>
      <c r="Q542" s="17">
        <v>4</v>
      </c>
      <c r="R542" s="12" t="s">
        <v>2150</v>
      </c>
      <c r="S542" s="17">
        <v>650</v>
      </c>
      <c r="T542" s="12" t="s">
        <v>2573</v>
      </c>
      <c r="U542" s="12" t="s">
        <v>1479</v>
      </c>
      <c r="V542" s="12">
        <v>230</v>
      </c>
    </row>
    <row r="543" spans="1:22" s="12" customFormat="1">
      <c r="A543" s="12" t="s">
        <v>2574</v>
      </c>
      <c r="C543" s="13">
        <v>678</v>
      </c>
      <c r="D543" s="14" t="s">
        <v>2575</v>
      </c>
      <c r="E543" s="15" t="s">
        <v>713</v>
      </c>
      <c r="F543" s="12" t="s">
        <v>336</v>
      </c>
      <c r="G543" s="16" t="s">
        <v>998</v>
      </c>
      <c r="H543" s="12" t="s">
        <v>2576</v>
      </c>
      <c r="I543" s="12" t="s">
        <v>99</v>
      </c>
      <c r="J543" s="17">
        <v>138</v>
      </c>
      <c r="K543" s="18">
        <v>33</v>
      </c>
      <c r="L543" s="17">
        <v>4</v>
      </c>
      <c r="M543" s="12" t="s">
        <v>207</v>
      </c>
      <c r="N543" s="18">
        <v>6</v>
      </c>
      <c r="O543" s="17">
        <v>8</v>
      </c>
      <c r="P543" s="12" t="s">
        <v>101</v>
      </c>
      <c r="Q543" s="17">
        <v>4</v>
      </c>
      <c r="R543" s="12" t="s">
        <v>207</v>
      </c>
      <c r="S543" s="17">
        <v>1129</v>
      </c>
      <c r="T543" s="12" t="s">
        <v>2577</v>
      </c>
      <c r="U543" s="12" t="s">
        <v>2578</v>
      </c>
      <c r="V543" s="12">
        <v>230</v>
      </c>
    </row>
    <row r="544" spans="1:22" s="12" customFormat="1">
      <c r="A544" s="20" t="s">
        <v>2579</v>
      </c>
      <c r="C544" s="13">
        <v>677</v>
      </c>
      <c r="D544" s="14" t="s">
        <v>2580</v>
      </c>
      <c r="E544" s="15" t="s">
        <v>1559</v>
      </c>
      <c r="F544" s="12" t="s">
        <v>336</v>
      </c>
      <c r="G544" s="16" t="s">
        <v>557</v>
      </c>
      <c r="H544" s="12" t="s">
        <v>2581</v>
      </c>
      <c r="I544" s="12" t="s">
        <v>99</v>
      </c>
      <c r="J544" s="17">
        <v>1300</v>
      </c>
      <c r="K544" s="18">
        <v>143</v>
      </c>
      <c r="L544" s="17">
        <v>8</v>
      </c>
      <c r="M544" s="12" t="s">
        <v>1212</v>
      </c>
      <c r="N544" s="21" t="s">
        <v>2582</v>
      </c>
      <c r="O544" s="17">
        <v>21</v>
      </c>
      <c r="P544" s="12" t="s">
        <v>101</v>
      </c>
      <c r="Q544" s="17">
        <v>18</v>
      </c>
      <c r="R544" s="12" t="s">
        <v>207</v>
      </c>
      <c r="S544" s="17"/>
      <c r="T544" s="12" t="s">
        <v>2583</v>
      </c>
      <c r="V544" s="12">
        <v>460</v>
      </c>
    </row>
    <row r="545" spans="1:22" s="12" customFormat="1">
      <c r="A545" s="12" t="s">
        <v>2584</v>
      </c>
      <c r="C545" s="13">
        <v>276</v>
      </c>
      <c r="D545" s="14" t="s">
        <v>2585</v>
      </c>
      <c r="E545" s="15"/>
      <c r="F545" s="12" t="s">
        <v>336</v>
      </c>
      <c r="G545" s="16" t="s">
        <v>406</v>
      </c>
      <c r="H545" s="12" t="s">
        <v>406</v>
      </c>
      <c r="I545" s="12" t="s">
        <v>99</v>
      </c>
      <c r="J545" s="17">
        <v>46</v>
      </c>
      <c r="K545" s="18">
        <v>75.099999999999994</v>
      </c>
      <c r="L545" s="17">
        <v>2</v>
      </c>
      <c r="M545" s="12" t="s">
        <v>101</v>
      </c>
      <c r="N545" s="21">
        <v>4</v>
      </c>
      <c r="O545" s="17">
        <v>6</v>
      </c>
      <c r="P545" s="12" t="s">
        <v>101</v>
      </c>
      <c r="Q545" s="17">
        <v>2</v>
      </c>
      <c r="R545" s="12" t="s">
        <v>101</v>
      </c>
      <c r="S545" s="17">
        <v>290</v>
      </c>
      <c r="T545" s="12" t="s">
        <v>2586</v>
      </c>
      <c r="U545" s="12" t="s">
        <v>1479</v>
      </c>
      <c r="V545" s="12">
        <v>230</v>
      </c>
    </row>
    <row r="546" spans="1:22" s="12" customFormat="1">
      <c r="A546" s="12" t="s">
        <v>2587</v>
      </c>
      <c r="C546" s="13">
        <v>213</v>
      </c>
      <c r="D546" s="14" t="s">
        <v>2588</v>
      </c>
      <c r="E546" s="15" t="s">
        <v>212</v>
      </c>
      <c r="F546" s="12" t="s">
        <v>25</v>
      </c>
      <c r="G546" s="16" t="s">
        <v>97</v>
      </c>
      <c r="H546" s="12" t="s">
        <v>2589</v>
      </c>
      <c r="I546" s="12" t="s">
        <v>99</v>
      </c>
      <c r="J546" s="17">
        <v>180</v>
      </c>
      <c r="K546" s="18">
        <v>27</v>
      </c>
      <c r="L546" s="17">
        <v>4</v>
      </c>
      <c r="M546" s="12" t="s">
        <v>207</v>
      </c>
      <c r="N546" s="18">
        <v>6</v>
      </c>
      <c r="O546" s="17">
        <v>10</v>
      </c>
      <c r="P546" s="12" t="s">
        <v>30</v>
      </c>
      <c r="Q546" s="17">
        <v>6</v>
      </c>
      <c r="R546" s="12" t="s">
        <v>101</v>
      </c>
      <c r="S546" s="17">
        <v>700</v>
      </c>
      <c r="T546" s="12" t="s">
        <v>2590</v>
      </c>
      <c r="U546" s="12" t="s">
        <v>49</v>
      </c>
      <c r="V546" s="12">
        <v>230</v>
      </c>
    </row>
    <row r="547" spans="1:22" s="12" customFormat="1">
      <c r="A547" s="12" t="s">
        <v>2591</v>
      </c>
      <c r="C547" s="13">
        <v>584</v>
      </c>
      <c r="D547" s="14" t="s">
        <v>2592</v>
      </c>
      <c r="E547" s="15" t="s">
        <v>605</v>
      </c>
      <c r="F547" s="12" t="s">
        <v>515</v>
      </c>
      <c r="G547" s="16" t="s">
        <v>1189</v>
      </c>
      <c r="H547" s="12" t="s">
        <v>2593</v>
      </c>
      <c r="I547" s="12" t="s">
        <v>540</v>
      </c>
      <c r="J547" s="17">
        <v>88</v>
      </c>
      <c r="K547" s="18">
        <v>21</v>
      </c>
      <c r="L547" s="17">
        <v>4</v>
      </c>
      <c r="M547" s="12" t="s">
        <v>101</v>
      </c>
      <c r="N547" s="18">
        <v>6</v>
      </c>
      <c r="O547" s="17">
        <v>8</v>
      </c>
      <c r="P547" s="12" t="s">
        <v>101</v>
      </c>
      <c r="Q547" s="17">
        <v>4</v>
      </c>
      <c r="R547" s="12" t="s">
        <v>207</v>
      </c>
      <c r="S547" s="17">
        <v>465</v>
      </c>
      <c r="T547" s="12" t="s">
        <v>2594</v>
      </c>
      <c r="U547" s="12" t="s">
        <v>456</v>
      </c>
      <c r="V547" s="12">
        <v>230</v>
      </c>
    </row>
    <row r="548" spans="1:22" s="12" customFormat="1">
      <c r="A548" s="12" t="s">
        <v>2507</v>
      </c>
      <c r="C548" s="13">
        <v>381</v>
      </c>
      <c r="D548" s="14" t="s">
        <v>2595</v>
      </c>
      <c r="E548" s="15" t="s">
        <v>405</v>
      </c>
      <c r="F548" s="12" t="s">
        <v>336</v>
      </c>
      <c r="G548" s="16" t="s">
        <v>399</v>
      </c>
      <c r="H548" s="12" t="s">
        <v>2596</v>
      </c>
      <c r="I548" s="12" t="s">
        <v>99</v>
      </c>
      <c r="J548" s="12">
        <v>600</v>
      </c>
      <c r="K548" s="18">
        <v>35</v>
      </c>
      <c r="L548" s="12">
        <v>6</v>
      </c>
      <c r="M548" s="12" t="s">
        <v>29</v>
      </c>
      <c r="N548" s="18">
        <v>8</v>
      </c>
      <c r="O548" s="12">
        <v>10</v>
      </c>
      <c r="P548" s="12" t="s">
        <v>101</v>
      </c>
      <c r="Q548" s="12">
        <v>8</v>
      </c>
      <c r="R548" s="12" t="s">
        <v>207</v>
      </c>
      <c r="S548" s="12">
        <v>530</v>
      </c>
      <c r="T548" s="12" t="s">
        <v>2597</v>
      </c>
      <c r="U548" s="12" t="s">
        <v>456</v>
      </c>
      <c r="V548" s="12">
        <v>230</v>
      </c>
    </row>
    <row r="549" spans="1:22" s="12" customFormat="1">
      <c r="A549" s="12" t="s">
        <v>2598</v>
      </c>
      <c r="C549" s="13">
        <v>320</v>
      </c>
      <c r="D549" s="14" t="s">
        <v>2599</v>
      </c>
      <c r="E549" s="15" t="s">
        <v>1486</v>
      </c>
      <c r="F549" s="12" t="s">
        <v>25</v>
      </c>
      <c r="G549" s="16" t="s">
        <v>1752</v>
      </c>
      <c r="H549" s="12" t="s">
        <v>2600</v>
      </c>
      <c r="I549" s="12" t="s">
        <v>2478</v>
      </c>
      <c r="J549" s="17">
        <v>206</v>
      </c>
      <c r="K549" s="18">
        <v>36</v>
      </c>
      <c r="L549" s="17">
        <v>4</v>
      </c>
      <c r="M549" s="12" t="s">
        <v>101</v>
      </c>
      <c r="N549" s="18">
        <v>6</v>
      </c>
      <c r="O549" s="17">
        <v>8</v>
      </c>
      <c r="P549" s="12" t="s">
        <v>101</v>
      </c>
      <c r="Q549" s="17">
        <v>6</v>
      </c>
      <c r="R549" s="12" t="s">
        <v>101</v>
      </c>
      <c r="S549" s="17">
        <v>2875</v>
      </c>
      <c r="T549" s="12" t="s">
        <v>2601</v>
      </c>
      <c r="U549" s="12" t="s">
        <v>456</v>
      </c>
      <c r="V549" s="12">
        <v>230</v>
      </c>
    </row>
    <row r="550" spans="1:22" s="12" customFormat="1">
      <c r="A550" s="12" t="s">
        <v>2602</v>
      </c>
      <c r="C550" s="13">
        <v>400</v>
      </c>
      <c r="D550" s="14"/>
      <c r="E550" s="15"/>
      <c r="F550" s="12" t="s">
        <v>336</v>
      </c>
      <c r="G550" s="16" t="s">
        <v>1033</v>
      </c>
      <c r="H550" s="12" t="s">
        <v>2603</v>
      </c>
      <c r="I550" s="12" t="s">
        <v>99</v>
      </c>
      <c r="J550" s="17">
        <v>42</v>
      </c>
      <c r="K550" s="18">
        <v>27.7</v>
      </c>
      <c r="L550" s="17">
        <v>2</v>
      </c>
      <c r="M550" s="12" t="s">
        <v>29</v>
      </c>
      <c r="N550" s="18">
        <v>5</v>
      </c>
      <c r="O550" s="17">
        <v>8</v>
      </c>
      <c r="P550" s="12" t="s">
        <v>101</v>
      </c>
      <c r="Q550" s="17">
        <v>2</v>
      </c>
      <c r="R550" s="12" t="s">
        <v>101</v>
      </c>
      <c r="S550" s="17">
        <v>522</v>
      </c>
      <c r="T550" s="12" t="s">
        <v>2604</v>
      </c>
      <c r="U550" s="12" t="s">
        <v>456</v>
      </c>
      <c r="V550" s="12">
        <v>230</v>
      </c>
    </row>
    <row r="551" spans="1:22" s="12" customFormat="1">
      <c r="A551" s="12" t="s">
        <v>2605</v>
      </c>
      <c r="C551" s="13">
        <v>586</v>
      </c>
      <c r="D551" s="14" t="s">
        <v>2606</v>
      </c>
      <c r="E551" s="15" t="s">
        <v>2607</v>
      </c>
      <c r="F551" s="12" t="s">
        <v>515</v>
      </c>
      <c r="G551" s="16" t="s">
        <v>1081</v>
      </c>
      <c r="H551" s="12" t="s">
        <v>2608</v>
      </c>
      <c r="I551" s="12" t="s">
        <v>540</v>
      </c>
      <c r="J551" s="17">
        <v>205</v>
      </c>
      <c r="K551" s="18">
        <v>65</v>
      </c>
      <c r="L551" s="17">
        <v>4</v>
      </c>
      <c r="M551" s="12" t="s">
        <v>101</v>
      </c>
      <c r="N551" s="18">
        <v>6</v>
      </c>
      <c r="O551" s="17">
        <v>8</v>
      </c>
      <c r="P551" s="12" t="s">
        <v>101</v>
      </c>
      <c r="Q551" s="17">
        <v>4</v>
      </c>
      <c r="R551" s="12" t="s">
        <v>207</v>
      </c>
      <c r="S551" s="17">
        <v>700</v>
      </c>
      <c r="T551" s="12" t="s">
        <v>2609</v>
      </c>
      <c r="U551" s="12" t="s">
        <v>456</v>
      </c>
      <c r="V551" s="12">
        <v>230</v>
      </c>
    </row>
    <row r="552" spans="1:22" s="12" customFormat="1">
      <c r="A552" s="12" t="s">
        <v>2610</v>
      </c>
      <c r="C552" s="13">
        <v>361</v>
      </c>
      <c r="D552" s="14" t="s">
        <v>2611</v>
      </c>
      <c r="E552" s="15" t="s">
        <v>1486</v>
      </c>
      <c r="F552" s="12" t="s">
        <v>25</v>
      </c>
      <c r="G552" s="16" t="s">
        <v>2598</v>
      </c>
      <c r="H552" s="12" t="s">
        <v>2612</v>
      </c>
      <c r="I552" s="12" t="s">
        <v>2478</v>
      </c>
      <c r="J552" s="12">
        <v>125</v>
      </c>
      <c r="K552" s="18">
        <v>30.6</v>
      </c>
      <c r="L552" s="12">
        <v>4</v>
      </c>
      <c r="M552" s="12" t="s">
        <v>29</v>
      </c>
      <c r="N552" s="18">
        <v>6</v>
      </c>
      <c r="O552" s="17">
        <v>10</v>
      </c>
      <c r="P552" s="12" t="s">
        <v>101</v>
      </c>
      <c r="Q552" s="12">
        <v>4</v>
      </c>
      <c r="R552" s="12" t="s">
        <v>101</v>
      </c>
      <c r="S552" s="12">
        <v>1560</v>
      </c>
      <c r="T552" s="12" t="s">
        <v>2613</v>
      </c>
      <c r="U552" s="12" t="s">
        <v>456</v>
      </c>
      <c r="V552" s="12">
        <v>230</v>
      </c>
    </row>
    <row r="553" spans="1:22" s="12" customFormat="1">
      <c r="A553" s="12" t="s">
        <v>2614</v>
      </c>
      <c r="C553" s="13">
        <v>359</v>
      </c>
      <c r="D553" s="14" t="s">
        <v>2615</v>
      </c>
      <c r="E553" s="15" t="s">
        <v>1617</v>
      </c>
      <c r="F553" s="12" t="s">
        <v>336</v>
      </c>
      <c r="G553" s="16" t="s">
        <v>1588</v>
      </c>
      <c r="H553" s="12" t="s">
        <v>2616</v>
      </c>
      <c r="I553" s="12" t="s">
        <v>99</v>
      </c>
      <c r="J553" s="12">
        <v>324</v>
      </c>
      <c r="K553" s="18">
        <v>69.400000000000006</v>
      </c>
      <c r="L553" s="12">
        <v>4</v>
      </c>
      <c r="M553" s="12" t="s">
        <v>207</v>
      </c>
      <c r="N553" s="18">
        <v>6</v>
      </c>
      <c r="O553" s="12">
        <v>8</v>
      </c>
      <c r="P553" s="12" t="s">
        <v>101</v>
      </c>
      <c r="Q553" s="30">
        <v>4</v>
      </c>
      <c r="R553" s="12" t="s">
        <v>101</v>
      </c>
      <c r="S553" s="12">
        <v>5400</v>
      </c>
      <c r="T553" s="12" t="s">
        <v>2617</v>
      </c>
      <c r="U553" s="12" t="s">
        <v>456</v>
      </c>
      <c r="V553" s="12">
        <v>230</v>
      </c>
    </row>
    <row r="554" spans="1:22" s="12" customFormat="1">
      <c r="A554" s="12" t="s">
        <v>2618</v>
      </c>
      <c r="C554" s="13">
        <v>363</v>
      </c>
      <c r="D554" s="14" t="s">
        <v>2619</v>
      </c>
      <c r="E554" s="22" t="s">
        <v>1617</v>
      </c>
      <c r="F554" s="12" t="s">
        <v>336</v>
      </c>
      <c r="G554" s="16" t="s">
        <v>1588</v>
      </c>
      <c r="H554" s="12" t="s">
        <v>2620</v>
      </c>
      <c r="I554" s="12" t="s">
        <v>99</v>
      </c>
      <c r="J554" s="12">
        <v>322</v>
      </c>
      <c r="K554" s="18">
        <v>53</v>
      </c>
      <c r="L554" s="12">
        <v>4</v>
      </c>
      <c r="M554" s="12" t="s">
        <v>207</v>
      </c>
      <c r="N554" s="18">
        <v>6</v>
      </c>
      <c r="O554" s="12">
        <v>8</v>
      </c>
      <c r="P554" s="12" t="s">
        <v>101</v>
      </c>
      <c r="Q554" s="30">
        <v>4</v>
      </c>
      <c r="R554" s="12" t="s">
        <v>101</v>
      </c>
      <c r="S554" s="12">
        <v>3800</v>
      </c>
      <c r="T554" s="12" t="s">
        <v>2621</v>
      </c>
      <c r="U554" s="12" t="s">
        <v>456</v>
      </c>
      <c r="V554" s="12">
        <v>230</v>
      </c>
    </row>
    <row r="555" spans="1:22" s="12" customFormat="1">
      <c r="A555" s="12" t="s">
        <v>2622</v>
      </c>
      <c r="C555" s="13">
        <v>317</v>
      </c>
      <c r="D555" s="14" t="s">
        <v>2623</v>
      </c>
      <c r="E555" s="15" t="s">
        <v>1617</v>
      </c>
      <c r="F555" s="12" t="s">
        <v>336</v>
      </c>
      <c r="G555" s="16" t="s">
        <v>1588</v>
      </c>
      <c r="H555" s="12" t="s">
        <v>2624</v>
      </c>
      <c r="I555" s="12" t="s">
        <v>99</v>
      </c>
      <c r="J555" s="12">
        <v>148</v>
      </c>
      <c r="K555" s="18">
        <v>45.3</v>
      </c>
      <c r="L555" s="12">
        <v>4</v>
      </c>
      <c r="M555" s="12" t="s">
        <v>207</v>
      </c>
      <c r="N555" s="18">
        <v>6</v>
      </c>
      <c r="O555" s="12">
        <v>8</v>
      </c>
      <c r="P555" s="12" t="s">
        <v>101</v>
      </c>
      <c r="Q555" s="12">
        <v>4</v>
      </c>
      <c r="R555" s="12" t="s">
        <v>101</v>
      </c>
      <c r="S555" s="12">
        <v>1892</v>
      </c>
      <c r="T555" s="12" t="s">
        <v>2625</v>
      </c>
      <c r="U555" s="12" t="s">
        <v>456</v>
      </c>
      <c r="V555" s="12">
        <v>230</v>
      </c>
    </row>
    <row r="556" spans="1:22" s="12" customFormat="1">
      <c r="A556" s="12" t="s">
        <v>2626</v>
      </c>
      <c r="C556" s="13">
        <v>378</v>
      </c>
      <c r="D556" s="14" t="s">
        <v>2627</v>
      </c>
      <c r="E556" s="15" t="s">
        <v>1617</v>
      </c>
      <c r="F556" s="12" t="s">
        <v>336</v>
      </c>
      <c r="G556" s="16" t="s">
        <v>1588</v>
      </c>
      <c r="H556" s="12" t="s">
        <v>2628</v>
      </c>
      <c r="I556" s="12" t="s">
        <v>99</v>
      </c>
      <c r="J556" s="12">
        <v>170</v>
      </c>
      <c r="K556" s="42">
        <v>57</v>
      </c>
      <c r="L556" s="12">
        <v>4</v>
      </c>
      <c r="M556" s="12" t="s">
        <v>207</v>
      </c>
      <c r="N556" s="18">
        <v>6</v>
      </c>
      <c r="O556" s="12">
        <v>8</v>
      </c>
      <c r="P556" s="12" t="s">
        <v>101</v>
      </c>
      <c r="Q556" s="30" t="s">
        <v>829</v>
      </c>
      <c r="R556" s="12" t="s">
        <v>207</v>
      </c>
      <c r="S556" s="12">
        <v>1330</v>
      </c>
      <c r="T556" s="12" t="s">
        <v>1588</v>
      </c>
      <c r="U556" s="12" t="s">
        <v>456</v>
      </c>
      <c r="V556" s="12">
        <v>230</v>
      </c>
    </row>
    <row r="557" spans="1:22" s="12" customFormat="1">
      <c r="A557" s="12" t="s">
        <v>2629</v>
      </c>
      <c r="C557" s="13">
        <v>383</v>
      </c>
      <c r="D557" s="14" t="s">
        <v>2630</v>
      </c>
      <c r="E557" s="15" t="s">
        <v>1617</v>
      </c>
      <c r="F557" s="12" t="s">
        <v>336</v>
      </c>
      <c r="G557" s="16" t="s">
        <v>406</v>
      </c>
      <c r="H557" s="12" t="s">
        <v>2631</v>
      </c>
      <c r="I557" s="12" t="s">
        <v>99</v>
      </c>
      <c r="J557" s="12">
        <v>62</v>
      </c>
      <c r="K557" s="42">
        <v>150</v>
      </c>
      <c r="L557" s="12">
        <v>3</v>
      </c>
      <c r="M557" s="12" t="s">
        <v>101</v>
      </c>
      <c r="N557" s="18">
        <v>6</v>
      </c>
      <c r="Q557" s="12">
        <v>4</v>
      </c>
      <c r="R557" s="12" t="s">
        <v>101</v>
      </c>
      <c r="T557" s="12" t="s">
        <v>2632</v>
      </c>
      <c r="V557" s="12">
        <v>230</v>
      </c>
    </row>
    <row r="558" spans="1:22" s="12" customFormat="1">
      <c r="A558" s="12" t="s">
        <v>2633</v>
      </c>
      <c r="C558" s="13">
        <v>390</v>
      </c>
      <c r="D558" s="14" t="s">
        <v>2634</v>
      </c>
      <c r="E558" s="15" t="s">
        <v>1617</v>
      </c>
      <c r="F558" s="12" t="s">
        <v>336</v>
      </c>
      <c r="G558" s="16" t="s">
        <v>406</v>
      </c>
      <c r="H558" s="12" t="s">
        <v>2635</v>
      </c>
      <c r="I558" s="12" t="s">
        <v>99</v>
      </c>
      <c r="J558" s="12">
        <v>175</v>
      </c>
      <c r="K558" s="42">
        <v>159</v>
      </c>
      <c r="L558" s="12">
        <v>4</v>
      </c>
      <c r="M558" s="12" t="s">
        <v>207</v>
      </c>
      <c r="N558" s="18">
        <v>6</v>
      </c>
      <c r="O558" s="12">
        <v>8</v>
      </c>
      <c r="P558" s="12" t="s">
        <v>101</v>
      </c>
      <c r="Q558" s="12">
        <v>6</v>
      </c>
      <c r="R558" s="12" t="s">
        <v>101</v>
      </c>
      <c r="S558" s="12">
        <v>1390</v>
      </c>
      <c r="T558" s="12" t="s">
        <v>2636</v>
      </c>
      <c r="U558" s="12" t="s">
        <v>554</v>
      </c>
      <c r="V558" s="12">
        <v>460</v>
      </c>
    </row>
    <row r="559" spans="1:22" s="12" customFormat="1">
      <c r="A559" s="12" t="s">
        <v>2637</v>
      </c>
      <c r="C559" s="13">
        <v>74</v>
      </c>
      <c r="D559" s="14" t="s">
        <v>2638</v>
      </c>
      <c r="E559" s="15" t="s">
        <v>68</v>
      </c>
      <c r="F559" s="12" t="s">
        <v>25</v>
      </c>
      <c r="G559" s="16" t="s">
        <v>37</v>
      </c>
      <c r="H559" s="12" t="s">
        <v>2639</v>
      </c>
      <c r="I559" s="12" t="s">
        <v>39</v>
      </c>
      <c r="J559" s="12">
        <v>40</v>
      </c>
      <c r="K559" s="42">
        <v>20</v>
      </c>
      <c r="L559" s="12">
        <v>3</v>
      </c>
      <c r="M559" s="12" t="s">
        <v>101</v>
      </c>
      <c r="N559" s="18">
        <v>4</v>
      </c>
      <c r="O559" s="12">
        <v>6</v>
      </c>
      <c r="P559" s="12" t="s">
        <v>101</v>
      </c>
      <c r="Q559" s="12">
        <v>4</v>
      </c>
      <c r="R559" s="12" t="s">
        <v>101</v>
      </c>
      <c r="S559" s="12">
        <v>720</v>
      </c>
      <c r="T559" s="12" t="s">
        <v>2640</v>
      </c>
      <c r="U559" s="12" t="s">
        <v>456</v>
      </c>
      <c r="V559" s="12">
        <v>230</v>
      </c>
    </row>
    <row r="560" spans="1:22" s="12" customFormat="1">
      <c r="A560" s="12" t="s">
        <v>2641</v>
      </c>
      <c r="C560" s="13">
        <v>573</v>
      </c>
      <c r="D560" s="14" t="s">
        <v>2642</v>
      </c>
      <c r="E560" s="15" t="s">
        <v>2643</v>
      </c>
      <c r="F560" s="12" t="s">
        <v>515</v>
      </c>
      <c r="G560" s="16" t="s">
        <v>950</v>
      </c>
      <c r="H560" s="12" t="s">
        <v>2644</v>
      </c>
      <c r="I560" s="12" t="s">
        <v>540</v>
      </c>
      <c r="J560" s="12">
        <v>325</v>
      </c>
      <c r="K560" s="42">
        <v>71</v>
      </c>
      <c r="L560" s="12">
        <v>4</v>
      </c>
      <c r="M560" s="12" t="s">
        <v>207</v>
      </c>
      <c r="N560" s="18">
        <v>6</v>
      </c>
      <c r="O560" s="12">
        <v>8</v>
      </c>
      <c r="P560" s="12" t="s">
        <v>101</v>
      </c>
      <c r="Q560" s="12">
        <v>4</v>
      </c>
      <c r="R560" s="12" t="s">
        <v>207</v>
      </c>
      <c r="T560" s="12" t="s">
        <v>2645</v>
      </c>
      <c r="U560" s="12" t="s">
        <v>554</v>
      </c>
      <c r="V560" s="12">
        <v>230</v>
      </c>
    </row>
    <row r="561" spans="1:22" s="12" customFormat="1">
      <c r="A561" s="12" t="s">
        <v>2646</v>
      </c>
      <c r="C561" s="13">
        <v>243</v>
      </c>
      <c r="D561" s="14" t="s">
        <v>2647</v>
      </c>
      <c r="E561" s="15" t="s">
        <v>491</v>
      </c>
      <c r="F561" s="12" t="s">
        <v>25</v>
      </c>
      <c r="G561" s="16" t="s">
        <v>94</v>
      </c>
      <c r="H561" s="12" t="s">
        <v>2648</v>
      </c>
      <c r="I561" s="12" t="s">
        <v>99</v>
      </c>
      <c r="J561" s="17">
        <v>125</v>
      </c>
      <c r="K561" s="18">
        <v>16.600000000000001</v>
      </c>
      <c r="L561" s="17">
        <v>4</v>
      </c>
      <c r="M561" s="12" t="s">
        <v>29</v>
      </c>
      <c r="N561" s="18">
        <v>6</v>
      </c>
      <c r="O561" s="17">
        <v>8</v>
      </c>
      <c r="P561" s="12" t="s">
        <v>101</v>
      </c>
      <c r="Q561" s="17">
        <v>4</v>
      </c>
      <c r="R561" s="12" t="s">
        <v>101</v>
      </c>
      <c r="S561" s="17">
        <v>50</v>
      </c>
      <c r="T561" s="12" t="s">
        <v>2649</v>
      </c>
      <c r="U561" s="12" t="s">
        <v>49</v>
      </c>
      <c r="V561" s="12">
        <v>230</v>
      </c>
    </row>
    <row r="562" spans="1:22" s="12" customFormat="1">
      <c r="A562" s="12" t="s">
        <v>2650</v>
      </c>
      <c r="C562" s="13">
        <v>509</v>
      </c>
      <c r="D562" s="14" t="s">
        <v>2651</v>
      </c>
      <c r="E562" s="15" t="s">
        <v>2643</v>
      </c>
      <c r="F562" s="12" t="s">
        <v>515</v>
      </c>
      <c r="G562" s="16" t="s">
        <v>1807</v>
      </c>
      <c r="H562" s="12" t="s">
        <v>2652</v>
      </c>
      <c r="I562" s="12" t="s">
        <v>540</v>
      </c>
      <c r="J562" s="17">
        <v>150</v>
      </c>
      <c r="K562" s="18">
        <v>30</v>
      </c>
      <c r="L562" s="17">
        <v>4</v>
      </c>
      <c r="M562" s="12" t="s">
        <v>101</v>
      </c>
      <c r="N562" s="18">
        <v>5</v>
      </c>
      <c r="O562" s="17">
        <v>8</v>
      </c>
      <c r="P562" s="12" t="s">
        <v>101</v>
      </c>
      <c r="Q562" s="17">
        <v>4</v>
      </c>
      <c r="R562" s="12" t="s">
        <v>101</v>
      </c>
      <c r="S562" s="17">
        <v>1700</v>
      </c>
      <c r="T562" s="12" t="s">
        <v>2653</v>
      </c>
      <c r="U562" s="12" t="s">
        <v>456</v>
      </c>
      <c r="V562" s="12">
        <v>230</v>
      </c>
    </row>
    <row r="563" spans="1:22" s="12" customFormat="1">
      <c r="A563" s="12" t="s">
        <v>2654</v>
      </c>
      <c r="C563" s="13">
        <v>496</v>
      </c>
      <c r="D563" s="14" t="s">
        <v>2655</v>
      </c>
      <c r="E563" s="15" t="s">
        <v>2656</v>
      </c>
      <c r="F563" s="12" t="s">
        <v>336</v>
      </c>
      <c r="G563" s="16" t="s">
        <v>2657</v>
      </c>
      <c r="H563" s="12" t="s">
        <v>2658</v>
      </c>
      <c r="I563" s="12" t="s">
        <v>99</v>
      </c>
      <c r="J563" s="17">
        <v>528</v>
      </c>
      <c r="K563" s="18">
        <v>32.5</v>
      </c>
      <c r="L563" s="17">
        <v>4</v>
      </c>
      <c r="M563" s="12" t="s">
        <v>29</v>
      </c>
      <c r="N563" s="18">
        <v>6</v>
      </c>
      <c r="O563" s="17">
        <v>8</v>
      </c>
      <c r="P563" s="12" t="s">
        <v>101</v>
      </c>
      <c r="Q563" s="17">
        <v>6</v>
      </c>
      <c r="R563" s="12" t="s">
        <v>101</v>
      </c>
      <c r="S563" s="17">
        <v>600</v>
      </c>
      <c r="T563" s="12" t="s">
        <v>2659</v>
      </c>
      <c r="U563" s="12" t="s">
        <v>456</v>
      </c>
      <c r="V563" s="12">
        <v>230</v>
      </c>
    </row>
    <row r="564" spans="1:22" s="12" customFormat="1">
      <c r="A564" s="12" t="s">
        <v>2657</v>
      </c>
      <c r="C564" s="13">
        <v>497</v>
      </c>
      <c r="D564" s="14" t="s">
        <v>2660</v>
      </c>
      <c r="E564" s="15" t="s">
        <v>2656</v>
      </c>
      <c r="F564" s="12" t="s">
        <v>336</v>
      </c>
      <c r="G564" s="16" t="s">
        <v>680</v>
      </c>
      <c r="H564" s="12" t="s">
        <v>2661</v>
      </c>
      <c r="I564" s="12" t="s">
        <v>99</v>
      </c>
      <c r="J564" s="17">
        <v>275</v>
      </c>
      <c r="K564" s="18">
        <v>59.57</v>
      </c>
      <c r="L564" s="17" t="s">
        <v>569</v>
      </c>
      <c r="M564" s="12" t="s">
        <v>2662</v>
      </c>
      <c r="N564" s="18">
        <v>6</v>
      </c>
      <c r="O564" s="17">
        <v>8</v>
      </c>
      <c r="P564" s="12" t="s">
        <v>101</v>
      </c>
      <c r="Q564" s="17">
        <v>8</v>
      </c>
      <c r="R564" s="12" t="s">
        <v>101</v>
      </c>
      <c r="S564" s="17">
        <v>2167</v>
      </c>
      <c r="T564" s="12" t="s">
        <v>2663</v>
      </c>
      <c r="U564" s="12" t="s">
        <v>554</v>
      </c>
      <c r="V564" s="12">
        <v>230</v>
      </c>
    </row>
    <row r="565" spans="1:22" s="12" customFormat="1">
      <c r="A565" s="20" t="s">
        <v>2664</v>
      </c>
      <c r="C565" s="13">
        <v>323</v>
      </c>
      <c r="D565" s="14" t="s">
        <v>2665</v>
      </c>
      <c r="E565" s="15" t="s">
        <v>2656</v>
      </c>
      <c r="F565" s="12" t="s">
        <v>336</v>
      </c>
      <c r="G565" s="16" t="s">
        <v>406</v>
      </c>
      <c r="H565" s="12" t="s">
        <v>2666</v>
      </c>
      <c r="I565" s="12" t="s">
        <v>99</v>
      </c>
      <c r="J565" s="17">
        <v>2000</v>
      </c>
      <c r="K565" s="18">
        <v>100</v>
      </c>
      <c r="L565" s="17">
        <v>8</v>
      </c>
      <c r="M565" s="12" t="s">
        <v>358</v>
      </c>
      <c r="N565" s="18">
        <v>10</v>
      </c>
      <c r="O565" s="17">
        <v>24</v>
      </c>
      <c r="P565" s="12" t="s">
        <v>71</v>
      </c>
      <c r="Q565" s="19" t="s">
        <v>2667</v>
      </c>
      <c r="R565" s="12" t="s">
        <v>207</v>
      </c>
      <c r="S565" s="17">
        <v>2950</v>
      </c>
      <c r="T565" s="12" t="s">
        <v>2668</v>
      </c>
      <c r="V565" s="12">
        <v>480</v>
      </c>
    </row>
    <row r="566" spans="1:22" s="12" customFormat="1">
      <c r="A566" s="12" t="s">
        <v>2669</v>
      </c>
      <c r="C566" s="13">
        <v>348</v>
      </c>
      <c r="D566" s="14" t="s">
        <v>2670</v>
      </c>
      <c r="E566" s="15" t="s">
        <v>2656</v>
      </c>
      <c r="F566" s="12" t="s">
        <v>336</v>
      </c>
      <c r="G566" s="16" t="s">
        <v>2657</v>
      </c>
      <c r="H566" s="12" t="s">
        <v>2671</v>
      </c>
      <c r="I566" s="12" t="s">
        <v>99</v>
      </c>
      <c r="J566" s="12">
        <v>290</v>
      </c>
      <c r="K566" s="18">
        <v>17</v>
      </c>
      <c r="L566" s="12">
        <v>4</v>
      </c>
      <c r="M566" s="12" t="s">
        <v>71</v>
      </c>
      <c r="N566" s="18">
        <v>6</v>
      </c>
      <c r="O566" s="12">
        <v>8</v>
      </c>
      <c r="P566" s="12" t="s">
        <v>101</v>
      </c>
      <c r="Q566" s="12">
        <v>8</v>
      </c>
      <c r="R566" s="12" t="s">
        <v>101</v>
      </c>
      <c r="S566" s="12">
        <v>2850</v>
      </c>
      <c r="T566" s="12" t="s">
        <v>2672</v>
      </c>
      <c r="U566" s="12" t="s">
        <v>456</v>
      </c>
      <c r="V566" s="12">
        <v>230</v>
      </c>
    </row>
    <row r="567" spans="1:22" s="12" customFormat="1">
      <c r="A567" s="12" t="s">
        <v>2673</v>
      </c>
      <c r="C567" s="13">
        <v>351</v>
      </c>
      <c r="D567" s="14" t="s">
        <v>2674</v>
      </c>
      <c r="E567" s="15" t="s">
        <v>2656</v>
      </c>
      <c r="F567" s="12" t="s">
        <v>336</v>
      </c>
      <c r="G567" s="16" t="s">
        <v>2654</v>
      </c>
      <c r="H567" s="12" t="s">
        <v>2675</v>
      </c>
      <c r="I567" s="12" t="s">
        <v>99</v>
      </c>
      <c r="J567" s="12">
        <v>90</v>
      </c>
      <c r="K567" s="18">
        <v>20</v>
      </c>
      <c r="L567" s="12">
        <v>4</v>
      </c>
      <c r="M567" s="12" t="s">
        <v>207</v>
      </c>
      <c r="N567" s="18">
        <v>6</v>
      </c>
      <c r="O567" s="12">
        <v>8</v>
      </c>
      <c r="P567" s="12" t="s">
        <v>101</v>
      </c>
      <c r="Q567" s="12">
        <v>4</v>
      </c>
      <c r="R567" s="12" t="s">
        <v>101</v>
      </c>
      <c r="S567" s="12">
        <v>1125</v>
      </c>
      <c r="T567" s="12" t="s">
        <v>2676</v>
      </c>
      <c r="U567" s="12" t="s">
        <v>456</v>
      </c>
      <c r="V567" s="12">
        <v>230</v>
      </c>
    </row>
    <row r="568" spans="1:22" s="12" customFormat="1">
      <c r="A568" s="12" t="s">
        <v>1517</v>
      </c>
      <c r="C568" s="13">
        <v>354</v>
      </c>
      <c r="D568" s="14" t="s">
        <v>2677</v>
      </c>
      <c r="E568" s="15" t="s">
        <v>2656</v>
      </c>
      <c r="F568" s="12" t="s">
        <v>336</v>
      </c>
      <c r="G568" s="16" t="s">
        <v>2669</v>
      </c>
      <c r="H568" s="12" t="s">
        <v>2678</v>
      </c>
      <c r="I568" s="12" t="s">
        <v>99</v>
      </c>
      <c r="J568" s="12">
        <v>125</v>
      </c>
      <c r="K568" s="18">
        <v>21.7</v>
      </c>
      <c r="L568" s="12">
        <v>4</v>
      </c>
      <c r="M568" s="12" t="s">
        <v>207</v>
      </c>
      <c r="N568" s="18">
        <v>6</v>
      </c>
      <c r="O568" s="12">
        <v>8</v>
      </c>
      <c r="P568" s="12" t="s">
        <v>101</v>
      </c>
      <c r="Q568" s="12">
        <v>4</v>
      </c>
      <c r="R568" s="12" t="s">
        <v>101</v>
      </c>
      <c r="S568" s="12">
        <v>825</v>
      </c>
      <c r="T568" s="12" t="s">
        <v>2679</v>
      </c>
      <c r="U568" s="12" t="s">
        <v>456</v>
      </c>
      <c r="V568" s="12">
        <v>230</v>
      </c>
    </row>
    <row r="569" spans="1:22" s="12" customFormat="1">
      <c r="A569" s="12" t="s">
        <v>2680</v>
      </c>
      <c r="C569" s="13">
        <v>613</v>
      </c>
      <c r="D569" s="14" t="s">
        <v>2681</v>
      </c>
      <c r="E569" s="15" t="s">
        <v>2656</v>
      </c>
      <c r="F569" s="12" t="s">
        <v>336</v>
      </c>
      <c r="G569" s="16" t="s">
        <v>680</v>
      </c>
      <c r="H569" s="12" t="s">
        <v>2682</v>
      </c>
      <c r="I569" s="12" t="s">
        <v>99</v>
      </c>
      <c r="J569" s="12">
        <v>400</v>
      </c>
      <c r="K569" s="18">
        <v>40</v>
      </c>
      <c r="L569" s="12">
        <v>6</v>
      </c>
      <c r="M569" s="12" t="s">
        <v>101</v>
      </c>
      <c r="N569" s="18">
        <v>8</v>
      </c>
      <c r="O569" s="12">
        <v>8</v>
      </c>
      <c r="P569" s="12" t="s">
        <v>101</v>
      </c>
      <c r="Q569" s="12">
        <v>8</v>
      </c>
      <c r="R569" s="12" t="s">
        <v>519</v>
      </c>
      <c r="S569" s="12">
        <v>4250</v>
      </c>
      <c r="T569" s="12" t="s">
        <v>2683</v>
      </c>
      <c r="U569" s="12" t="s">
        <v>554</v>
      </c>
      <c r="V569" s="12">
        <v>460</v>
      </c>
    </row>
    <row r="570" spans="1:22" s="12" customFormat="1">
      <c r="A570" s="12" t="s">
        <v>2684</v>
      </c>
      <c r="C570" s="13">
        <v>616</v>
      </c>
      <c r="D570" s="14" t="s">
        <v>2685</v>
      </c>
      <c r="E570" s="15" t="s">
        <v>2686</v>
      </c>
      <c r="F570" s="12" t="s">
        <v>336</v>
      </c>
      <c r="G570" s="16" t="s">
        <v>2680</v>
      </c>
      <c r="H570" s="12" t="s">
        <v>2687</v>
      </c>
      <c r="I570" s="12" t="s">
        <v>99</v>
      </c>
      <c r="J570" s="12">
        <v>670</v>
      </c>
      <c r="K570" s="18">
        <v>42</v>
      </c>
      <c r="L570" s="12">
        <v>4</v>
      </c>
      <c r="M570" s="12" t="s">
        <v>101</v>
      </c>
      <c r="N570" s="18">
        <v>8</v>
      </c>
      <c r="O570" s="12">
        <v>10</v>
      </c>
      <c r="P570" s="12" t="s">
        <v>101</v>
      </c>
      <c r="Q570" s="12">
        <v>8</v>
      </c>
      <c r="R570" s="12" t="s">
        <v>207</v>
      </c>
      <c r="T570" s="12" t="s">
        <v>2688</v>
      </c>
      <c r="V570" s="12">
        <v>230</v>
      </c>
    </row>
    <row r="571" spans="1:22" s="12" customFormat="1">
      <c r="A571" s="12" t="s">
        <v>2689</v>
      </c>
      <c r="C571" s="13">
        <v>617</v>
      </c>
      <c r="D571" s="14" t="s">
        <v>2690</v>
      </c>
      <c r="E571" s="15" t="s">
        <v>679</v>
      </c>
      <c r="F571" s="12" t="s">
        <v>336</v>
      </c>
      <c r="G571" s="16" t="s">
        <v>2680</v>
      </c>
      <c r="H571" s="12" t="s">
        <v>2691</v>
      </c>
      <c r="I571" s="12" t="s">
        <v>99</v>
      </c>
      <c r="J571" s="12">
        <v>200</v>
      </c>
      <c r="K571" s="18">
        <v>50.4</v>
      </c>
      <c r="L571" s="12">
        <v>4</v>
      </c>
      <c r="M571" s="12" t="s">
        <v>101</v>
      </c>
      <c r="N571" s="18">
        <v>6</v>
      </c>
      <c r="O571" s="12">
        <v>8</v>
      </c>
      <c r="P571" s="12" t="s">
        <v>101</v>
      </c>
      <c r="Q571" s="12">
        <v>4</v>
      </c>
      <c r="R571" s="12" t="s">
        <v>519</v>
      </c>
      <c r="S571" s="12">
        <v>850</v>
      </c>
      <c r="T571" s="12" t="s">
        <v>2692</v>
      </c>
      <c r="U571" s="12" t="s">
        <v>456</v>
      </c>
      <c r="V571" s="12">
        <v>230</v>
      </c>
    </row>
    <row r="572" spans="1:22" s="12" customFormat="1">
      <c r="A572" s="12" t="s">
        <v>2693</v>
      </c>
      <c r="C572" s="13">
        <v>527</v>
      </c>
      <c r="D572" s="14" t="s">
        <v>2694</v>
      </c>
      <c r="E572" s="15" t="s">
        <v>813</v>
      </c>
      <c r="F572" s="12" t="s">
        <v>515</v>
      </c>
      <c r="G572" s="16" t="s">
        <v>814</v>
      </c>
      <c r="H572" s="12" t="s">
        <v>2695</v>
      </c>
      <c r="I572" s="12" t="s">
        <v>552</v>
      </c>
      <c r="J572" s="17">
        <v>200</v>
      </c>
      <c r="K572" s="18">
        <v>16</v>
      </c>
      <c r="L572" s="17">
        <v>4</v>
      </c>
      <c r="M572" s="12" t="s">
        <v>101</v>
      </c>
      <c r="N572" s="21">
        <v>6</v>
      </c>
      <c r="O572" s="17">
        <v>10</v>
      </c>
      <c r="P572" s="12" t="s">
        <v>101</v>
      </c>
      <c r="Q572" s="17">
        <v>6</v>
      </c>
      <c r="R572" s="12" t="s">
        <v>207</v>
      </c>
      <c r="S572" s="17"/>
      <c r="T572" s="12" t="s">
        <v>2696</v>
      </c>
      <c r="U572" s="12" t="s">
        <v>456</v>
      </c>
      <c r="V572" s="12">
        <v>230</v>
      </c>
    </row>
    <row r="573" spans="1:22" s="12" customFormat="1">
      <c r="A573" s="12" t="s">
        <v>2697</v>
      </c>
      <c r="C573" s="13">
        <v>528</v>
      </c>
      <c r="D573" s="14" t="s">
        <v>2698</v>
      </c>
      <c r="E573" s="15" t="s">
        <v>1884</v>
      </c>
      <c r="F573" s="12" t="s">
        <v>515</v>
      </c>
      <c r="G573" s="16" t="s">
        <v>2693</v>
      </c>
      <c r="H573" s="12" t="s">
        <v>2699</v>
      </c>
      <c r="I573" s="12" t="s">
        <v>552</v>
      </c>
      <c r="J573" s="17">
        <v>45</v>
      </c>
      <c r="K573" s="18">
        <v>60</v>
      </c>
      <c r="L573" s="17">
        <v>1.25</v>
      </c>
      <c r="M573" s="12" t="s">
        <v>101</v>
      </c>
      <c r="N573" s="18">
        <v>6</v>
      </c>
      <c r="O573" s="17">
        <v>8</v>
      </c>
      <c r="P573" s="12" t="s">
        <v>101</v>
      </c>
      <c r="Q573" s="17">
        <v>2</v>
      </c>
      <c r="R573" s="12" t="s">
        <v>101</v>
      </c>
      <c r="S573" s="17">
        <v>1150</v>
      </c>
      <c r="T573" s="12" t="s">
        <v>2700</v>
      </c>
      <c r="V573" s="12">
        <v>230</v>
      </c>
    </row>
    <row r="574" spans="1:22" s="12" customFormat="1">
      <c r="A574" s="12" t="s">
        <v>2701</v>
      </c>
      <c r="C574" s="13">
        <v>849</v>
      </c>
      <c r="D574" s="14" t="s">
        <v>2702</v>
      </c>
      <c r="E574" s="15"/>
      <c r="F574" s="12" t="s">
        <v>336</v>
      </c>
      <c r="G574" s="16" t="s">
        <v>2703</v>
      </c>
      <c r="H574" s="12" t="s">
        <v>2704</v>
      </c>
      <c r="I574" s="12" t="s">
        <v>99</v>
      </c>
      <c r="J574" s="17">
        <v>120</v>
      </c>
      <c r="K574" s="18">
        <v>35.700000000000003</v>
      </c>
      <c r="L574" s="17">
        <v>4</v>
      </c>
      <c r="M574" s="12" t="s">
        <v>29</v>
      </c>
      <c r="N574" s="18">
        <v>6</v>
      </c>
      <c r="O574" s="17">
        <v>8</v>
      </c>
      <c r="Q574" s="17">
        <v>4</v>
      </c>
      <c r="R574" s="12" t="s">
        <v>101</v>
      </c>
      <c r="S574" s="17">
        <v>1608</v>
      </c>
      <c r="T574" s="12" t="s">
        <v>2705</v>
      </c>
      <c r="U574" s="12" t="s">
        <v>1479</v>
      </c>
      <c r="V574" s="12">
        <v>230</v>
      </c>
    </row>
    <row r="575" spans="1:22" s="12" customFormat="1">
      <c r="A575" s="12" t="s">
        <v>2706</v>
      </c>
      <c r="C575" s="13">
        <v>291</v>
      </c>
      <c r="D575" s="14" t="s">
        <v>2707</v>
      </c>
      <c r="E575" s="15"/>
      <c r="F575" s="12" t="s">
        <v>25</v>
      </c>
      <c r="G575" s="16" t="s">
        <v>609</v>
      </c>
      <c r="H575" s="12" t="s">
        <v>2708</v>
      </c>
      <c r="I575" s="12" t="s">
        <v>99</v>
      </c>
      <c r="J575" s="17">
        <v>150</v>
      </c>
      <c r="K575" s="18">
        <v>77.099999999999994</v>
      </c>
      <c r="L575" s="17">
        <v>4</v>
      </c>
      <c r="M575" s="12" t="s">
        <v>29</v>
      </c>
      <c r="N575" s="18">
        <v>6</v>
      </c>
      <c r="O575" s="17">
        <v>8</v>
      </c>
      <c r="P575" s="12" t="s">
        <v>101</v>
      </c>
      <c r="Q575" s="17">
        <v>4</v>
      </c>
      <c r="R575" s="12" t="s">
        <v>101</v>
      </c>
      <c r="S575" s="17">
        <v>325</v>
      </c>
      <c r="T575" s="12" t="s">
        <v>2709</v>
      </c>
      <c r="U575" s="51" t="s">
        <v>2710</v>
      </c>
      <c r="V575" s="12">
        <v>230</v>
      </c>
    </row>
    <row r="576" spans="1:22" s="12" customFormat="1">
      <c r="A576" s="12" t="s">
        <v>2711</v>
      </c>
      <c r="C576" s="13">
        <v>453</v>
      </c>
      <c r="D576" s="14" t="s">
        <v>2712</v>
      </c>
      <c r="E576" s="15" t="s">
        <v>713</v>
      </c>
      <c r="F576" s="12" t="s">
        <v>336</v>
      </c>
      <c r="G576" s="16" t="s">
        <v>714</v>
      </c>
      <c r="H576" s="12" t="s">
        <v>2713</v>
      </c>
      <c r="I576" s="12" t="s">
        <v>99</v>
      </c>
      <c r="J576" s="17">
        <v>236</v>
      </c>
      <c r="K576" s="18">
        <v>38</v>
      </c>
      <c r="L576" s="17">
        <v>6</v>
      </c>
      <c r="M576" s="12" t="s">
        <v>29</v>
      </c>
      <c r="N576" s="18">
        <v>6</v>
      </c>
      <c r="O576" s="17">
        <v>12</v>
      </c>
      <c r="P576" s="12" t="s">
        <v>101</v>
      </c>
      <c r="Q576" s="17">
        <v>6</v>
      </c>
      <c r="R576" s="12" t="s">
        <v>101</v>
      </c>
      <c r="S576" s="17">
        <v>3850</v>
      </c>
      <c r="T576" s="12" t="s">
        <v>2714</v>
      </c>
      <c r="U576" s="12" t="s">
        <v>456</v>
      </c>
      <c r="V576" s="12">
        <v>230</v>
      </c>
    </row>
    <row r="577" spans="1:22" s="12" customFormat="1">
      <c r="A577" s="12" t="s">
        <v>1210</v>
      </c>
      <c r="C577" s="13">
        <v>147</v>
      </c>
      <c r="D577" s="14" t="s">
        <v>2715</v>
      </c>
      <c r="E577" s="22" t="s">
        <v>491</v>
      </c>
      <c r="F577" s="12" t="s">
        <v>25</v>
      </c>
      <c r="G577" s="16" t="s">
        <v>117</v>
      </c>
      <c r="H577" s="12" t="s">
        <v>2716</v>
      </c>
      <c r="I577" s="12" t="s">
        <v>99</v>
      </c>
      <c r="J577" s="12">
        <v>210</v>
      </c>
      <c r="K577" s="18">
        <v>41.01</v>
      </c>
      <c r="L577" s="12">
        <v>4</v>
      </c>
      <c r="M577" s="12" t="s">
        <v>207</v>
      </c>
      <c r="N577" s="18">
        <v>6</v>
      </c>
      <c r="O577" s="17">
        <v>10</v>
      </c>
      <c r="P577" s="12" t="s">
        <v>101</v>
      </c>
      <c r="Q577" s="12">
        <v>6</v>
      </c>
      <c r="R577" s="12" t="s">
        <v>101</v>
      </c>
      <c r="S577" s="12">
        <v>3653</v>
      </c>
      <c r="T577" s="12" t="s">
        <v>2717</v>
      </c>
      <c r="U577" s="12" t="s">
        <v>456</v>
      </c>
      <c r="V577" s="12">
        <v>230</v>
      </c>
    </row>
    <row r="578" spans="1:22" s="12" customFormat="1">
      <c r="A578" s="12" t="s">
        <v>2718</v>
      </c>
      <c r="C578" s="13">
        <v>874</v>
      </c>
      <c r="D578" s="14" t="s">
        <v>2719</v>
      </c>
      <c r="E578" s="22"/>
      <c r="F578" s="12" t="s">
        <v>336</v>
      </c>
      <c r="G578" s="16" t="s">
        <v>1465</v>
      </c>
      <c r="H578" s="12" t="s">
        <v>2720</v>
      </c>
      <c r="I578" s="12" t="s">
        <v>99</v>
      </c>
      <c r="J578" s="12">
        <v>32</v>
      </c>
      <c r="K578" s="18">
        <v>36</v>
      </c>
      <c r="L578" s="12">
        <v>2</v>
      </c>
      <c r="M578" s="12" t="s">
        <v>101</v>
      </c>
      <c r="N578" s="18">
        <v>4</v>
      </c>
      <c r="O578" s="17">
        <v>8</v>
      </c>
      <c r="P578" s="12" t="s">
        <v>101</v>
      </c>
      <c r="Q578" s="12">
        <v>2</v>
      </c>
      <c r="R578" s="12" t="s">
        <v>29</v>
      </c>
      <c r="S578" s="12">
        <v>523</v>
      </c>
      <c r="T578" s="12" t="s">
        <v>2721</v>
      </c>
      <c r="U578" s="12" t="s">
        <v>554</v>
      </c>
      <c r="V578" s="12">
        <v>230</v>
      </c>
    </row>
    <row r="579" spans="1:22" s="12" customFormat="1">
      <c r="A579" s="12" t="s">
        <v>2722</v>
      </c>
      <c r="C579" s="13">
        <v>264</v>
      </c>
      <c r="D579" s="14" t="s">
        <v>2723</v>
      </c>
      <c r="E579" s="15" t="s">
        <v>491</v>
      </c>
      <c r="F579" s="12" t="s">
        <v>25</v>
      </c>
      <c r="G579" s="16" t="s">
        <v>117</v>
      </c>
      <c r="H579" s="12" t="s">
        <v>2724</v>
      </c>
      <c r="I579" s="12" t="s">
        <v>99</v>
      </c>
      <c r="J579" s="12">
        <v>30</v>
      </c>
      <c r="K579" s="18">
        <v>57.5</v>
      </c>
      <c r="L579" s="12">
        <v>2</v>
      </c>
      <c r="M579" s="12" t="s">
        <v>101</v>
      </c>
      <c r="N579" s="18">
        <v>6</v>
      </c>
      <c r="O579" s="17">
        <v>8</v>
      </c>
      <c r="P579" s="12" t="s">
        <v>101</v>
      </c>
      <c r="Q579" s="12">
        <v>2</v>
      </c>
      <c r="R579" s="12" t="s">
        <v>101</v>
      </c>
      <c r="S579" s="12">
        <v>550</v>
      </c>
      <c r="T579" s="12" t="s">
        <v>2725</v>
      </c>
      <c r="U579" s="12" t="s">
        <v>554</v>
      </c>
      <c r="V579" s="12">
        <v>230</v>
      </c>
    </row>
    <row r="580" spans="1:22" s="12" customFormat="1">
      <c r="A580" s="12" t="s">
        <v>2726</v>
      </c>
      <c r="C580" s="13">
        <v>212</v>
      </c>
      <c r="D580" s="14" t="s">
        <v>2727</v>
      </c>
      <c r="E580" s="15" t="s">
        <v>212</v>
      </c>
      <c r="F580" s="12" t="s">
        <v>25</v>
      </c>
      <c r="G580" s="16" t="s">
        <v>2587</v>
      </c>
      <c r="H580" s="12" t="s">
        <v>2728</v>
      </c>
      <c r="I580" s="12" t="s">
        <v>99</v>
      </c>
      <c r="J580" s="17">
        <v>100</v>
      </c>
      <c r="K580" s="18">
        <v>26.1</v>
      </c>
      <c r="L580" s="17">
        <v>4</v>
      </c>
      <c r="M580" s="12" t="s">
        <v>31</v>
      </c>
      <c r="N580" s="18">
        <v>6</v>
      </c>
      <c r="O580" s="17">
        <v>8</v>
      </c>
      <c r="P580" s="12" t="s">
        <v>30</v>
      </c>
      <c r="Q580" s="17">
        <v>4</v>
      </c>
      <c r="R580" s="12" t="s">
        <v>101</v>
      </c>
      <c r="S580" s="17"/>
      <c r="T580" s="12" t="s">
        <v>2729</v>
      </c>
      <c r="V580" s="12">
        <v>230</v>
      </c>
    </row>
    <row r="581" spans="1:22" s="12" customFormat="1">
      <c r="A581" s="12" t="s">
        <v>2730</v>
      </c>
      <c r="C581" s="13">
        <v>286</v>
      </c>
      <c r="D581" s="14" t="s">
        <v>2731</v>
      </c>
      <c r="E581" s="15"/>
      <c r="F581" s="12" t="s">
        <v>336</v>
      </c>
      <c r="G581" s="16" t="s">
        <v>406</v>
      </c>
      <c r="H581" s="12" t="s">
        <v>2732</v>
      </c>
      <c r="I581" s="12" t="s">
        <v>99</v>
      </c>
      <c r="J581" s="17">
        <v>169</v>
      </c>
      <c r="K581" s="18">
        <v>99</v>
      </c>
      <c r="L581" s="17">
        <v>4</v>
      </c>
      <c r="M581" s="12" t="s">
        <v>29</v>
      </c>
      <c r="N581" s="18">
        <v>6</v>
      </c>
      <c r="O581" s="17">
        <v>8</v>
      </c>
      <c r="P581" s="12" t="s">
        <v>101</v>
      </c>
      <c r="Q581" s="17">
        <v>4</v>
      </c>
      <c r="R581" s="12" t="s">
        <v>101</v>
      </c>
      <c r="S581" s="17">
        <v>720</v>
      </c>
      <c r="T581" s="12" t="s">
        <v>2733</v>
      </c>
      <c r="U581" s="12" t="s">
        <v>2710</v>
      </c>
      <c r="V581" s="12">
        <v>230</v>
      </c>
    </row>
    <row r="582" spans="1:22" s="12" customFormat="1">
      <c r="A582" s="12" t="s">
        <v>2020</v>
      </c>
      <c r="C582" s="13">
        <v>516</v>
      </c>
      <c r="D582" s="14" t="s">
        <v>2734</v>
      </c>
      <c r="E582" s="15" t="s">
        <v>741</v>
      </c>
      <c r="F582" s="12" t="s">
        <v>515</v>
      </c>
      <c r="G582" s="16" t="s">
        <v>538</v>
      </c>
      <c r="H582" s="12" t="s">
        <v>2735</v>
      </c>
      <c r="I582" s="12" t="s">
        <v>540</v>
      </c>
      <c r="J582" s="17">
        <v>373</v>
      </c>
      <c r="K582" s="18">
        <v>85</v>
      </c>
      <c r="L582" s="17">
        <v>6</v>
      </c>
      <c r="M582" s="12" t="s">
        <v>207</v>
      </c>
      <c r="N582" s="18">
        <v>8</v>
      </c>
      <c r="O582" s="17">
        <v>8</v>
      </c>
      <c r="P582" s="12" t="s">
        <v>101</v>
      </c>
      <c r="Q582" s="17">
        <v>4</v>
      </c>
      <c r="R582" s="12" t="s">
        <v>101</v>
      </c>
      <c r="S582" s="17">
        <v>1821</v>
      </c>
      <c r="T582" s="12" t="s">
        <v>2736</v>
      </c>
      <c r="U582" s="12" t="s">
        <v>2737</v>
      </c>
      <c r="V582" s="12">
        <v>230</v>
      </c>
    </row>
    <row r="583" spans="1:22" s="12" customFormat="1">
      <c r="A583" s="12" t="s">
        <v>2738</v>
      </c>
      <c r="C583" s="13">
        <v>501</v>
      </c>
      <c r="D583" s="14" t="s">
        <v>2739</v>
      </c>
      <c r="E583" s="15" t="s">
        <v>949</v>
      </c>
      <c r="F583" s="12" t="s">
        <v>515</v>
      </c>
      <c r="G583" s="16" t="s">
        <v>950</v>
      </c>
      <c r="H583" s="12" t="s">
        <v>2740</v>
      </c>
      <c r="I583" s="12" t="s">
        <v>552</v>
      </c>
      <c r="J583" s="17">
        <v>175</v>
      </c>
      <c r="K583" s="18">
        <v>15</v>
      </c>
      <c r="L583" s="17">
        <v>4</v>
      </c>
      <c r="M583" s="12" t="s">
        <v>29</v>
      </c>
      <c r="N583" s="21" t="s">
        <v>2741</v>
      </c>
      <c r="O583" s="17">
        <v>8</v>
      </c>
      <c r="P583" s="12" t="s">
        <v>30</v>
      </c>
      <c r="Q583" s="17">
        <v>4</v>
      </c>
      <c r="R583" s="12" t="s">
        <v>101</v>
      </c>
      <c r="S583" s="17">
        <v>20</v>
      </c>
      <c r="T583" s="12" t="s">
        <v>2742</v>
      </c>
      <c r="U583" s="12" t="s">
        <v>554</v>
      </c>
      <c r="V583" s="12">
        <v>230</v>
      </c>
    </row>
    <row r="584" spans="1:22" s="12" customFormat="1">
      <c r="A584" s="12" t="s">
        <v>2743</v>
      </c>
      <c r="C584" s="13">
        <v>502</v>
      </c>
      <c r="D584" s="14" t="s">
        <v>2744</v>
      </c>
      <c r="E584" s="15" t="s">
        <v>949</v>
      </c>
      <c r="F584" s="12" t="s">
        <v>515</v>
      </c>
      <c r="G584" s="16" t="s">
        <v>2738</v>
      </c>
      <c r="H584" s="12" t="s">
        <v>2745</v>
      </c>
      <c r="I584" s="12" t="s">
        <v>552</v>
      </c>
      <c r="J584" s="17">
        <v>165</v>
      </c>
      <c r="K584" s="18">
        <v>18</v>
      </c>
      <c r="L584" s="17">
        <v>3</v>
      </c>
      <c r="M584" s="12" t="s">
        <v>101</v>
      </c>
      <c r="N584" s="18">
        <v>4</v>
      </c>
      <c r="O584" s="17">
        <v>8</v>
      </c>
      <c r="P584" s="12" t="s">
        <v>30</v>
      </c>
      <c r="Q584" s="17">
        <v>4</v>
      </c>
      <c r="R584" s="12" t="s">
        <v>31</v>
      </c>
      <c r="S584" s="17"/>
      <c r="T584" s="12" t="s">
        <v>2746</v>
      </c>
      <c r="U584" s="12" t="s">
        <v>49</v>
      </c>
      <c r="V584" s="12">
        <v>230</v>
      </c>
    </row>
    <row r="585" spans="1:22" s="12" customFormat="1">
      <c r="A585" s="12" t="s">
        <v>2747</v>
      </c>
      <c r="C585" s="13">
        <v>503</v>
      </c>
      <c r="D585" s="14" t="s">
        <v>2748</v>
      </c>
      <c r="E585" s="15" t="s">
        <v>949</v>
      </c>
      <c r="F585" s="12" t="s">
        <v>515</v>
      </c>
      <c r="G585" s="16" t="s">
        <v>2738</v>
      </c>
      <c r="H585" s="12" t="s">
        <v>2749</v>
      </c>
      <c r="I585" s="12" t="s">
        <v>552</v>
      </c>
      <c r="J585" s="17">
        <v>170</v>
      </c>
      <c r="K585" s="18">
        <v>26</v>
      </c>
      <c r="L585" s="17">
        <v>4</v>
      </c>
      <c r="M585" s="12" t="s">
        <v>31</v>
      </c>
      <c r="N585" s="18">
        <v>6</v>
      </c>
      <c r="O585" s="17">
        <v>8</v>
      </c>
      <c r="P585" s="12" t="s">
        <v>101</v>
      </c>
      <c r="Q585" s="17">
        <v>4</v>
      </c>
      <c r="R585" s="12" t="s">
        <v>31</v>
      </c>
      <c r="S585" s="17"/>
      <c r="T585" s="12" t="s">
        <v>2750</v>
      </c>
      <c r="U585" s="12" t="s">
        <v>456</v>
      </c>
      <c r="V585" s="12">
        <v>230</v>
      </c>
    </row>
    <row r="586" spans="1:22" s="12" customFormat="1">
      <c r="A586" s="20" t="s">
        <v>2751</v>
      </c>
      <c r="C586" s="13">
        <v>533</v>
      </c>
      <c r="D586" s="14" t="s">
        <v>2752</v>
      </c>
      <c r="E586" s="15" t="s">
        <v>949</v>
      </c>
      <c r="F586" s="12" t="s">
        <v>515</v>
      </c>
      <c r="G586" s="16" t="s">
        <v>538</v>
      </c>
      <c r="H586" s="12" t="s">
        <v>2753</v>
      </c>
      <c r="I586" s="12" t="s">
        <v>552</v>
      </c>
      <c r="J586" s="17">
        <v>1629</v>
      </c>
      <c r="K586" s="18">
        <v>150</v>
      </c>
      <c r="L586" s="17">
        <v>12</v>
      </c>
      <c r="M586" s="12" t="s">
        <v>71</v>
      </c>
      <c r="N586" s="42" t="s">
        <v>2754</v>
      </c>
      <c r="O586" s="17">
        <v>24</v>
      </c>
      <c r="P586" s="12" t="s">
        <v>71</v>
      </c>
      <c r="Q586" s="19" t="s">
        <v>2755</v>
      </c>
      <c r="R586" s="12" t="s">
        <v>101</v>
      </c>
      <c r="S586" s="17">
        <v>6410</v>
      </c>
      <c r="T586" s="12" t="s">
        <v>2756</v>
      </c>
      <c r="U586" s="12" t="s">
        <v>410</v>
      </c>
      <c r="V586" s="12">
        <v>480</v>
      </c>
    </row>
    <row r="587" spans="1:22" s="12" customFormat="1">
      <c r="A587" s="12" t="s">
        <v>2757</v>
      </c>
      <c r="C587" s="13">
        <v>445</v>
      </c>
      <c r="D587" s="14" t="s">
        <v>2758</v>
      </c>
      <c r="E587" s="15" t="s">
        <v>713</v>
      </c>
      <c r="F587" s="12" t="s">
        <v>336</v>
      </c>
      <c r="G587" s="16" t="s">
        <v>714</v>
      </c>
      <c r="H587" s="12" t="s">
        <v>2759</v>
      </c>
      <c r="I587" s="12" t="s">
        <v>99</v>
      </c>
      <c r="J587" s="17">
        <v>300</v>
      </c>
      <c r="K587" s="18">
        <v>23</v>
      </c>
      <c r="L587" s="17">
        <v>4</v>
      </c>
      <c r="M587" s="12" t="s">
        <v>29</v>
      </c>
      <c r="N587" s="18">
        <v>6</v>
      </c>
      <c r="O587" s="17">
        <v>8</v>
      </c>
      <c r="P587" s="12" t="s">
        <v>101</v>
      </c>
      <c r="Q587" s="17">
        <v>6</v>
      </c>
      <c r="R587" s="12" t="s">
        <v>71</v>
      </c>
      <c r="S587" s="17">
        <v>2325</v>
      </c>
      <c r="T587" s="12" t="s">
        <v>2760</v>
      </c>
      <c r="U587" s="12" t="s">
        <v>49</v>
      </c>
      <c r="V587" s="12">
        <v>230</v>
      </c>
    </row>
    <row r="588" spans="1:22" s="12" customFormat="1">
      <c r="A588" s="12" t="s">
        <v>2761</v>
      </c>
      <c r="B588" s="12" t="s">
        <v>2762</v>
      </c>
      <c r="C588" s="13">
        <v>73</v>
      </c>
      <c r="D588" s="14" t="s">
        <v>2763</v>
      </c>
      <c r="E588" s="15" t="s">
        <v>24</v>
      </c>
      <c r="F588" s="12" t="s">
        <v>25</v>
      </c>
      <c r="G588" s="16" t="s">
        <v>320</v>
      </c>
      <c r="H588" s="12" t="s">
        <v>2764</v>
      </c>
      <c r="I588" s="12" t="s">
        <v>28</v>
      </c>
      <c r="J588" s="12">
        <v>100</v>
      </c>
      <c r="K588" s="18">
        <v>15</v>
      </c>
      <c r="L588" s="12">
        <v>3</v>
      </c>
      <c r="M588" s="12" t="s">
        <v>101</v>
      </c>
      <c r="N588" s="18">
        <v>4</v>
      </c>
      <c r="O588" s="12">
        <v>8</v>
      </c>
      <c r="P588" s="12" t="s">
        <v>207</v>
      </c>
      <c r="Q588" s="12">
        <v>3</v>
      </c>
      <c r="R588" s="12" t="s">
        <v>101</v>
      </c>
      <c r="S588" s="12">
        <v>10</v>
      </c>
      <c r="T588" s="12" t="s">
        <v>2765</v>
      </c>
      <c r="U588" s="12" t="s">
        <v>49</v>
      </c>
      <c r="V588" s="12">
        <v>230</v>
      </c>
    </row>
    <row r="589" spans="1:22" s="12" customFormat="1">
      <c r="A589" s="12" t="s">
        <v>2766</v>
      </c>
      <c r="C589" s="13">
        <v>283</v>
      </c>
      <c r="D589" s="14" t="s">
        <v>2767</v>
      </c>
      <c r="E589" s="15"/>
      <c r="F589" s="12" t="s">
        <v>336</v>
      </c>
      <c r="G589" s="16" t="s">
        <v>2768</v>
      </c>
      <c r="H589" s="12" t="s">
        <v>2769</v>
      </c>
      <c r="I589" s="12" t="s">
        <v>858</v>
      </c>
      <c r="J589" s="12">
        <v>230</v>
      </c>
      <c r="K589" s="18">
        <v>90</v>
      </c>
      <c r="L589" s="12">
        <v>4</v>
      </c>
      <c r="M589" s="12" t="s">
        <v>29</v>
      </c>
      <c r="N589" s="18">
        <v>6</v>
      </c>
      <c r="O589" s="12">
        <v>8</v>
      </c>
      <c r="P589" s="12" t="s">
        <v>101</v>
      </c>
      <c r="Q589" s="12">
        <v>4</v>
      </c>
      <c r="R589" s="12" t="s">
        <v>101</v>
      </c>
      <c r="S589" s="12">
        <v>1600</v>
      </c>
      <c r="T589" s="12" t="s">
        <v>2770</v>
      </c>
      <c r="U589" s="12" t="s">
        <v>2152</v>
      </c>
      <c r="V589" s="12">
        <v>460</v>
      </c>
    </row>
    <row r="590" spans="1:22" s="12" customFormat="1">
      <c r="A590" s="12" t="s">
        <v>2771</v>
      </c>
      <c r="C590" s="13">
        <v>321</v>
      </c>
      <c r="D590" s="14" t="s">
        <v>2772</v>
      </c>
      <c r="E590" s="15" t="s">
        <v>1472</v>
      </c>
      <c r="F590" s="12" t="s">
        <v>336</v>
      </c>
      <c r="G590" s="16" t="s">
        <v>649</v>
      </c>
      <c r="H590" s="12" t="s">
        <v>2773</v>
      </c>
      <c r="I590" s="12" t="s">
        <v>99</v>
      </c>
      <c r="J590" s="17">
        <v>155</v>
      </c>
      <c r="K590" s="18">
        <v>26</v>
      </c>
      <c r="L590" s="17">
        <v>4</v>
      </c>
      <c r="M590" s="12" t="s">
        <v>101</v>
      </c>
      <c r="N590" s="18">
        <v>6</v>
      </c>
      <c r="O590" s="17">
        <v>8</v>
      </c>
      <c r="P590" s="12" t="s">
        <v>101</v>
      </c>
      <c r="Q590" s="17">
        <v>4</v>
      </c>
      <c r="R590" s="12" t="s">
        <v>101</v>
      </c>
      <c r="S590" s="17">
        <v>740</v>
      </c>
      <c r="T590" s="12" t="s">
        <v>2774</v>
      </c>
      <c r="U590" s="12" t="s">
        <v>676</v>
      </c>
      <c r="V590" s="12">
        <v>230</v>
      </c>
    </row>
    <row r="591" spans="1:22" s="12" customFormat="1">
      <c r="A591" s="12" t="s">
        <v>2775</v>
      </c>
      <c r="C591" s="13">
        <v>875</v>
      </c>
      <c r="D591" s="14" t="s">
        <v>2776</v>
      </c>
      <c r="E591" s="15"/>
      <c r="F591" s="12" t="s">
        <v>515</v>
      </c>
      <c r="G591" s="16" t="s">
        <v>538</v>
      </c>
      <c r="H591" s="12" t="s">
        <v>2777</v>
      </c>
      <c r="I591" s="12" t="s">
        <v>540</v>
      </c>
      <c r="J591" s="17">
        <v>587</v>
      </c>
      <c r="K591" s="18">
        <v>64.5</v>
      </c>
      <c r="L591" s="17">
        <v>8</v>
      </c>
      <c r="M591" s="12" t="s">
        <v>29</v>
      </c>
      <c r="N591" s="18">
        <v>10</v>
      </c>
      <c r="O591" s="17">
        <v>12</v>
      </c>
      <c r="P591" s="12" t="s">
        <v>101</v>
      </c>
      <c r="Q591" s="17">
        <v>10</v>
      </c>
      <c r="R591" s="12" t="s">
        <v>101</v>
      </c>
      <c r="S591" s="17">
        <v>961</v>
      </c>
      <c r="T591" s="12" t="s">
        <v>2778</v>
      </c>
      <c r="U591" s="12" t="s">
        <v>2710</v>
      </c>
      <c r="V591" s="12">
        <v>460</v>
      </c>
    </row>
    <row r="592" spans="1:22" s="12" customFormat="1">
      <c r="A592" s="12" t="s">
        <v>2779</v>
      </c>
      <c r="C592" s="13">
        <v>128</v>
      </c>
      <c r="D592" s="14" t="s">
        <v>2780</v>
      </c>
      <c r="E592" s="22" t="s">
        <v>356</v>
      </c>
      <c r="F592" s="12" t="s">
        <v>25</v>
      </c>
      <c r="G592" s="16" t="s">
        <v>310</v>
      </c>
      <c r="H592" s="12" t="s">
        <v>2781</v>
      </c>
      <c r="I592" s="12" t="s">
        <v>99</v>
      </c>
      <c r="J592" s="17">
        <v>128</v>
      </c>
      <c r="K592" s="18">
        <v>7</v>
      </c>
      <c r="L592" s="17">
        <v>4</v>
      </c>
      <c r="M592" s="12" t="s">
        <v>101</v>
      </c>
      <c r="N592" s="18">
        <v>4</v>
      </c>
      <c r="O592" s="17">
        <v>4</v>
      </c>
      <c r="P592" s="12" t="s">
        <v>101</v>
      </c>
      <c r="Q592" s="17">
        <v>4</v>
      </c>
      <c r="R592" s="12" t="s">
        <v>101</v>
      </c>
      <c r="S592" s="17"/>
      <c r="T592" s="12" t="s">
        <v>2782</v>
      </c>
      <c r="U592" s="12" t="s">
        <v>49</v>
      </c>
      <c r="V592" s="12">
        <v>230</v>
      </c>
    </row>
    <row r="593" spans="1:22" s="12" customFormat="1">
      <c r="A593" s="12" t="s">
        <v>2783</v>
      </c>
      <c r="C593" s="13">
        <v>393</v>
      </c>
      <c r="D593" s="14" t="s">
        <v>2784</v>
      </c>
      <c r="E593" s="15" t="s">
        <v>2785</v>
      </c>
      <c r="F593" s="12" t="s">
        <v>25</v>
      </c>
      <c r="G593" s="16" t="s">
        <v>2494</v>
      </c>
      <c r="H593" s="12" t="s">
        <v>2786</v>
      </c>
      <c r="I593" s="12" t="s">
        <v>99</v>
      </c>
      <c r="J593" s="17">
        <v>220</v>
      </c>
      <c r="K593" s="18">
        <v>45</v>
      </c>
      <c r="L593" s="17">
        <v>4</v>
      </c>
      <c r="M593" s="12" t="s">
        <v>207</v>
      </c>
      <c r="N593" s="18">
        <v>6</v>
      </c>
      <c r="O593" s="17">
        <v>8</v>
      </c>
      <c r="P593" s="12" t="s">
        <v>101</v>
      </c>
      <c r="Q593" s="17">
        <v>6</v>
      </c>
      <c r="R593" s="12" t="s">
        <v>101</v>
      </c>
      <c r="S593" s="17">
        <v>6956</v>
      </c>
      <c r="T593" s="12" t="s">
        <v>2787</v>
      </c>
      <c r="U593" s="12" t="s">
        <v>456</v>
      </c>
      <c r="V593" s="12">
        <v>230</v>
      </c>
    </row>
    <row r="594" spans="1:22" s="12" customFormat="1">
      <c r="A594" s="12" t="s">
        <v>2788</v>
      </c>
      <c r="C594" s="13">
        <v>396</v>
      </c>
      <c r="D594" s="14" t="s">
        <v>2789</v>
      </c>
      <c r="E594" s="15" t="s">
        <v>2785</v>
      </c>
      <c r="F594" s="12" t="s">
        <v>25</v>
      </c>
      <c r="G594" s="16" t="s">
        <v>2783</v>
      </c>
      <c r="H594" s="12" t="s">
        <v>2790</v>
      </c>
      <c r="I594" s="12" t="s">
        <v>99</v>
      </c>
      <c r="J594" s="17">
        <v>35</v>
      </c>
      <c r="K594" s="18">
        <v>33.799999999999997</v>
      </c>
      <c r="L594" s="17">
        <v>2</v>
      </c>
      <c r="M594" s="12" t="s">
        <v>101</v>
      </c>
      <c r="N594" s="18">
        <v>4</v>
      </c>
      <c r="O594" s="17">
        <v>8</v>
      </c>
      <c r="P594" s="12" t="s">
        <v>101</v>
      </c>
      <c r="Q594" s="17">
        <v>2</v>
      </c>
      <c r="R594" s="12" t="s">
        <v>101</v>
      </c>
      <c r="S594" s="17">
        <v>400</v>
      </c>
      <c r="T594" s="12" t="s">
        <v>2791</v>
      </c>
      <c r="U594" s="12" t="s">
        <v>456</v>
      </c>
      <c r="V594" s="12">
        <v>230</v>
      </c>
    </row>
    <row r="595" spans="1:22" s="12" customFormat="1">
      <c r="A595" s="12" t="s">
        <v>2792</v>
      </c>
      <c r="C595" s="13">
        <v>595</v>
      </c>
      <c r="D595" s="14" t="s">
        <v>2793</v>
      </c>
      <c r="E595" s="15" t="s">
        <v>1066</v>
      </c>
      <c r="F595" s="12" t="s">
        <v>515</v>
      </c>
      <c r="G595" s="16" t="s">
        <v>516</v>
      </c>
      <c r="H595" s="12" t="s">
        <v>2794</v>
      </c>
      <c r="I595" s="12" t="s">
        <v>518</v>
      </c>
      <c r="J595" s="17">
        <v>675</v>
      </c>
      <c r="K595" s="18">
        <v>134</v>
      </c>
      <c r="L595" s="17">
        <v>6</v>
      </c>
      <c r="M595" s="12" t="s">
        <v>101</v>
      </c>
      <c r="N595" s="18">
        <v>8</v>
      </c>
      <c r="O595" s="17">
        <v>10</v>
      </c>
      <c r="P595" s="12" t="s">
        <v>101</v>
      </c>
      <c r="Q595" s="17" t="s">
        <v>2795</v>
      </c>
      <c r="R595" s="12" t="s">
        <v>207</v>
      </c>
      <c r="S595" s="17">
        <f>1919+9957+10805</f>
        <v>22681</v>
      </c>
      <c r="T595" s="12" t="s">
        <v>2796</v>
      </c>
      <c r="U595" s="12" t="s">
        <v>554</v>
      </c>
      <c r="V595" s="12">
        <v>480</v>
      </c>
    </row>
    <row r="596" spans="1:22" s="12" customFormat="1">
      <c r="A596" s="12" t="s">
        <v>2797</v>
      </c>
      <c r="C596" s="13">
        <v>596</v>
      </c>
      <c r="D596" s="14" t="s">
        <v>2798</v>
      </c>
      <c r="E596" s="15" t="s">
        <v>1066</v>
      </c>
      <c r="F596" s="12" t="s">
        <v>515</v>
      </c>
      <c r="G596" s="16" t="s">
        <v>2792</v>
      </c>
      <c r="H596" s="12" t="s">
        <v>2799</v>
      </c>
      <c r="I596" s="12" t="s">
        <v>518</v>
      </c>
      <c r="J596" s="17">
        <v>345</v>
      </c>
      <c r="K596" s="18">
        <v>46.5</v>
      </c>
      <c r="L596" s="17">
        <v>4</v>
      </c>
      <c r="M596" s="12" t="s">
        <v>101</v>
      </c>
      <c r="N596" s="18">
        <v>6</v>
      </c>
      <c r="O596" s="17">
        <v>8</v>
      </c>
      <c r="P596" s="12" t="s">
        <v>101</v>
      </c>
      <c r="Q596" s="17">
        <v>6</v>
      </c>
      <c r="R596" s="12" t="s">
        <v>207</v>
      </c>
      <c r="S596" s="17">
        <v>2207</v>
      </c>
      <c r="T596" s="12" t="s">
        <v>2800</v>
      </c>
      <c r="U596" s="12" t="s">
        <v>456</v>
      </c>
      <c r="V596" s="12">
        <v>230</v>
      </c>
    </row>
    <row r="597" spans="1:22" s="12" customFormat="1">
      <c r="A597" s="12" t="s">
        <v>2801</v>
      </c>
      <c r="C597" s="13">
        <v>805</v>
      </c>
      <c r="D597" s="14" t="s">
        <v>2802</v>
      </c>
      <c r="E597" s="22" t="s">
        <v>2400</v>
      </c>
      <c r="F597" s="12" t="s">
        <v>515</v>
      </c>
      <c r="G597" s="16" t="s">
        <v>2792</v>
      </c>
      <c r="H597" s="12" t="s">
        <v>2803</v>
      </c>
      <c r="I597" s="12" t="s">
        <v>518</v>
      </c>
      <c r="J597" s="17">
        <v>165</v>
      </c>
      <c r="K597" s="18">
        <v>56</v>
      </c>
      <c r="L597" s="17">
        <v>4</v>
      </c>
      <c r="M597" s="12" t="s">
        <v>101</v>
      </c>
      <c r="N597" s="18">
        <v>6</v>
      </c>
      <c r="O597" s="17">
        <v>8</v>
      </c>
      <c r="P597" s="12" t="s">
        <v>101</v>
      </c>
      <c r="Q597" s="17">
        <v>4</v>
      </c>
      <c r="R597" s="12" t="s">
        <v>207</v>
      </c>
      <c r="S597" s="17">
        <v>2600</v>
      </c>
      <c r="T597" s="12" t="s">
        <v>2804</v>
      </c>
      <c r="U597" s="12" t="s">
        <v>2805</v>
      </c>
      <c r="V597" s="12">
        <v>230</v>
      </c>
    </row>
    <row r="598" spans="1:22" s="12" customFormat="1">
      <c r="A598" s="12" t="s">
        <v>2806</v>
      </c>
      <c r="C598" s="13">
        <v>813</v>
      </c>
      <c r="D598" s="14" t="s">
        <v>2807</v>
      </c>
      <c r="E598" s="22" t="s">
        <v>1066</v>
      </c>
      <c r="F598" s="12" t="s">
        <v>515</v>
      </c>
      <c r="G598" s="16" t="s">
        <v>2792</v>
      </c>
      <c r="H598" s="12" t="s">
        <v>2808</v>
      </c>
      <c r="I598" s="12" t="s">
        <v>518</v>
      </c>
      <c r="J598" s="17">
        <v>100</v>
      </c>
      <c r="K598" s="18">
        <v>40.299999999999997</v>
      </c>
      <c r="L598" s="17">
        <v>4</v>
      </c>
      <c r="M598" s="12" t="s">
        <v>101</v>
      </c>
      <c r="N598" s="18">
        <v>6</v>
      </c>
      <c r="O598" s="17">
        <v>8</v>
      </c>
      <c r="P598" s="12" t="s">
        <v>101</v>
      </c>
      <c r="Q598" s="17">
        <v>4</v>
      </c>
      <c r="R598" s="12" t="s">
        <v>207</v>
      </c>
      <c r="S598" s="17">
        <v>2380</v>
      </c>
      <c r="T598" s="12" t="s">
        <v>2809</v>
      </c>
      <c r="U598" s="12" t="s">
        <v>456</v>
      </c>
      <c r="V598" s="12">
        <v>230</v>
      </c>
    </row>
    <row r="599" spans="1:22" s="12" customFormat="1">
      <c r="A599" s="12" t="s">
        <v>2810</v>
      </c>
      <c r="C599" s="13">
        <v>832</v>
      </c>
      <c r="D599" s="14" t="s">
        <v>2811</v>
      </c>
      <c r="E599" s="22" t="s">
        <v>2400</v>
      </c>
      <c r="F599" s="12" t="s">
        <v>515</v>
      </c>
      <c r="G599" s="16" t="s">
        <v>2792</v>
      </c>
      <c r="H599" s="12" t="s">
        <v>2812</v>
      </c>
      <c r="I599" s="12" t="s">
        <v>518</v>
      </c>
      <c r="J599" s="17">
        <v>125</v>
      </c>
      <c r="K599" s="18">
        <v>47</v>
      </c>
      <c r="L599" s="17">
        <v>4</v>
      </c>
      <c r="M599" s="12" t="s">
        <v>101</v>
      </c>
      <c r="N599" s="18">
        <v>6</v>
      </c>
      <c r="O599" s="17">
        <v>8</v>
      </c>
      <c r="P599" s="12" t="s">
        <v>101</v>
      </c>
      <c r="Q599" s="17">
        <v>4</v>
      </c>
      <c r="R599" s="12" t="s">
        <v>207</v>
      </c>
      <c r="S599" s="17">
        <v>2420</v>
      </c>
      <c r="T599" s="12" t="s">
        <v>2813</v>
      </c>
      <c r="U599" s="12" t="s">
        <v>1552</v>
      </c>
      <c r="V599" s="12">
        <v>230</v>
      </c>
    </row>
    <row r="600" spans="1:22" s="12" customFormat="1">
      <c r="A600" s="12" t="s">
        <v>2814</v>
      </c>
      <c r="C600" s="13">
        <v>639</v>
      </c>
      <c r="D600" s="14" t="s">
        <v>2815</v>
      </c>
      <c r="E600" s="15" t="s">
        <v>868</v>
      </c>
      <c r="F600" s="12" t="s">
        <v>336</v>
      </c>
      <c r="G600" s="16" t="s">
        <v>414</v>
      </c>
      <c r="H600" s="12" t="s">
        <v>2816</v>
      </c>
      <c r="I600" s="12" t="s">
        <v>99</v>
      </c>
      <c r="J600" s="17">
        <v>220</v>
      </c>
      <c r="K600" s="18">
        <v>85</v>
      </c>
      <c r="L600" s="17">
        <v>4</v>
      </c>
      <c r="M600" s="12" t="s">
        <v>101</v>
      </c>
      <c r="N600" s="18">
        <v>6</v>
      </c>
      <c r="O600" s="17">
        <v>8</v>
      </c>
      <c r="P600" s="12" t="s">
        <v>101</v>
      </c>
      <c r="Q600" s="17">
        <v>4</v>
      </c>
      <c r="R600" s="12" t="s">
        <v>207</v>
      </c>
      <c r="S600" s="17">
        <v>380</v>
      </c>
      <c r="T600" s="12" t="s">
        <v>2817</v>
      </c>
      <c r="U600" s="12" t="s">
        <v>554</v>
      </c>
      <c r="V600" s="12">
        <v>230</v>
      </c>
    </row>
    <row r="601" spans="1:22" s="12" customFormat="1">
      <c r="A601" s="12" t="s">
        <v>2818</v>
      </c>
      <c r="C601" s="13">
        <v>659</v>
      </c>
      <c r="D601" s="14" t="s">
        <v>2819</v>
      </c>
      <c r="E601" s="15" t="s">
        <v>868</v>
      </c>
      <c r="F601" s="12" t="s">
        <v>336</v>
      </c>
      <c r="G601" s="16" t="s">
        <v>414</v>
      </c>
      <c r="H601" s="12" t="s">
        <v>2820</v>
      </c>
      <c r="I601" s="12" t="s">
        <v>99</v>
      </c>
      <c r="J601" s="17">
        <v>1000</v>
      </c>
      <c r="K601" s="18">
        <v>109</v>
      </c>
      <c r="L601" s="17">
        <v>8</v>
      </c>
      <c r="M601" s="12" t="s">
        <v>101</v>
      </c>
      <c r="N601" s="18">
        <v>10</v>
      </c>
      <c r="O601" s="17">
        <v>12</v>
      </c>
      <c r="P601" s="12" t="s">
        <v>101</v>
      </c>
      <c r="Q601" s="17">
        <v>4</v>
      </c>
      <c r="R601" s="12" t="s">
        <v>123</v>
      </c>
      <c r="S601" s="17">
        <v>1200</v>
      </c>
      <c r="T601" s="12" t="s">
        <v>2821</v>
      </c>
      <c r="U601" s="12" t="s">
        <v>2542</v>
      </c>
      <c r="V601" s="12">
        <v>460</v>
      </c>
    </row>
    <row r="602" spans="1:22" s="12" customFormat="1">
      <c r="A602" s="12" t="s">
        <v>2571</v>
      </c>
      <c r="B602" s="12" t="s">
        <v>2822</v>
      </c>
      <c r="C602" s="13">
        <v>681</v>
      </c>
      <c r="D602" s="14" t="s">
        <v>2823</v>
      </c>
      <c r="E602" s="15" t="s">
        <v>868</v>
      </c>
      <c r="F602" s="12" t="s">
        <v>336</v>
      </c>
      <c r="G602" s="16" t="s">
        <v>2818</v>
      </c>
      <c r="H602" s="12" t="s">
        <v>2824</v>
      </c>
      <c r="I602" s="12" t="s">
        <v>99</v>
      </c>
      <c r="J602" s="17">
        <v>932</v>
      </c>
      <c r="K602" s="18">
        <v>63</v>
      </c>
      <c r="L602" s="17">
        <v>8</v>
      </c>
      <c r="M602" s="12" t="s">
        <v>29</v>
      </c>
      <c r="N602" s="18">
        <v>10</v>
      </c>
      <c r="O602" s="17">
        <v>12</v>
      </c>
      <c r="P602" s="12" t="s">
        <v>101</v>
      </c>
      <c r="Q602" s="17">
        <v>8</v>
      </c>
      <c r="R602" s="12" t="s">
        <v>207</v>
      </c>
      <c r="S602" s="17">
        <v>1775</v>
      </c>
      <c r="T602" s="12" t="s">
        <v>2825</v>
      </c>
      <c r="U602" s="12" t="s">
        <v>2826</v>
      </c>
      <c r="V602" s="12">
        <v>460</v>
      </c>
    </row>
    <row r="603" spans="1:22" s="12" customFormat="1">
      <c r="A603" s="12" t="s">
        <v>2827</v>
      </c>
      <c r="B603" s="12" t="s">
        <v>2828</v>
      </c>
      <c r="C603" s="13">
        <v>483</v>
      </c>
      <c r="D603" s="14" t="s">
        <v>2829</v>
      </c>
      <c r="E603" s="15" t="s">
        <v>2830</v>
      </c>
      <c r="F603" s="12" t="s">
        <v>336</v>
      </c>
      <c r="G603" s="16" t="s">
        <v>680</v>
      </c>
      <c r="H603" s="12" t="s">
        <v>2831</v>
      </c>
      <c r="I603" s="12" t="s">
        <v>99</v>
      </c>
      <c r="J603" s="17">
        <v>500</v>
      </c>
      <c r="K603" s="18">
        <v>22</v>
      </c>
      <c r="L603" s="17">
        <v>8</v>
      </c>
      <c r="M603" s="12" t="s">
        <v>29</v>
      </c>
      <c r="N603" s="21" t="s">
        <v>100</v>
      </c>
      <c r="O603" s="17">
        <v>16</v>
      </c>
      <c r="P603" s="12" t="s">
        <v>71</v>
      </c>
      <c r="Q603" s="19" t="s">
        <v>2832</v>
      </c>
      <c r="R603" s="12" t="s">
        <v>101</v>
      </c>
      <c r="S603" s="17">
        <v>13500</v>
      </c>
      <c r="T603" s="12" t="s">
        <v>2833</v>
      </c>
      <c r="U603" s="12" t="s">
        <v>2834</v>
      </c>
      <c r="V603" s="12">
        <v>480</v>
      </c>
    </row>
    <row r="604" spans="1:22" s="12" customFormat="1">
      <c r="A604" s="12" t="s">
        <v>2835</v>
      </c>
      <c r="C604" s="13">
        <v>463</v>
      </c>
      <c r="D604" s="14" t="s">
        <v>2836</v>
      </c>
      <c r="E604" s="15" t="s">
        <v>1000</v>
      </c>
      <c r="F604" s="12" t="s">
        <v>336</v>
      </c>
      <c r="G604" s="16" t="s">
        <v>998</v>
      </c>
      <c r="H604" s="12" t="s">
        <v>2837</v>
      </c>
      <c r="I604" s="12" t="s">
        <v>99</v>
      </c>
      <c r="J604" s="17">
        <v>150</v>
      </c>
      <c r="K604" s="18">
        <v>30</v>
      </c>
      <c r="L604" s="17">
        <v>4</v>
      </c>
      <c r="M604" s="12" t="s">
        <v>101</v>
      </c>
      <c r="N604" s="18">
        <v>6</v>
      </c>
      <c r="O604" s="17">
        <v>8</v>
      </c>
      <c r="P604" s="12" t="s">
        <v>101</v>
      </c>
      <c r="Q604" s="17">
        <v>6</v>
      </c>
      <c r="R604" s="12" t="s">
        <v>101</v>
      </c>
      <c r="S604" s="17"/>
      <c r="T604" s="12" t="s">
        <v>2838</v>
      </c>
      <c r="U604" s="12" t="s">
        <v>456</v>
      </c>
      <c r="V604" s="12">
        <v>230</v>
      </c>
    </row>
    <row r="605" spans="1:22" s="12" customFormat="1">
      <c r="A605" s="12" t="s">
        <v>2839</v>
      </c>
      <c r="C605" s="13">
        <v>627</v>
      </c>
      <c r="D605" s="14" t="s">
        <v>2840</v>
      </c>
      <c r="E605" s="15" t="s">
        <v>863</v>
      </c>
      <c r="F605" s="12" t="s">
        <v>336</v>
      </c>
      <c r="G605" s="16" t="s">
        <v>680</v>
      </c>
      <c r="H605" s="12" t="s">
        <v>2841</v>
      </c>
      <c r="I605" s="12" t="s">
        <v>99</v>
      </c>
      <c r="J605" s="17">
        <v>480</v>
      </c>
      <c r="K605" s="18">
        <v>51</v>
      </c>
      <c r="L605" s="17">
        <v>4</v>
      </c>
      <c r="M605" s="12" t="s">
        <v>2842</v>
      </c>
      <c r="N605" s="18">
        <v>8</v>
      </c>
      <c r="O605" s="17">
        <v>8</v>
      </c>
      <c r="P605" s="12" t="s">
        <v>101</v>
      </c>
      <c r="Q605" s="17">
        <v>6</v>
      </c>
      <c r="R605" s="12" t="s">
        <v>207</v>
      </c>
      <c r="S605" s="17">
        <v>850</v>
      </c>
      <c r="T605" s="12" t="s">
        <v>2843</v>
      </c>
      <c r="U605" s="12" t="s">
        <v>2737</v>
      </c>
      <c r="V605" s="12">
        <v>230</v>
      </c>
    </row>
    <row r="606" spans="1:22" s="12" customFormat="1">
      <c r="A606" s="12" t="s">
        <v>2844</v>
      </c>
      <c r="C606" s="13">
        <v>633</v>
      </c>
      <c r="D606" s="14" t="s">
        <v>2845</v>
      </c>
      <c r="E606" s="15" t="s">
        <v>1709</v>
      </c>
      <c r="F606" s="12" t="s">
        <v>336</v>
      </c>
      <c r="G606" s="16" t="s">
        <v>2839</v>
      </c>
      <c r="H606" s="12" t="s">
        <v>2846</v>
      </c>
      <c r="I606" s="12" t="s">
        <v>99</v>
      </c>
      <c r="J606" s="17">
        <v>225</v>
      </c>
      <c r="K606" s="18">
        <v>31.4</v>
      </c>
      <c r="L606" s="17">
        <v>4</v>
      </c>
      <c r="M606" s="12" t="s">
        <v>101</v>
      </c>
      <c r="N606" s="18">
        <v>8</v>
      </c>
      <c r="O606" s="17">
        <v>8</v>
      </c>
      <c r="P606" s="12" t="s">
        <v>101</v>
      </c>
      <c r="Q606" s="17">
        <v>6</v>
      </c>
      <c r="R606" s="12" t="s">
        <v>207</v>
      </c>
      <c r="S606" s="17">
        <v>1290</v>
      </c>
      <c r="T606" s="12" t="s">
        <v>2847</v>
      </c>
      <c r="U606" s="12" t="s">
        <v>456</v>
      </c>
      <c r="V606" s="12">
        <v>230</v>
      </c>
    </row>
    <row r="607" spans="1:22" s="12" customFormat="1">
      <c r="A607" s="12" t="s">
        <v>2848</v>
      </c>
      <c r="C607" s="13">
        <v>277</v>
      </c>
      <c r="D607" s="14" t="s">
        <v>2849</v>
      </c>
      <c r="E607" s="15"/>
      <c r="F607" s="12" t="s">
        <v>336</v>
      </c>
      <c r="G607" s="16" t="s">
        <v>2768</v>
      </c>
      <c r="H607" s="12" t="s">
        <v>2850</v>
      </c>
      <c r="I607" s="12" t="s">
        <v>858</v>
      </c>
      <c r="J607" s="17">
        <v>155.6</v>
      </c>
      <c r="K607" s="18">
        <v>40.6</v>
      </c>
      <c r="L607" s="17">
        <v>4</v>
      </c>
      <c r="M607" s="12" t="s">
        <v>29</v>
      </c>
      <c r="N607" s="18">
        <v>6</v>
      </c>
      <c r="O607" s="17">
        <v>8</v>
      </c>
      <c r="P607" s="12" t="s">
        <v>101</v>
      </c>
      <c r="Q607" s="17">
        <v>4</v>
      </c>
      <c r="R607" s="12" t="s">
        <v>101</v>
      </c>
      <c r="S607" s="17">
        <v>1365</v>
      </c>
      <c r="T607" s="12" t="s">
        <v>2851</v>
      </c>
      <c r="U607" s="12" t="s">
        <v>456</v>
      </c>
      <c r="V607" s="12">
        <v>230</v>
      </c>
    </row>
    <row r="608" spans="1:22" s="12" customFormat="1">
      <c r="A608" s="12" t="s">
        <v>2852</v>
      </c>
      <c r="C608" s="13">
        <v>624</v>
      </c>
      <c r="D608" s="14" t="s">
        <v>2853</v>
      </c>
      <c r="E608" s="15" t="s">
        <v>1000</v>
      </c>
      <c r="F608" s="12" t="s">
        <v>336</v>
      </c>
      <c r="G608" s="16" t="s">
        <v>414</v>
      </c>
      <c r="H608" s="12" t="s">
        <v>2854</v>
      </c>
      <c r="I608" s="12" t="s">
        <v>99</v>
      </c>
      <c r="J608" s="17">
        <v>398</v>
      </c>
      <c r="K608" s="18">
        <v>67</v>
      </c>
      <c r="L608" s="17">
        <v>4</v>
      </c>
      <c r="M608" s="12" t="s">
        <v>29</v>
      </c>
      <c r="N608" s="18">
        <v>8</v>
      </c>
      <c r="O608" s="17">
        <v>8</v>
      </c>
      <c r="P608" s="12" t="s">
        <v>101</v>
      </c>
      <c r="Q608" s="17">
        <v>4</v>
      </c>
      <c r="R608" s="12" t="s">
        <v>123</v>
      </c>
      <c r="S608" s="17">
        <v>77</v>
      </c>
      <c r="T608" s="12" t="s">
        <v>2855</v>
      </c>
      <c r="U608" s="12" t="s">
        <v>2737</v>
      </c>
      <c r="V608" s="12">
        <v>230</v>
      </c>
    </row>
    <row r="609" spans="1:22" s="12" customFormat="1">
      <c r="A609" s="12" t="s">
        <v>2856</v>
      </c>
      <c r="C609" s="13">
        <v>330</v>
      </c>
      <c r="D609" s="14" t="s">
        <v>2857</v>
      </c>
      <c r="E609" s="15" t="s">
        <v>1265</v>
      </c>
      <c r="F609" s="12" t="s">
        <v>336</v>
      </c>
      <c r="G609" s="16" t="s">
        <v>406</v>
      </c>
      <c r="H609" s="12" t="s">
        <v>2858</v>
      </c>
      <c r="I609" s="12" t="s">
        <v>99</v>
      </c>
      <c r="J609" s="17">
        <v>920</v>
      </c>
      <c r="K609" s="18">
        <v>119</v>
      </c>
      <c r="L609" s="17">
        <v>8</v>
      </c>
      <c r="M609" s="12" t="s">
        <v>29</v>
      </c>
      <c r="N609" s="21" t="s">
        <v>100</v>
      </c>
      <c r="O609" s="17">
        <v>12</v>
      </c>
      <c r="P609" s="12" t="s">
        <v>71</v>
      </c>
      <c r="Q609" s="12">
        <v>8</v>
      </c>
      <c r="R609" s="12" t="s">
        <v>101</v>
      </c>
      <c r="S609" s="12">
        <v>8700</v>
      </c>
      <c r="T609" s="12" t="s">
        <v>2859</v>
      </c>
      <c r="U609" s="12" t="s">
        <v>2737</v>
      </c>
      <c r="V609" s="12">
        <v>460</v>
      </c>
    </row>
    <row r="610" spans="1:22" s="12" customFormat="1">
      <c r="A610" s="12" t="s">
        <v>2860</v>
      </c>
      <c r="C610" s="13">
        <v>541</v>
      </c>
      <c r="D610" s="14" t="s">
        <v>2861</v>
      </c>
      <c r="E610" s="15" t="s">
        <v>514</v>
      </c>
      <c r="F610" s="12" t="s">
        <v>515</v>
      </c>
      <c r="G610" s="16" t="s">
        <v>516</v>
      </c>
      <c r="H610" s="12" t="s">
        <v>2862</v>
      </c>
      <c r="I610" s="12" t="s">
        <v>552</v>
      </c>
      <c r="J610" s="17">
        <v>125</v>
      </c>
      <c r="K610" s="18">
        <v>95</v>
      </c>
      <c r="L610" s="17">
        <v>4</v>
      </c>
      <c r="M610" s="12" t="s">
        <v>71</v>
      </c>
      <c r="N610" s="18">
        <v>6</v>
      </c>
      <c r="O610" s="17">
        <v>8</v>
      </c>
      <c r="P610" s="12" t="s">
        <v>101</v>
      </c>
      <c r="Q610" s="17">
        <v>6</v>
      </c>
      <c r="R610" s="12" t="s">
        <v>101</v>
      </c>
      <c r="S610" s="17">
        <v>80</v>
      </c>
      <c r="T610" s="12" t="s">
        <v>2863</v>
      </c>
      <c r="U610" s="12" t="s">
        <v>2737</v>
      </c>
      <c r="V610" s="12">
        <v>230</v>
      </c>
    </row>
    <row r="611" spans="1:22" s="12" customFormat="1">
      <c r="A611" s="12" t="s">
        <v>2864</v>
      </c>
      <c r="C611" s="13">
        <v>111</v>
      </c>
      <c r="D611" s="14" t="s">
        <v>2865</v>
      </c>
      <c r="E611" s="15" t="s">
        <v>356</v>
      </c>
      <c r="F611" s="12" t="s">
        <v>25</v>
      </c>
      <c r="G611" s="16" t="s">
        <v>310</v>
      </c>
      <c r="H611" s="12" t="s">
        <v>2866</v>
      </c>
      <c r="I611" s="12" t="s">
        <v>99</v>
      </c>
      <c r="J611" s="17">
        <v>150</v>
      </c>
      <c r="K611" s="18">
        <v>20</v>
      </c>
      <c r="L611" s="17">
        <v>3</v>
      </c>
      <c r="M611" s="12" t="s">
        <v>101</v>
      </c>
      <c r="N611" s="18">
        <v>4</v>
      </c>
      <c r="O611" s="17">
        <v>8</v>
      </c>
      <c r="P611" s="12" t="s">
        <v>30</v>
      </c>
      <c r="Q611" s="17">
        <v>4</v>
      </c>
      <c r="R611" s="12" t="s">
        <v>101</v>
      </c>
      <c r="S611" s="17"/>
      <c r="T611" s="12" t="s">
        <v>2867</v>
      </c>
      <c r="U611" s="12" t="s">
        <v>49</v>
      </c>
      <c r="V611" s="12">
        <v>230</v>
      </c>
    </row>
    <row r="612" spans="1:22" s="12" customFormat="1">
      <c r="A612" s="12" t="s">
        <v>2868</v>
      </c>
      <c r="C612" s="13">
        <v>112</v>
      </c>
      <c r="D612" s="14" t="s">
        <v>2869</v>
      </c>
      <c r="E612" s="15" t="s">
        <v>356</v>
      </c>
      <c r="F612" s="12" t="s">
        <v>25</v>
      </c>
      <c r="G612" s="16" t="s">
        <v>2870</v>
      </c>
      <c r="H612" s="12" t="s">
        <v>2871</v>
      </c>
      <c r="I612" s="12" t="s">
        <v>99</v>
      </c>
      <c r="J612" s="17">
        <v>150</v>
      </c>
      <c r="K612" s="18">
        <v>20</v>
      </c>
      <c r="L612" s="17">
        <v>3</v>
      </c>
      <c r="M612" s="12" t="s">
        <v>101</v>
      </c>
      <c r="N612" s="18">
        <v>4</v>
      </c>
      <c r="O612" s="17">
        <v>8</v>
      </c>
      <c r="P612" s="12" t="s">
        <v>30</v>
      </c>
      <c r="Q612" s="17">
        <v>4</v>
      </c>
      <c r="R612" s="12" t="s">
        <v>101</v>
      </c>
      <c r="S612" s="17"/>
      <c r="T612" s="12" t="s">
        <v>2872</v>
      </c>
      <c r="U612" s="12" t="s">
        <v>49</v>
      </c>
      <c r="V612" s="12">
        <v>230</v>
      </c>
    </row>
    <row r="613" spans="1:22" s="12" customFormat="1">
      <c r="A613" s="12" t="s">
        <v>2873</v>
      </c>
      <c r="C613" s="13">
        <v>284</v>
      </c>
      <c r="D613" s="14" t="s">
        <v>2874</v>
      </c>
      <c r="E613" s="15"/>
      <c r="F613" s="12" t="s">
        <v>336</v>
      </c>
      <c r="G613" s="16" t="s">
        <v>399</v>
      </c>
      <c r="H613" s="12" t="s">
        <v>2875</v>
      </c>
      <c r="I613" s="12" t="s">
        <v>99</v>
      </c>
      <c r="J613" s="17">
        <v>275</v>
      </c>
      <c r="K613" s="18">
        <v>48</v>
      </c>
      <c r="L613" s="17">
        <v>4</v>
      </c>
      <c r="M613" s="12" t="s">
        <v>29</v>
      </c>
      <c r="N613" s="18">
        <v>6</v>
      </c>
      <c r="O613" s="17">
        <v>8</v>
      </c>
      <c r="P613" s="12" t="s">
        <v>101</v>
      </c>
      <c r="Q613" s="17">
        <v>4</v>
      </c>
      <c r="R613" s="12" t="s">
        <v>101</v>
      </c>
      <c r="S613" s="17">
        <v>57</v>
      </c>
      <c r="T613" s="12" t="s">
        <v>2876</v>
      </c>
      <c r="U613" s="12" t="s">
        <v>2737</v>
      </c>
      <c r="V613" s="12">
        <v>230</v>
      </c>
    </row>
    <row r="614" spans="1:22" s="12" customFormat="1">
      <c r="A614" s="12" t="s">
        <v>2877</v>
      </c>
      <c r="C614" s="13">
        <v>384</v>
      </c>
      <c r="D614" s="14" t="s">
        <v>2878</v>
      </c>
      <c r="E614" s="15" t="s">
        <v>766</v>
      </c>
      <c r="F614" s="12" t="s">
        <v>336</v>
      </c>
      <c r="G614" s="16" t="s">
        <v>434</v>
      </c>
      <c r="H614" s="12" t="s">
        <v>2879</v>
      </c>
      <c r="I614" s="12" t="s">
        <v>99</v>
      </c>
      <c r="J614" s="17">
        <v>259</v>
      </c>
      <c r="K614" s="18">
        <v>55</v>
      </c>
      <c r="L614" s="17">
        <v>6</v>
      </c>
      <c r="M614" s="12" t="s">
        <v>207</v>
      </c>
      <c r="N614" s="18">
        <v>6</v>
      </c>
      <c r="O614" s="17">
        <v>8</v>
      </c>
      <c r="P614" s="12" t="s">
        <v>101</v>
      </c>
      <c r="Q614" s="17">
        <v>6</v>
      </c>
      <c r="R614" s="12" t="s">
        <v>207</v>
      </c>
      <c r="S614" s="17">
        <v>145</v>
      </c>
      <c r="T614" s="12" t="s">
        <v>2880</v>
      </c>
      <c r="U614" s="12" t="s">
        <v>2737</v>
      </c>
      <c r="V614" s="12">
        <v>230</v>
      </c>
    </row>
    <row r="615" spans="1:22" s="12" customFormat="1">
      <c r="A615" s="12" t="s">
        <v>2881</v>
      </c>
      <c r="C615" s="13">
        <v>385</v>
      </c>
      <c r="D615" s="14" t="s">
        <v>2882</v>
      </c>
      <c r="E615" s="15" t="s">
        <v>436</v>
      </c>
      <c r="F615" s="12" t="s">
        <v>336</v>
      </c>
      <c r="G615" s="16" t="s">
        <v>399</v>
      </c>
      <c r="H615" s="12" t="s">
        <v>2883</v>
      </c>
      <c r="I615" s="12" t="s">
        <v>99</v>
      </c>
      <c r="J615" s="17">
        <v>271</v>
      </c>
      <c r="K615" s="18">
        <v>66</v>
      </c>
      <c r="L615" s="17">
        <v>6</v>
      </c>
      <c r="M615" s="12" t="s">
        <v>2884</v>
      </c>
      <c r="N615" s="18">
        <v>6</v>
      </c>
      <c r="O615" s="17">
        <v>8</v>
      </c>
      <c r="P615" s="12" t="s">
        <v>101</v>
      </c>
      <c r="Q615" s="17">
        <v>6</v>
      </c>
      <c r="R615" s="12" t="s">
        <v>207</v>
      </c>
      <c r="S615" s="17">
        <v>1692</v>
      </c>
      <c r="T615" s="12" t="s">
        <v>2885</v>
      </c>
      <c r="U615" s="12" t="s">
        <v>2737</v>
      </c>
      <c r="V615" s="12">
        <v>230</v>
      </c>
    </row>
    <row r="616" spans="1:22" s="12" customFormat="1">
      <c r="A616" s="12" t="s">
        <v>2886</v>
      </c>
      <c r="C616" s="13">
        <v>106</v>
      </c>
      <c r="D616" s="14" t="s">
        <v>2887</v>
      </c>
      <c r="E616" s="15" t="s">
        <v>305</v>
      </c>
      <c r="F616" s="12" t="s">
        <v>25</v>
      </c>
      <c r="G616" s="16" t="s">
        <v>112</v>
      </c>
      <c r="H616" s="12" t="s">
        <v>2888</v>
      </c>
      <c r="I616" s="12" t="s">
        <v>99</v>
      </c>
      <c r="J616" s="17">
        <v>80</v>
      </c>
      <c r="K616" s="18">
        <v>71</v>
      </c>
      <c r="L616" s="17">
        <v>4</v>
      </c>
      <c r="M616" s="12" t="s">
        <v>101</v>
      </c>
      <c r="N616" s="18">
        <v>6</v>
      </c>
      <c r="O616" s="17"/>
      <c r="Q616" s="17">
        <v>4</v>
      </c>
      <c r="R616" s="12" t="s">
        <v>31</v>
      </c>
      <c r="S616" s="17">
        <v>50</v>
      </c>
      <c r="T616" s="12" t="s">
        <v>2889</v>
      </c>
      <c r="U616" s="12" t="s">
        <v>511</v>
      </c>
      <c r="V616" s="12">
        <v>230</v>
      </c>
    </row>
    <row r="617" spans="1:22" s="12" customFormat="1">
      <c r="A617" s="12" t="s">
        <v>2890</v>
      </c>
      <c r="C617" s="13">
        <v>141</v>
      </c>
      <c r="D617" s="14" t="s">
        <v>2891</v>
      </c>
      <c r="E617" s="15" t="s">
        <v>111</v>
      </c>
      <c r="F617" s="12" t="s">
        <v>25</v>
      </c>
      <c r="G617" s="16" t="s">
        <v>112</v>
      </c>
      <c r="H617" s="12" t="s">
        <v>2892</v>
      </c>
      <c r="I617" s="12" t="s">
        <v>99</v>
      </c>
      <c r="J617" s="17">
        <v>48</v>
      </c>
      <c r="K617" s="18">
        <v>76</v>
      </c>
      <c r="L617" s="17">
        <v>4</v>
      </c>
      <c r="M617" s="12" t="s">
        <v>101</v>
      </c>
      <c r="N617" s="18">
        <v>6</v>
      </c>
      <c r="O617" s="17">
        <v>8</v>
      </c>
      <c r="P617" s="12" t="s">
        <v>71</v>
      </c>
      <c r="Q617" s="17">
        <v>4</v>
      </c>
      <c r="R617" s="12" t="s">
        <v>31</v>
      </c>
      <c r="S617" s="17">
        <v>50</v>
      </c>
      <c r="T617" s="12" t="s">
        <v>2889</v>
      </c>
      <c r="U617" s="12" t="s">
        <v>511</v>
      </c>
      <c r="V617" s="12">
        <v>230</v>
      </c>
    </row>
    <row r="618" spans="1:22" s="12" customFormat="1">
      <c r="A618" s="12" t="s">
        <v>2893</v>
      </c>
      <c r="C618" s="13">
        <v>622</v>
      </c>
      <c r="D618" s="14" t="s">
        <v>2894</v>
      </c>
      <c r="E618" s="15" t="s">
        <v>523</v>
      </c>
      <c r="F618" s="12" t="s">
        <v>336</v>
      </c>
      <c r="G618" s="16" t="s">
        <v>1487</v>
      </c>
      <c r="H618" s="12" t="s">
        <v>2895</v>
      </c>
      <c r="I618" s="12" t="s">
        <v>99</v>
      </c>
      <c r="J618" s="17">
        <v>115</v>
      </c>
      <c r="K618" s="18">
        <v>47.7</v>
      </c>
      <c r="L618" s="17">
        <v>4</v>
      </c>
      <c r="M618" s="12" t="s">
        <v>207</v>
      </c>
      <c r="N618" s="18">
        <v>6</v>
      </c>
      <c r="O618" s="17">
        <v>10</v>
      </c>
      <c r="P618" s="12" t="s">
        <v>101</v>
      </c>
      <c r="Q618" s="17">
        <v>4</v>
      </c>
      <c r="R618" s="12" t="s">
        <v>101</v>
      </c>
      <c r="S618" s="17">
        <v>2185</v>
      </c>
      <c r="T618" s="12" t="s">
        <v>2896</v>
      </c>
      <c r="U618" s="12" t="s">
        <v>456</v>
      </c>
      <c r="V618" s="12">
        <v>230</v>
      </c>
    </row>
    <row r="619" spans="1:22" s="12" customFormat="1">
      <c r="A619" s="12" t="s">
        <v>2897</v>
      </c>
      <c r="C619" s="13">
        <v>163</v>
      </c>
      <c r="D619" s="14" t="s">
        <v>2898</v>
      </c>
      <c r="E619" s="15" t="s">
        <v>189</v>
      </c>
      <c r="F619" s="12" t="s">
        <v>25</v>
      </c>
      <c r="G619" s="16" t="s">
        <v>112</v>
      </c>
      <c r="H619" s="12" t="s">
        <v>2899</v>
      </c>
      <c r="I619" s="12" t="s">
        <v>99</v>
      </c>
      <c r="J619" s="17">
        <v>38</v>
      </c>
      <c r="K619" s="18">
        <v>65</v>
      </c>
      <c r="L619" s="17">
        <v>2</v>
      </c>
      <c r="M619" s="12" t="s">
        <v>101</v>
      </c>
      <c r="N619" s="18">
        <v>4</v>
      </c>
      <c r="O619" s="17">
        <v>8</v>
      </c>
      <c r="P619" s="12" t="s">
        <v>101</v>
      </c>
      <c r="Q619" s="17">
        <v>2</v>
      </c>
      <c r="R619" s="12" t="s">
        <v>29</v>
      </c>
      <c r="S619" s="17"/>
      <c r="T619" s="12" t="s">
        <v>2900</v>
      </c>
      <c r="U619" s="12" t="s">
        <v>2737</v>
      </c>
      <c r="V619" s="12">
        <v>460</v>
      </c>
    </row>
    <row r="620" spans="1:22" s="12" customFormat="1">
      <c r="A620" s="12" t="s">
        <v>2901</v>
      </c>
      <c r="C620" s="13">
        <v>606</v>
      </c>
      <c r="D620" s="38" t="s">
        <v>2902</v>
      </c>
      <c r="E620" s="38" t="s">
        <v>1148</v>
      </c>
      <c r="F620" s="12" t="s">
        <v>336</v>
      </c>
      <c r="G620" s="16" t="s">
        <v>1588</v>
      </c>
      <c r="H620" s="38" t="s">
        <v>2903</v>
      </c>
      <c r="I620" s="12" t="s">
        <v>99</v>
      </c>
      <c r="J620" s="17">
        <v>120</v>
      </c>
      <c r="K620" s="18">
        <v>84</v>
      </c>
      <c r="L620" s="17">
        <v>4</v>
      </c>
      <c r="M620" s="12" t="s">
        <v>101</v>
      </c>
      <c r="N620" s="18">
        <v>6</v>
      </c>
      <c r="O620" s="17">
        <v>8</v>
      </c>
      <c r="P620" s="12" t="s">
        <v>101</v>
      </c>
      <c r="Q620" s="17">
        <v>4</v>
      </c>
      <c r="R620" s="12" t="s">
        <v>207</v>
      </c>
      <c r="S620" s="17">
        <v>2330</v>
      </c>
      <c r="T620" s="12" t="s">
        <v>2904</v>
      </c>
      <c r="U620" s="12" t="s">
        <v>2905</v>
      </c>
      <c r="V620" s="12">
        <v>230</v>
      </c>
    </row>
    <row r="621" spans="1:22" s="12" customFormat="1">
      <c r="A621" s="12" t="s">
        <v>2906</v>
      </c>
      <c r="C621" s="13">
        <v>593</v>
      </c>
      <c r="D621" s="14" t="s">
        <v>2907</v>
      </c>
      <c r="E621" s="15" t="s">
        <v>741</v>
      </c>
      <c r="F621" s="12" t="s">
        <v>515</v>
      </c>
      <c r="G621" s="16" t="s">
        <v>1189</v>
      </c>
      <c r="H621" s="12" t="s">
        <v>2908</v>
      </c>
      <c r="I621" s="12" t="s">
        <v>540</v>
      </c>
      <c r="J621" s="17">
        <v>113</v>
      </c>
      <c r="K621" s="18">
        <v>51</v>
      </c>
      <c r="L621" s="17">
        <v>4</v>
      </c>
      <c r="M621" s="12" t="s">
        <v>101</v>
      </c>
      <c r="N621" s="18">
        <v>6</v>
      </c>
      <c r="O621" s="17">
        <v>8</v>
      </c>
      <c r="P621" s="12" t="s">
        <v>101</v>
      </c>
      <c r="Q621" s="17">
        <v>4</v>
      </c>
      <c r="R621" s="12" t="s">
        <v>101</v>
      </c>
      <c r="S621" s="17">
        <v>4198</v>
      </c>
      <c r="T621" s="12" t="s">
        <v>2909</v>
      </c>
      <c r="U621" s="12" t="s">
        <v>456</v>
      </c>
      <c r="V621" s="12">
        <v>230</v>
      </c>
    </row>
    <row r="622" spans="1:22" s="12" customFormat="1">
      <c r="A622" s="12" t="s">
        <v>2910</v>
      </c>
      <c r="C622" s="13">
        <v>394</v>
      </c>
      <c r="D622" s="14" t="s">
        <v>2911</v>
      </c>
      <c r="E622" s="15" t="s">
        <v>1328</v>
      </c>
      <c r="F622" s="12" t="s">
        <v>336</v>
      </c>
      <c r="G622" s="16" t="s">
        <v>1266</v>
      </c>
      <c r="H622" s="12" t="s">
        <v>2912</v>
      </c>
      <c r="I622" s="12" t="s">
        <v>99</v>
      </c>
      <c r="J622" s="17">
        <v>498</v>
      </c>
      <c r="K622" s="18">
        <v>230</v>
      </c>
      <c r="L622" s="17">
        <v>6</v>
      </c>
      <c r="M622" s="12" t="s">
        <v>29</v>
      </c>
      <c r="N622" s="18">
        <v>8</v>
      </c>
      <c r="O622" s="17">
        <v>8</v>
      </c>
      <c r="P622" s="12" t="s">
        <v>101</v>
      </c>
      <c r="Q622" s="19" t="s">
        <v>616</v>
      </c>
      <c r="R622" s="12" t="s">
        <v>207</v>
      </c>
      <c r="S622" s="17">
        <f>5317+2430</f>
        <v>7747</v>
      </c>
      <c r="T622" s="12" t="s">
        <v>2913</v>
      </c>
      <c r="U622" s="12" t="s">
        <v>2914</v>
      </c>
      <c r="V622" s="12">
        <v>460</v>
      </c>
    </row>
    <row r="623" spans="1:22" s="12" customFormat="1">
      <c r="A623" s="12" t="s">
        <v>2915</v>
      </c>
      <c r="C623" s="13">
        <v>397</v>
      </c>
      <c r="D623" s="14" t="s">
        <v>2916</v>
      </c>
      <c r="E623" s="15" t="s">
        <v>1328</v>
      </c>
      <c r="F623" s="12" t="s">
        <v>336</v>
      </c>
      <c r="G623" s="16" t="s">
        <v>2910</v>
      </c>
      <c r="H623" s="12" t="s">
        <v>2917</v>
      </c>
      <c r="I623" s="12" t="s">
        <v>99</v>
      </c>
      <c r="J623" s="17">
        <v>158</v>
      </c>
      <c r="K623" s="18">
        <v>46</v>
      </c>
      <c r="L623" s="17">
        <v>4</v>
      </c>
      <c r="M623" s="12" t="s">
        <v>101</v>
      </c>
      <c r="N623" s="18">
        <v>6</v>
      </c>
      <c r="O623" s="17">
        <v>8</v>
      </c>
      <c r="P623" s="12" t="s">
        <v>101</v>
      </c>
      <c r="Q623" s="17">
        <v>4</v>
      </c>
      <c r="R623" s="12" t="s">
        <v>207</v>
      </c>
      <c r="S623" s="17">
        <v>1300</v>
      </c>
      <c r="T623" s="12" t="s">
        <v>2918</v>
      </c>
      <c r="U623" s="12" t="s">
        <v>456</v>
      </c>
      <c r="V623" s="12">
        <v>230</v>
      </c>
    </row>
    <row r="624" spans="1:22" s="12" customFormat="1">
      <c r="A624" s="12" t="s">
        <v>2919</v>
      </c>
      <c r="C624" s="13">
        <v>146</v>
      </c>
      <c r="D624" s="14" t="s">
        <v>2920</v>
      </c>
      <c r="E624" s="15" t="s">
        <v>347</v>
      </c>
      <c r="F624" s="12" t="s">
        <v>25</v>
      </c>
      <c r="G624" s="16" t="s">
        <v>112</v>
      </c>
      <c r="H624" s="12" t="s">
        <v>2921</v>
      </c>
      <c r="I624" s="12" t="s">
        <v>99</v>
      </c>
      <c r="J624" s="17">
        <v>126</v>
      </c>
      <c r="K624" s="18">
        <v>81</v>
      </c>
      <c r="L624" s="17">
        <v>4</v>
      </c>
      <c r="M624" s="12" t="s">
        <v>207</v>
      </c>
      <c r="N624" s="18">
        <v>6</v>
      </c>
      <c r="O624" s="17">
        <v>8</v>
      </c>
      <c r="P624" s="12" t="s">
        <v>101</v>
      </c>
      <c r="Q624" s="17">
        <v>6</v>
      </c>
      <c r="R624" s="12" t="s">
        <v>101</v>
      </c>
      <c r="S624" s="17">
        <v>300</v>
      </c>
      <c r="T624" s="12" t="s">
        <v>2922</v>
      </c>
      <c r="U624" s="12" t="s">
        <v>2737</v>
      </c>
      <c r="V624" s="12">
        <v>230</v>
      </c>
    </row>
    <row r="625" spans="1:22" s="12" customFormat="1">
      <c r="A625" s="12" t="s">
        <v>2923</v>
      </c>
      <c r="C625" s="13">
        <v>557</v>
      </c>
      <c r="D625" s="14" t="s">
        <v>2924</v>
      </c>
      <c r="E625" s="15" t="s">
        <v>1942</v>
      </c>
      <c r="F625" s="12" t="s">
        <v>515</v>
      </c>
      <c r="G625" s="16" t="s">
        <v>1807</v>
      </c>
      <c r="H625" s="12" t="s">
        <v>2925</v>
      </c>
      <c r="I625" s="12" t="s">
        <v>540</v>
      </c>
      <c r="J625" s="17">
        <v>100</v>
      </c>
      <c r="K625" s="18">
        <v>45</v>
      </c>
      <c r="L625" s="17">
        <v>2</v>
      </c>
      <c r="M625" s="12" t="s">
        <v>101</v>
      </c>
      <c r="N625" s="18">
        <v>4</v>
      </c>
      <c r="O625" s="17">
        <v>8</v>
      </c>
      <c r="P625" s="12" t="s">
        <v>101</v>
      </c>
      <c r="Q625" s="12">
        <v>2</v>
      </c>
      <c r="R625" s="12" t="s">
        <v>101</v>
      </c>
      <c r="S625" s="12">
        <v>400</v>
      </c>
      <c r="T625" s="12" t="s">
        <v>2926</v>
      </c>
      <c r="U625" s="12" t="s">
        <v>456</v>
      </c>
      <c r="V625" s="12">
        <v>230</v>
      </c>
    </row>
    <row r="626" spans="1:22" s="12" customFormat="1">
      <c r="A626" s="12" t="s">
        <v>2927</v>
      </c>
      <c r="C626" s="13">
        <v>316</v>
      </c>
      <c r="D626" s="14" t="s">
        <v>2928</v>
      </c>
      <c r="E626" s="15" t="s">
        <v>1359</v>
      </c>
      <c r="F626" s="12" t="s">
        <v>336</v>
      </c>
      <c r="G626" s="16" t="s">
        <v>399</v>
      </c>
      <c r="H626" s="12" t="s">
        <v>2929</v>
      </c>
      <c r="I626" s="12" t="s">
        <v>99</v>
      </c>
      <c r="J626" s="17">
        <v>250</v>
      </c>
      <c r="K626" s="18">
        <v>55.3</v>
      </c>
      <c r="L626" s="17">
        <v>4</v>
      </c>
      <c r="M626" s="12" t="s">
        <v>2662</v>
      </c>
      <c r="N626" s="18">
        <v>6</v>
      </c>
      <c r="O626" s="17">
        <v>8</v>
      </c>
      <c r="P626" s="12" t="s">
        <v>71</v>
      </c>
      <c r="Q626" s="17">
        <v>6</v>
      </c>
      <c r="R626" s="12" t="s">
        <v>101</v>
      </c>
      <c r="S626" s="17">
        <v>1200</v>
      </c>
      <c r="T626" s="12" t="s">
        <v>2930</v>
      </c>
      <c r="V626" s="12">
        <v>230</v>
      </c>
    </row>
    <row r="627" spans="1:22" s="12" customFormat="1">
      <c r="A627" s="12" t="s">
        <v>2931</v>
      </c>
      <c r="C627" s="13">
        <v>457</v>
      </c>
      <c r="D627" s="14" t="s">
        <v>2932</v>
      </c>
      <c r="E627" s="15" t="s">
        <v>697</v>
      </c>
      <c r="F627" s="12" t="s">
        <v>25</v>
      </c>
      <c r="G627" s="16" t="s">
        <v>131</v>
      </c>
      <c r="H627" s="12" t="s">
        <v>2933</v>
      </c>
      <c r="I627" s="12" t="s">
        <v>99</v>
      </c>
      <c r="J627" s="17">
        <v>110</v>
      </c>
      <c r="K627" s="18">
        <v>24.8</v>
      </c>
      <c r="L627" s="17">
        <v>4</v>
      </c>
      <c r="M627" s="12" t="s">
        <v>31</v>
      </c>
      <c r="N627" s="18">
        <v>6</v>
      </c>
      <c r="O627" s="17"/>
      <c r="Q627" s="17">
        <v>4</v>
      </c>
      <c r="R627" s="12" t="s">
        <v>31</v>
      </c>
      <c r="S627" s="17">
        <v>1200</v>
      </c>
      <c r="T627" s="12" t="s">
        <v>2934</v>
      </c>
      <c r="V627" s="12">
        <v>230</v>
      </c>
    </row>
    <row r="628" spans="1:22" s="12" customFormat="1">
      <c r="A628" s="12" t="s">
        <v>2935</v>
      </c>
      <c r="C628" s="13">
        <v>458</v>
      </c>
      <c r="D628" s="14" t="s">
        <v>2936</v>
      </c>
      <c r="E628" s="15" t="s">
        <v>697</v>
      </c>
      <c r="F628" s="12" t="s">
        <v>25</v>
      </c>
      <c r="G628" s="16" t="s">
        <v>2937</v>
      </c>
      <c r="H628" s="12" t="s">
        <v>2938</v>
      </c>
      <c r="I628" s="12" t="s">
        <v>99</v>
      </c>
      <c r="J628" s="17">
        <v>66</v>
      </c>
      <c r="K628" s="18">
        <v>33</v>
      </c>
      <c r="L628" s="17">
        <v>4</v>
      </c>
      <c r="M628" s="12" t="s">
        <v>29</v>
      </c>
      <c r="N628" s="18">
        <v>6</v>
      </c>
      <c r="O628" s="17">
        <v>8</v>
      </c>
      <c r="P628" s="12" t="s">
        <v>30</v>
      </c>
      <c r="Q628" s="17">
        <v>4</v>
      </c>
      <c r="R628" s="12" t="s">
        <v>101</v>
      </c>
      <c r="S628" s="17"/>
      <c r="T628" s="12" t="s">
        <v>2939</v>
      </c>
      <c r="U628" s="12" t="s">
        <v>49</v>
      </c>
      <c r="V628" s="12">
        <v>230</v>
      </c>
    </row>
    <row r="629" spans="1:22" s="12" customFormat="1">
      <c r="A629" s="12" t="s">
        <v>2940</v>
      </c>
      <c r="C629" s="13">
        <v>592</v>
      </c>
      <c r="D629" s="14" t="s">
        <v>2941</v>
      </c>
      <c r="E629" s="15" t="s">
        <v>1884</v>
      </c>
      <c r="F629" s="12" t="s">
        <v>515</v>
      </c>
      <c r="G629" s="16" t="s">
        <v>538</v>
      </c>
      <c r="H629" s="12" t="s">
        <v>2942</v>
      </c>
      <c r="I629" s="12" t="s">
        <v>552</v>
      </c>
      <c r="J629" s="17">
        <v>120</v>
      </c>
      <c r="K629" s="18">
        <v>78</v>
      </c>
      <c r="L629" s="17">
        <v>4</v>
      </c>
      <c r="M629" s="12" t="s">
        <v>101</v>
      </c>
      <c r="N629" s="18">
        <v>6</v>
      </c>
      <c r="O629" s="17"/>
      <c r="P629" s="12" t="s">
        <v>101</v>
      </c>
      <c r="Q629" s="17">
        <v>4</v>
      </c>
      <c r="R629" s="12" t="s">
        <v>207</v>
      </c>
      <c r="S629" s="17">
        <v>1097</v>
      </c>
      <c r="T629" s="12" t="s">
        <v>2943</v>
      </c>
      <c r="U629" s="12" t="s">
        <v>2737</v>
      </c>
      <c r="V629" s="12">
        <v>230</v>
      </c>
    </row>
    <row r="630" spans="1:22" s="12" customFormat="1">
      <c r="A630" s="12" t="s">
        <v>2944</v>
      </c>
      <c r="C630" s="13">
        <v>105</v>
      </c>
      <c r="D630" s="14" t="s">
        <v>2945</v>
      </c>
      <c r="E630" s="15" t="s">
        <v>1153</v>
      </c>
      <c r="F630" s="12" t="s">
        <v>25</v>
      </c>
      <c r="G630" s="16" t="s">
        <v>1151</v>
      </c>
      <c r="H630" s="12" t="s">
        <v>2946</v>
      </c>
      <c r="I630" s="12" t="s">
        <v>99</v>
      </c>
      <c r="J630" s="17">
        <v>125</v>
      </c>
      <c r="K630" s="18">
        <v>45</v>
      </c>
      <c r="L630" s="17">
        <v>4</v>
      </c>
      <c r="M630" s="12" t="s">
        <v>101</v>
      </c>
      <c r="N630" s="18">
        <v>6</v>
      </c>
      <c r="O630" s="17">
        <v>10</v>
      </c>
      <c r="P630" s="12" t="s">
        <v>101</v>
      </c>
      <c r="Q630" s="17">
        <v>4</v>
      </c>
      <c r="R630" s="12" t="s">
        <v>101</v>
      </c>
      <c r="S630" s="17"/>
      <c r="T630" s="12" t="s">
        <v>2947</v>
      </c>
      <c r="V630" s="12">
        <v>230</v>
      </c>
    </row>
    <row r="631" spans="1:22" s="12" customFormat="1">
      <c r="A631" s="12" t="s">
        <v>2948</v>
      </c>
      <c r="C631" s="13">
        <v>114</v>
      </c>
      <c r="D631" s="14" t="s">
        <v>2949</v>
      </c>
      <c r="E631" s="15" t="s">
        <v>347</v>
      </c>
      <c r="F631" s="12" t="s">
        <v>25</v>
      </c>
      <c r="G631" s="16" t="s">
        <v>345</v>
      </c>
      <c r="H631" s="12" t="s">
        <v>2950</v>
      </c>
      <c r="I631" s="12" t="s">
        <v>99</v>
      </c>
      <c r="J631" s="17">
        <v>325</v>
      </c>
      <c r="K631" s="18">
        <v>62.5</v>
      </c>
      <c r="L631" s="17">
        <v>4</v>
      </c>
      <c r="M631" s="12" t="s">
        <v>29</v>
      </c>
      <c r="N631" s="18">
        <v>6</v>
      </c>
      <c r="O631" s="17">
        <v>8</v>
      </c>
      <c r="P631" s="12" t="s">
        <v>31</v>
      </c>
      <c r="Q631" s="17">
        <v>8</v>
      </c>
      <c r="R631" s="12" t="s">
        <v>101</v>
      </c>
      <c r="S631" s="17"/>
      <c r="T631" s="12" t="s">
        <v>2951</v>
      </c>
      <c r="V631" s="12">
        <v>230</v>
      </c>
    </row>
    <row r="632" spans="1:22" s="12" customFormat="1">
      <c r="A632" s="12" t="s">
        <v>2952</v>
      </c>
      <c r="C632" s="13">
        <v>115</v>
      </c>
      <c r="D632" s="14" t="s">
        <v>2953</v>
      </c>
      <c r="E632" s="15" t="s">
        <v>347</v>
      </c>
      <c r="F632" s="12" t="s">
        <v>25</v>
      </c>
      <c r="G632" s="16" t="s">
        <v>340</v>
      </c>
      <c r="H632" s="12" t="s">
        <v>2954</v>
      </c>
      <c r="I632" s="12" t="s">
        <v>99</v>
      </c>
      <c r="J632" s="17">
        <v>190</v>
      </c>
      <c r="K632" s="18">
        <v>42</v>
      </c>
      <c r="L632" s="17">
        <v>4</v>
      </c>
      <c r="M632" s="12" t="s">
        <v>101</v>
      </c>
      <c r="N632" s="18">
        <v>6</v>
      </c>
      <c r="O632" s="17">
        <v>10</v>
      </c>
      <c r="P632" s="12" t="s">
        <v>30</v>
      </c>
      <c r="Q632" s="17">
        <v>6</v>
      </c>
      <c r="R632" s="12" t="s">
        <v>101</v>
      </c>
      <c r="S632" s="17"/>
      <c r="T632" s="12" t="s">
        <v>2955</v>
      </c>
      <c r="V632" s="12">
        <v>230</v>
      </c>
    </row>
    <row r="633" spans="1:22" s="12" customFormat="1">
      <c r="A633" s="12" t="s">
        <v>2956</v>
      </c>
      <c r="C633" s="13">
        <v>869</v>
      </c>
      <c r="D633" s="14" t="s">
        <v>2957</v>
      </c>
      <c r="E633" s="15"/>
      <c r="F633" s="12" t="s">
        <v>515</v>
      </c>
      <c r="G633" s="16" t="s">
        <v>2958</v>
      </c>
      <c r="H633" s="12" t="s">
        <v>2959</v>
      </c>
      <c r="I633" s="12" t="s">
        <v>540</v>
      </c>
      <c r="J633" s="17">
        <v>426</v>
      </c>
      <c r="K633" s="18">
        <v>50</v>
      </c>
      <c r="L633" s="17">
        <v>4</v>
      </c>
      <c r="M633" s="12" t="s">
        <v>29</v>
      </c>
      <c r="N633" s="18">
        <v>8</v>
      </c>
      <c r="O633" s="17">
        <v>18</v>
      </c>
      <c r="P633" s="12" t="s">
        <v>101</v>
      </c>
      <c r="Q633" s="19" t="s">
        <v>2960</v>
      </c>
      <c r="R633" s="12" t="s">
        <v>101</v>
      </c>
      <c r="S633" s="17">
        <v>5645</v>
      </c>
      <c r="T633" s="12" t="s">
        <v>2961</v>
      </c>
      <c r="U633" s="12" t="s">
        <v>1479</v>
      </c>
      <c r="V633" s="12">
        <v>460</v>
      </c>
    </row>
    <row r="634" spans="1:22" s="12" customFormat="1">
      <c r="A634" s="12" t="s">
        <v>2962</v>
      </c>
      <c r="C634" s="13">
        <v>669</v>
      </c>
      <c r="D634" s="14" t="s">
        <v>2963</v>
      </c>
      <c r="E634" s="15" t="s">
        <v>995</v>
      </c>
      <c r="F634" s="12" t="s">
        <v>336</v>
      </c>
      <c r="G634" s="16" t="s">
        <v>993</v>
      </c>
      <c r="H634" s="12" t="s">
        <v>2964</v>
      </c>
      <c r="I634" s="12" t="s">
        <v>99</v>
      </c>
      <c r="J634" s="17">
        <v>88</v>
      </c>
      <c r="K634" s="18">
        <v>40.6</v>
      </c>
      <c r="L634" s="17">
        <v>4</v>
      </c>
      <c r="M634" s="12" t="s">
        <v>101</v>
      </c>
      <c r="N634" s="18">
        <v>6</v>
      </c>
      <c r="O634" s="17">
        <v>8</v>
      </c>
      <c r="P634" s="12" t="s">
        <v>101</v>
      </c>
      <c r="Q634" s="17">
        <v>4</v>
      </c>
      <c r="R634" s="12" t="s">
        <v>207</v>
      </c>
      <c r="S634" s="17">
        <v>3250</v>
      </c>
      <c r="T634" s="12" t="s">
        <v>2965</v>
      </c>
      <c r="U634" s="12" t="s">
        <v>2578</v>
      </c>
      <c r="V634" s="12">
        <v>230</v>
      </c>
    </row>
    <row r="635" spans="1:22" s="12" customFormat="1">
      <c r="A635" s="12" t="s">
        <v>2966</v>
      </c>
      <c r="C635" s="13">
        <v>405</v>
      </c>
      <c r="D635" s="14" t="s">
        <v>2967</v>
      </c>
      <c r="E635" s="15" t="s">
        <v>144</v>
      </c>
      <c r="F635" s="12" t="s">
        <v>25</v>
      </c>
      <c r="G635" s="16" t="s">
        <v>626</v>
      </c>
      <c r="H635" s="12" t="s">
        <v>2968</v>
      </c>
      <c r="I635" s="12" t="s">
        <v>99</v>
      </c>
      <c r="J635" s="17">
        <v>184</v>
      </c>
      <c r="K635" s="18">
        <v>59.5</v>
      </c>
      <c r="L635" s="17">
        <v>4</v>
      </c>
      <c r="M635" s="12" t="s">
        <v>29</v>
      </c>
      <c r="N635" s="18">
        <v>6</v>
      </c>
      <c r="O635" s="17">
        <v>10</v>
      </c>
      <c r="P635" s="12" t="s">
        <v>71</v>
      </c>
      <c r="Q635" s="17">
        <v>4</v>
      </c>
      <c r="R635" s="12" t="s">
        <v>31</v>
      </c>
      <c r="S635" s="17"/>
      <c r="T635" s="12" t="s">
        <v>2969</v>
      </c>
      <c r="U635" s="12" t="s">
        <v>511</v>
      </c>
      <c r="V635" s="12">
        <v>230</v>
      </c>
    </row>
    <row r="636" spans="1:22" s="12" customFormat="1">
      <c r="A636" s="12" t="s">
        <v>2970</v>
      </c>
      <c r="C636" s="13">
        <v>159</v>
      </c>
      <c r="D636" s="14" t="s">
        <v>2971</v>
      </c>
      <c r="E636" s="15" t="s">
        <v>660</v>
      </c>
      <c r="F636" s="12" t="s">
        <v>25</v>
      </c>
      <c r="G636" s="16" t="s">
        <v>112</v>
      </c>
      <c r="H636" s="12" t="s">
        <v>2972</v>
      </c>
      <c r="I636" s="12" t="s">
        <v>99</v>
      </c>
      <c r="J636" s="17">
        <v>120</v>
      </c>
      <c r="K636" s="18">
        <v>87.1</v>
      </c>
      <c r="L636" s="17">
        <v>4</v>
      </c>
      <c r="M636" s="12" t="s">
        <v>101</v>
      </c>
      <c r="N636" s="18">
        <v>6</v>
      </c>
      <c r="O636" s="17">
        <v>10</v>
      </c>
      <c r="P636" s="12" t="s">
        <v>101</v>
      </c>
      <c r="Q636" s="17">
        <v>4</v>
      </c>
      <c r="R636" s="12" t="s">
        <v>101</v>
      </c>
      <c r="S636" s="17">
        <v>380</v>
      </c>
      <c r="T636" s="12" t="s">
        <v>2973</v>
      </c>
      <c r="U636" s="12" t="s">
        <v>2737</v>
      </c>
      <c r="V636" s="12">
        <v>230</v>
      </c>
    </row>
    <row r="637" spans="1:22" s="12" customFormat="1">
      <c r="A637" s="12" t="s">
        <v>2974</v>
      </c>
      <c r="C637" s="13">
        <v>840</v>
      </c>
      <c r="D637" s="14" t="s">
        <v>2975</v>
      </c>
      <c r="E637" s="15" t="s">
        <v>813</v>
      </c>
      <c r="F637" s="12" t="s">
        <v>515</v>
      </c>
      <c r="G637" s="16" t="s">
        <v>2157</v>
      </c>
      <c r="H637" s="12" t="s">
        <v>2976</v>
      </c>
      <c r="I637" s="12" t="s">
        <v>552</v>
      </c>
      <c r="J637" s="17">
        <v>100</v>
      </c>
      <c r="K637" s="18">
        <v>32</v>
      </c>
      <c r="L637" s="17">
        <v>4</v>
      </c>
      <c r="M637" s="12" t="s">
        <v>101</v>
      </c>
      <c r="N637" s="18">
        <v>6</v>
      </c>
      <c r="O637" s="17">
        <v>12</v>
      </c>
      <c r="P637" s="12" t="s">
        <v>101</v>
      </c>
      <c r="Q637" s="17">
        <v>4</v>
      </c>
      <c r="R637" s="12" t="s">
        <v>207</v>
      </c>
      <c r="S637" s="17">
        <v>1470</v>
      </c>
      <c r="T637" s="12" t="s">
        <v>2977</v>
      </c>
      <c r="U637" s="12" t="s">
        <v>2578</v>
      </c>
      <c r="V637" s="12">
        <v>230</v>
      </c>
    </row>
    <row r="638" spans="1:22" s="12" customFormat="1">
      <c r="A638" s="12" t="s">
        <v>2978</v>
      </c>
      <c r="B638" s="52" t="s">
        <v>2979</v>
      </c>
      <c r="C638" s="13">
        <v>263</v>
      </c>
      <c r="D638" s="14" t="s">
        <v>2980</v>
      </c>
      <c r="E638" s="15" t="s">
        <v>491</v>
      </c>
      <c r="F638" s="12" t="s">
        <v>25</v>
      </c>
      <c r="G638" s="16" t="s">
        <v>117</v>
      </c>
      <c r="H638" s="12" t="s">
        <v>2981</v>
      </c>
      <c r="I638" s="12" t="s">
        <v>99</v>
      </c>
      <c r="J638" s="17">
        <v>118</v>
      </c>
      <c r="K638" s="18">
        <v>25</v>
      </c>
      <c r="L638" s="17">
        <v>4</v>
      </c>
      <c r="M638" s="12" t="s">
        <v>101</v>
      </c>
      <c r="N638" s="18">
        <v>6</v>
      </c>
      <c r="O638" s="17">
        <v>8</v>
      </c>
      <c r="P638" s="12" t="s">
        <v>101</v>
      </c>
      <c r="Q638" s="17">
        <v>4</v>
      </c>
      <c r="R638" s="12" t="s">
        <v>207</v>
      </c>
      <c r="S638" s="17">
        <v>733</v>
      </c>
      <c r="T638" s="12" t="s">
        <v>2982</v>
      </c>
      <c r="U638" s="12" t="s">
        <v>2737</v>
      </c>
      <c r="V638" s="12">
        <v>230</v>
      </c>
    </row>
    <row r="639" spans="1:22" s="12" customFormat="1">
      <c r="A639" s="12" t="s">
        <v>2983</v>
      </c>
      <c r="C639" s="13">
        <v>492</v>
      </c>
      <c r="D639" s="14" t="s">
        <v>2984</v>
      </c>
      <c r="E639" s="15" t="s">
        <v>766</v>
      </c>
      <c r="F639" s="12" t="s">
        <v>336</v>
      </c>
      <c r="G639" s="16" t="s">
        <v>399</v>
      </c>
      <c r="H639" s="12" t="s">
        <v>2985</v>
      </c>
      <c r="I639" s="12" t="s">
        <v>99</v>
      </c>
      <c r="J639" s="17">
        <v>175</v>
      </c>
      <c r="K639" s="18">
        <v>80.599999999999994</v>
      </c>
      <c r="L639" s="17">
        <v>4</v>
      </c>
      <c r="M639" s="12" t="s">
        <v>29</v>
      </c>
      <c r="N639" s="18">
        <v>6</v>
      </c>
      <c r="O639" s="17">
        <v>8</v>
      </c>
      <c r="P639" s="12" t="s">
        <v>101</v>
      </c>
      <c r="Q639" s="17">
        <v>4</v>
      </c>
      <c r="R639" s="12" t="s">
        <v>207</v>
      </c>
      <c r="S639" s="17">
        <v>1923</v>
      </c>
      <c r="T639" s="12" t="s">
        <v>2986</v>
      </c>
      <c r="U639" s="12" t="s">
        <v>608</v>
      </c>
      <c r="V639" s="12">
        <v>230</v>
      </c>
    </row>
    <row r="640" spans="1:22" s="12" customFormat="1">
      <c r="A640" s="12" t="s">
        <v>2987</v>
      </c>
      <c r="C640" s="13">
        <v>861</v>
      </c>
      <c r="D640" s="14" t="s">
        <v>2988</v>
      </c>
      <c r="E640" s="15"/>
      <c r="F640" s="12" t="s">
        <v>336</v>
      </c>
      <c r="G640" s="16" t="s">
        <v>434</v>
      </c>
      <c r="H640" s="12" t="s">
        <v>2989</v>
      </c>
      <c r="I640" s="12" t="s">
        <v>99</v>
      </c>
      <c r="J640" s="17">
        <v>54</v>
      </c>
      <c r="K640" s="18">
        <v>30</v>
      </c>
      <c r="L640" s="17">
        <v>2</v>
      </c>
      <c r="M640" s="12" t="s">
        <v>101</v>
      </c>
      <c r="N640" s="18">
        <v>5</v>
      </c>
      <c r="O640" s="17">
        <v>8</v>
      </c>
      <c r="P640" s="12" t="s">
        <v>101</v>
      </c>
      <c r="Q640" s="17">
        <v>3</v>
      </c>
      <c r="R640" s="12" t="s">
        <v>721</v>
      </c>
      <c r="S640" s="17">
        <v>1475</v>
      </c>
      <c r="T640" s="12" t="s">
        <v>2990</v>
      </c>
      <c r="U640" s="12" t="s">
        <v>2991</v>
      </c>
      <c r="V640" s="12">
        <v>230</v>
      </c>
    </row>
    <row r="641" spans="1:22" s="12" customFormat="1">
      <c r="A641" s="12" t="s">
        <v>2992</v>
      </c>
      <c r="C641" s="13">
        <v>507</v>
      </c>
      <c r="D641" s="14" t="s">
        <v>2993</v>
      </c>
      <c r="E641" s="15" t="s">
        <v>537</v>
      </c>
      <c r="F641" s="12" t="s">
        <v>515</v>
      </c>
      <c r="G641" s="16" t="s">
        <v>538</v>
      </c>
      <c r="H641" s="12" t="s">
        <v>2994</v>
      </c>
      <c r="I641" s="12" t="s">
        <v>540</v>
      </c>
      <c r="J641" s="12">
        <v>158</v>
      </c>
      <c r="K641" s="18">
        <v>89</v>
      </c>
      <c r="L641" s="12">
        <v>4</v>
      </c>
      <c r="M641" s="12" t="s">
        <v>519</v>
      </c>
      <c r="N641" s="18">
        <v>8</v>
      </c>
      <c r="Q641" s="12">
        <v>4</v>
      </c>
      <c r="R641" s="12" t="s">
        <v>101</v>
      </c>
      <c r="T641" s="12" t="s">
        <v>2995</v>
      </c>
      <c r="U641" s="12" t="s">
        <v>2737</v>
      </c>
      <c r="V641" s="12">
        <v>230</v>
      </c>
    </row>
    <row r="642" spans="1:22" s="12" customFormat="1">
      <c r="A642" s="12" t="s">
        <v>2996</v>
      </c>
      <c r="C642" s="13">
        <v>389</v>
      </c>
      <c r="D642" s="14" t="s">
        <v>2997</v>
      </c>
      <c r="E642" s="15" t="s">
        <v>766</v>
      </c>
      <c r="F642" s="12" t="s">
        <v>336</v>
      </c>
      <c r="G642" s="16" t="s">
        <v>399</v>
      </c>
      <c r="H642" s="12" t="s">
        <v>2998</v>
      </c>
      <c r="I642" s="12" t="s">
        <v>99</v>
      </c>
      <c r="J642" s="17">
        <v>227</v>
      </c>
      <c r="K642" s="18">
        <v>80</v>
      </c>
      <c r="L642" s="17">
        <v>6</v>
      </c>
      <c r="M642" s="12" t="s">
        <v>101</v>
      </c>
      <c r="N642" s="18">
        <v>6</v>
      </c>
      <c r="O642" s="17">
        <v>8</v>
      </c>
      <c r="P642" s="12" t="s">
        <v>101</v>
      </c>
      <c r="Q642" s="17">
        <v>6</v>
      </c>
      <c r="R642" s="12" t="s">
        <v>207</v>
      </c>
      <c r="S642" s="17">
        <v>1600</v>
      </c>
      <c r="T642" s="12" t="s">
        <v>2999</v>
      </c>
      <c r="U642" s="12" t="s">
        <v>2737</v>
      </c>
      <c r="V642" s="12">
        <v>230</v>
      </c>
    </row>
    <row r="643" spans="1:22" s="12" customFormat="1">
      <c r="A643" s="12" t="s">
        <v>3000</v>
      </c>
      <c r="C643" s="13">
        <v>829</v>
      </c>
      <c r="D643" s="14" t="s">
        <v>3001</v>
      </c>
      <c r="E643" s="15" t="s">
        <v>605</v>
      </c>
      <c r="F643" s="12" t="s">
        <v>515</v>
      </c>
      <c r="G643" s="16" t="s">
        <v>538</v>
      </c>
      <c r="H643" s="12" t="s">
        <v>3002</v>
      </c>
      <c r="I643" s="12" t="s">
        <v>540</v>
      </c>
      <c r="J643" s="17">
        <v>108</v>
      </c>
      <c r="K643" s="18">
        <v>150</v>
      </c>
      <c r="L643" s="17">
        <v>4</v>
      </c>
      <c r="M643" s="12" t="s">
        <v>101</v>
      </c>
      <c r="N643" s="18">
        <v>6</v>
      </c>
      <c r="O643" s="17">
        <v>8</v>
      </c>
      <c r="P643" s="12" t="s">
        <v>101</v>
      </c>
      <c r="Q643" s="17">
        <v>4</v>
      </c>
      <c r="R643" s="12" t="s">
        <v>207</v>
      </c>
      <c r="S643" s="17">
        <f>3400+9660</f>
        <v>13060</v>
      </c>
      <c r="T643" s="12" t="s">
        <v>3003</v>
      </c>
      <c r="U643" s="12" t="s">
        <v>2542</v>
      </c>
      <c r="V643" s="12">
        <v>230</v>
      </c>
    </row>
    <row r="644" spans="1:22" s="12" customFormat="1">
      <c r="A644" s="12" t="s">
        <v>3004</v>
      </c>
      <c r="C644" s="13">
        <v>871</v>
      </c>
      <c r="D644" s="14" t="s">
        <v>3005</v>
      </c>
      <c r="E644" s="15"/>
      <c r="F644" s="12" t="s">
        <v>515</v>
      </c>
      <c r="G644" s="16" t="s">
        <v>538</v>
      </c>
      <c r="H644" s="12" t="s">
        <v>3006</v>
      </c>
      <c r="I644" s="12" t="s">
        <v>540</v>
      </c>
      <c r="J644" s="17">
        <v>132</v>
      </c>
      <c r="K644" s="18">
        <v>133</v>
      </c>
      <c r="L644" s="17">
        <v>4</v>
      </c>
      <c r="M644" s="12" t="s">
        <v>29</v>
      </c>
      <c r="N644" s="18">
        <v>6</v>
      </c>
      <c r="O644" s="17">
        <v>8</v>
      </c>
      <c r="P644" s="12" t="s">
        <v>101</v>
      </c>
      <c r="Q644" s="17">
        <v>4</v>
      </c>
      <c r="R644" s="12" t="s">
        <v>207</v>
      </c>
      <c r="S644" s="17">
        <v>1420</v>
      </c>
      <c r="T644" s="12" t="s">
        <v>3003</v>
      </c>
      <c r="U644" s="12" t="s">
        <v>554</v>
      </c>
      <c r="V644" s="12">
        <v>230</v>
      </c>
    </row>
    <row r="645" spans="1:22" s="12" customFormat="1">
      <c r="A645" s="12" t="s">
        <v>3007</v>
      </c>
      <c r="C645" s="13">
        <v>435</v>
      </c>
      <c r="D645" s="14" t="s">
        <v>3008</v>
      </c>
      <c r="E645" s="15" t="s">
        <v>133</v>
      </c>
      <c r="F645" s="12" t="s">
        <v>25</v>
      </c>
      <c r="G645" s="16" t="s">
        <v>131</v>
      </c>
      <c r="H645" s="12" t="s">
        <v>3009</v>
      </c>
      <c r="I645" s="12" t="s">
        <v>99</v>
      </c>
      <c r="J645" s="17">
        <v>175</v>
      </c>
      <c r="K645" s="18">
        <v>25</v>
      </c>
      <c r="L645" s="17">
        <v>4</v>
      </c>
      <c r="M645" s="12" t="s">
        <v>101</v>
      </c>
      <c r="N645" s="18">
        <v>4</v>
      </c>
      <c r="O645" s="17"/>
      <c r="Q645" s="17">
        <v>4</v>
      </c>
      <c r="R645" s="12" t="s">
        <v>101</v>
      </c>
      <c r="S645" s="17"/>
      <c r="T645" s="12" t="s">
        <v>3010</v>
      </c>
      <c r="V645" s="12">
        <v>230</v>
      </c>
    </row>
    <row r="646" spans="1:22" s="12" customFormat="1">
      <c r="C646" s="44"/>
      <c r="E646" s="22"/>
      <c r="K646" s="42"/>
    </row>
    <row r="647" spans="1:22" s="12" customFormat="1">
      <c r="A647" s="12">
        <f>COUNTA(A3:A645)</f>
        <v>643</v>
      </c>
      <c r="C647" s="44"/>
      <c r="E647" s="22"/>
      <c r="K647" s="42"/>
    </row>
    <row r="648" spans="1:22" s="12" customFormat="1">
      <c r="A648" s="53"/>
      <c r="B648" s="53"/>
      <c r="C648" s="17"/>
      <c r="D648" s="54"/>
      <c r="E648" s="15"/>
      <c r="F648" s="53"/>
      <c r="G648" s="16"/>
      <c r="H648" s="53"/>
      <c r="I648" s="53"/>
      <c r="J648" s="17"/>
      <c r="K648" s="18"/>
      <c r="L648" s="17"/>
      <c r="M648" s="53"/>
      <c r="N648" s="18"/>
      <c r="O648" s="17"/>
      <c r="P648" s="53"/>
      <c r="Q648" s="53"/>
      <c r="R648" s="53"/>
      <c r="S648" s="53"/>
      <c r="T648" s="53"/>
      <c r="U648" s="53"/>
      <c r="V648" s="53"/>
    </row>
    <row r="649" spans="1:22" s="12" customFormat="1">
      <c r="C649" s="13"/>
      <c r="E649" s="22"/>
      <c r="F649" s="16"/>
      <c r="G649" s="16"/>
      <c r="K649" s="18"/>
      <c r="N649" s="18"/>
    </row>
    <row r="650" spans="1:22" s="12" customFormat="1">
      <c r="C650" s="13"/>
      <c r="E650" s="22"/>
      <c r="F650" s="16"/>
      <c r="G650" s="16"/>
      <c r="J650" s="17"/>
      <c r="K650" s="18"/>
      <c r="L650" s="17"/>
      <c r="N650" s="18"/>
      <c r="O650" s="17"/>
      <c r="Q650" s="17"/>
      <c r="S650" s="17"/>
    </row>
    <row r="651" spans="1:22" s="12" customFormat="1">
      <c r="C651" s="13"/>
      <c r="E651" s="22"/>
      <c r="F651" s="16"/>
      <c r="G651" s="16"/>
      <c r="J651" s="17"/>
      <c r="K651" s="18"/>
      <c r="L651" s="17"/>
      <c r="N651" s="18"/>
      <c r="O651" s="17"/>
      <c r="Q651" s="17"/>
      <c r="S651" s="17"/>
    </row>
    <row r="652" spans="1:22">
      <c r="A652" s="55"/>
      <c r="E652" s="11"/>
      <c r="K652" s="11"/>
    </row>
    <row r="653" spans="1:22">
      <c r="A653" s="55"/>
    </row>
    <row r="654" spans="1:22">
      <c r="A654" s="55"/>
    </row>
    <row r="655" spans="1:22">
      <c r="A655" s="59"/>
    </row>
    <row r="656" spans="1:22">
      <c r="A656" s="60"/>
    </row>
    <row r="657" spans="1:11">
      <c r="A657" s="61"/>
    </row>
    <row r="658" spans="1:11">
      <c r="A658" s="62"/>
    </row>
    <row r="659" spans="1:11">
      <c r="A659" s="55"/>
    </row>
    <row r="660" spans="1:11">
      <c r="A660" s="55"/>
    </row>
    <row r="661" spans="1:11">
      <c r="A661" s="63"/>
    </row>
    <row r="662" spans="1:11">
      <c r="A662" s="63"/>
    </row>
    <row r="663" spans="1:11">
      <c r="A663" s="64"/>
    </row>
    <row r="664" spans="1:11">
      <c r="A664" s="63"/>
    </row>
    <row r="665" spans="1:11">
      <c r="A665" s="55"/>
      <c r="C665" s="65"/>
      <c r="F665" s="66"/>
      <c r="G665" s="66"/>
    </row>
    <row r="666" spans="1:11">
      <c r="A666" s="55"/>
      <c r="C666" s="65"/>
      <c r="F666" s="66"/>
      <c r="G666" s="66"/>
    </row>
    <row r="667" spans="1:11">
      <c r="A667" s="55"/>
      <c r="C667" s="65"/>
      <c r="E667" s="66"/>
      <c r="F667" s="66"/>
      <c r="K667" s="11"/>
    </row>
    <row r="668" spans="1:11">
      <c r="A668" s="55"/>
      <c r="C668" s="65"/>
      <c r="E668" s="11"/>
      <c r="K668" s="11"/>
    </row>
    <row r="669" spans="1:11">
      <c r="A669" s="67"/>
      <c r="C669" s="65"/>
      <c r="E669" s="11"/>
      <c r="K669" s="11"/>
    </row>
    <row r="670" spans="1:11">
      <c r="A670" s="63"/>
      <c r="C670" s="65"/>
      <c r="E670" s="11"/>
      <c r="K670" s="11"/>
    </row>
    <row r="671" spans="1:11">
      <c r="A671" s="63"/>
      <c r="C671" s="65"/>
      <c r="E671" s="11"/>
      <c r="K671" s="11"/>
    </row>
    <row r="672" spans="1:11">
      <c r="A672" s="55"/>
      <c r="C672" s="65"/>
      <c r="E672" s="11"/>
      <c r="K672" s="11"/>
    </row>
    <row r="673" spans="1:11">
      <c r="A673" s="63"/>
      <c r="C673" s="65"/>
      <c r="E673" s="11"/>
      <c r="K673" s="11"/>
    </row>
    <row r="674" spans="1:11">
      <c r="A674" s="63"/>
      <c r="C674" s="65"/>
      <c r="E674" s="11"/>
      <c r="K674" s="11"/>
    </row>
    <row r="675" spans="1:11">
      <c r="A675" s="63"/>
      <c r="C675" s="65"/>
      <c r="E675" s="11"/>
      <c r="K675" s="11"/>
    </row>
    <row r="676" spans="1:11">
      <c r="A676" s="63"/>
      <c r="C676" s="65"/>
      <c r="E676" s="11"/>
      <c r="K676" s="11"/>
    </row>
    <row r="677" spans="1:11">
      <c r="A677" s="63"/>
      <c r="C677" s="65"/>
      <c r="E677" s="11"/>
      <c r="K677" s="11"/>
    </row>
    <row r="678" spans="1:11">
      <c r="A678" s="68"/>
      <c r="C678" s="65"/>
      <c r="E678" s="11"/>
      <c r="K678" s="11"/>
    </row>
    <row r="679" spans="1:11">
      <c r="A679" s="63"/>
      <c r="C679" s="65"/>
      <c r="E679" s="11"/>
      <c r="K679" s="11"/>
    </row>
    <row r="680" spans="1:11">
      <c r="A680" s="55"/>
      <c r="C680" s="65"/>
      <c r="E680" s="11"/>
      <c r="K680" s="11"/>
    </row>
    <row r="681" spans="1:11">
      <c r="A681" s="63"/>
      <c r="C681" s="65"/>
      <c r="E681" s="11"/>
      <c r="K681" s="11"/>
    </row>
    <row r="682" spans="1:11">
      <c r="A682" s="63"/>
      <c r="C682" s="65"/>
      <c r="E682" s="11"/>
      <c r="K682" s="11"/>
    </row>
    <row r="683" spans="1:11">
      <c r="A683" s="63"/>
      <c r="C683" s="65"/>
      <c r="E683" s="11"/>
      <c r="K683" s="11"/>
    </row>
    <row r="684" spans="1:11">
      <c r="A684" s="63"/>
      <c r="C684" s="65"/>
      <c r="E684" s="11"/>
      <c r="K684" s="11"/>
    </row>
    <row r="685" spans="1:11">
      <c r="A685" s="63"/>
      <c r="C685" s="65"/>
      <c r="E685" s="11"/>
      <c r="K685" s="11"/>
    </row>
    <row r="686" spans="1:11">
      <c r="A686" s="63"/>
      <c r="C686" s="65"/>
      <c r="E686" s="11"/>
      <c r="K686" s="11"/>
    </row>
    <row r="687" spans="1:11">
      <c r="A687" s="55"/>
      <c r="C687" s="65"/>
      <c r="E687" s="11"/>
      <c r="K687" s="11"/>
    </row>
    <row r="688" spans="1:11">
      <c r="A688" s="55"/>
      <c r="C688" s="65"/>
      <c r="E688" s="11"/>
      <c r="K688" s="11"/>
    </row>
    <row r="689" spans="1:11">
      <c r="A689" s="55"/>
      <c r="E689" s="11"/>
      <c r="K689" s="11"/>
    </row>
    <row r="690" spans="1:11">
      <c r="A690" s="55"/>
      <c r="E690" s="11"/>
      <c r="K690" s="11"/>
    </row>
    <row r="691" spans="1:11">
      <c r="A691" s="55"/>
      <c r="E691" s="11"/>
      <c r="K691" s="11"/>
    </row>
    <row r="692" spans="1:11">
      <c r="A692" s="63"/>
      <c r="E692" s="11"/>
      <c r="K692" s="11"/>
    </row>
    <row r="693" spans="1:11">
      <c r="A693" s="63"/>
      <c r="E693" s="11"/>
      <c r="K693" s="11"/>
    </row>
    <row r="694" spans="1:11">
      <c r="A694" s="63"/>
      <c r="E694" s="11"/>
      <c r="K694" s="11"/>
    </row>
    <row r="695" spans="1:11">
      <c r="A695" s="63"/>
      <c r="E695" s="11"/>
      <c r="K695" s="11"/>
    </row>
    <row r="696" spans="1:11">
      <c r="A696" s="55"/>
      <c r="E696" s="11"/>
      <c r="K696" s="11"/>
    </row>
    <row r="697" spans="1:11">
      <c r="A697" s="63"/>
      <c r="E697" s="11"/>
      <c r="K697" s="11"/>
    </row>
    <row r="698" spans="1:11">
      <c r="A698" s="63"/>
      <c r="E698" s="11"/>
      <c r="K698" s="11"/>
    </row>
    <row r="699" spans="1:11">
      <c r="A699" s="63"/>
      <c r="E699" s="11"/>
      <c r="K699" s="11"/>
    </row>
    <row r="700" spans="1:11">
      <c r="A700" s="63"/>
      <c r="E700" s="11"/>
      <c r="K700" s="11"/>
    </row>
    <row r="701" spans="1:11">
      <c r="A701" s="63"/>
      <c r="E701" s="11"/>
      <c r="K701" s="11"/>
    </row>
    <row r="702" spans="1:11">
      <c r="A702" s="55"/>
      <c r="E702" s="11"/>
      <c r="K702" s="11"/>
    </row>
    <row r="703" spans="1:11">
      <c r="A703" s="55"/>
      <c r="E703" s="11"/>
      <c r="K703" s="11"/>
    </row>
    <row r="704" spans="1:11">
      <c r="A704" s="63"/>
      <c r="E704" s="11"/>
      <c r="K704" s="11"/>
    </row>
    <row r="705" spans="1:11">
      <c r="A705" s="55"/>
      <c r="E705" s="11"/>
      <c r="K705" s="11"/>
    </row>
    <row r="706" spans="1:11">
      <c r="A706" s="55"/>
      <c r="E706" s="11"/>
      <c r="K706" s="11"/>
    </row>
    <row r="707" spans="1:11">
      <c r="A707" s="55"/>
      <c r="E707" s="11"/>
      <c r="K707" s="11"/>
    </row>
    <row r="708" spans="1:11">
      <c r="E708" s="11"/>
      <c r="K708" s="11"/>
    </row>
    <row r="709" spans="1:11">
      <c r="E709" s="11"/>
      <c r="K709" s="11"/>
    </row>
    <row r="710" spans="1:11">
      <c r="E710" s="11"/>
      <c r="K710" s="11"/>
    </row>
    <row r="711" spans="1:11">
      <c r="E711" s="11"/>
      <c r="K711" s="11"/>
    </row>
    <row r="712" spans="1:11">
      <c r="E712" s="11"/>
      <c r="K712" s="11"/>
    </row>
    <row r="713" spans="1:11">
      <c r="E713" s="11"/>
      <c r="K713" s="11"/>
    </row>
    <row r="714" spans="1:11">
      <c r="E714" s="11"/>
      <c r="K714" s="11"/>
    </row>
    <row r="715" spans="1:11">
      <c r="E715" s="11"/>
      <c r="K715" s="11"/>
    </row>
    <row r="716" spans="1:11">
      <c r="E716" s="11"/>
      <c r="K716" s="11"/>
    </row>
    <row r="717" spans="1:11">
      <c r="E717" s="11"/>
      <c r="K717" s="11"/>
    </row>
    <row r="718" spans="1:11">
      <c r="E718" s="11"/>
      <c r="K718" s="11"/>
    </row>
    <row r="719" spans="1:11">
      <c r="E719" s="11"/>
      <c r="K719" s="11"/>
    </row>
    <row r="720" spans="1:11">
      <c r="E720" s="11"/>
      <c r="K720" s="11"/>
    </row>
  </sheetData>
  <sheetProtection algorithmName="SHA-512" hashValue="i4tXSuE/brTu6v0/GaQ563R0pMsn8r7PzDfq4rS7v3TpZWBAgR/7bDB8AcrqR0eYvdH11+spGMHqzWnSwNi+vg==" saltValue="CsOLs/tBBILwu58PDoYqPg==" spinCount="100000" sheet="1" objects="1" scenarios="1" selectLockedCells="1" selectUnlockedCells="1"/>
  <printOptions headings="1" gridLines="1"/>
  <pageMargins left="0.5" right="0.5" top="0.5" bottom="0.58680555555555558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Lsinfo 2017 </vt:lpstr>
      <vt:lpstr>FMLENGTH</vt:lpstr>
      <vt:lpstr>FMSIZE</vt:lpstr>
      <vt:lpstr>FMTERM</vt:lpstr>
      <vt:lpstr>FMTYPE</vt:lpstr>
      <vt:lpstr>FMVALVES</vt:lpstr>
      <vt:lpstr>GPM</vt:lpstr>
      <vt:lpstr>INVSIZE</vt:lpstr>
      <vt:lpstr>INVTYPE</vt:lpstr>
      <vt:lpstr>LSNAMENO</vt:lpstr>
      <vt:lpstr>PSIZE</vt:lpstr>
      <vt:lpstr>PTYPE</vt:lpstr>
      <vt:lpstr>RTU</vt:lpstr>
      <vt:lpstr>TDH</vt:lpstr>
      <vt:lpstr>VOLTS</vt:lpstr>
      <vt:lpstr>WWDIAM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renamed_admin</dc:creator>
  <cp:lastModifiedBy>renamed_admin</cp:lastModifiedBy>
  <cp:lastPrinted>2017-10-04T14:02:28Z</cp:lastPrinted>
  <dcterms:created xsi:type="dcterms:W3CDTF">2017-09-18T13:56:20Z</dcterms:created>
  <dcterms:modified xsi:type="dcterms:W3CDTF">2017-10-04T14:28:30Z</dcterms:modified>
</cp:coreProperties>
</file>